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rkevich_kv\AppData\Local\Microsoft\Windows\INetCache\Content.Outlook\2RSYSEII\"/>
    </mc:Choice>
  </mc:AlternateContent>
  <bookViews>
    <workbookView xWindow="0" yWindow="0" windowWidth="28740" windowHeight="11970"/>
  </bookViews>
  <sheets>
    <sheet name="БДР 2019-202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______________________________________ot97" hidden="1">#REF!,#REF!,#REF!,#REF!,#REF!,#REF!,#REF!</definedName>
    <definedName name="__________________________________________ot97" hidden="1">#REF!,#REF!,#REF!,#REF!,#REF!,#REF!,#REF!</definedName>
    <definedName name="_________________________________________ot97" hidden="1">#REF!,#REF!,#REF!,#REF!,#REF!,#REF!,#REF!</definedName>
    <definedName name="________________________________________ot97" hidden="1">#REF!,#REF!,#REF!,#REF!,#REF!,#REF!,#REF!</definedName>
    <definedName name="_______________________________________ot97" hidden="1">#REF!,#REF!,#REF!,#REF!,#REF!,#REF!,#REF!</definedName>
    <definedName name="______________________________________ot97" hidden="1">#REF!,#REF!,#REF!,#REF!,#REF!,#REF!,#REF!</definedName>
    <definedName name="_____________________________________ot97" hidden="1">#REF!,#REF!,#REF!,#REF!,#REF!,#REF!,#REF!</definedName>
    <definedName name="____________________________________ot97" hidden="1">#REF!,#REF!,#REF!,#REF!,#REF!,#REF!,#REF!</definedName>
    <definedName name="____________________________________RAC1" hidden="1">#REF!</definedName>
    <definedName name="___________________________________ot97" hidden="1">#REF!,#REF!,#REF!,#REF!,#REF!,#REF!,#REF!</definedName>
    <definedName name="___________________________________RAC1" hidden="1">#REF!</definedName>
    <definedName name="__________________________________ot97" hidden="1">#REF!,#REF!,#REF!,#REF!,#REF!,#REF!,#REF!</definedName>
    <definedName name="__________________________________RAC1" hidden="1">#REF!</definedName>
    <definedName name="_________________________________ot97" hidden="1">#REF!,#REF!,#REF!,#REF!,#REF!,#REF!,#REF!</definedName>
    <definedName name="_________________________________RAC1" hidden="1">#REF!</definedName>
    <definedName name="________________________________ot97" hidden="1">#REF!,#REF!,#REF!,#REF!,#REF!,#REF!,#REF!</definedName>
    <definedName name="_______________________________ot97" hidden="1">#N/A</definedName>
    <definedName name="_______________________________RAC1" hidden="1">#REF!</definedName>
    <definedName name="______________________________ot97" hidden="1">#N/A</definedName>
    <definedName name="______________________________RAC1" hidden="1">#REF!</definedName>
    <definedName name="_____________________________ot97" hidden="1">#REF!,#REF!,#REF!,#REF!,#REF!,#REF!,#REF!</definedName>
    <definedName name="_____________________________RAC1" hidden="1">#REF!</definedName>
    <definedName name="____________________________ot97" hidden="1">#REF!,#REF!,#REF!,#REF!,#REF!,#REF!,#REF!</definedName>
    <definedName name="____________________________RAC1" hidden="1">#REF!</definedName>
    <definedName name="___________________________ot97" hidden="1">#REF!,#REF!,#REF!,#REF!,#REF!,#REF!,#REF!</definedName>
    <definedName name="___________________________RAC1" hidden="1">#REF!</definedName>
    <definedName name="__________________________ot97" hidden="1">#REF!,#REF!,#REF!,#REF!,#REF!,#REF!,#REF!</definedName>
    <definedName name="__________________________RAC1" hidden="1">#REF!</definedName>
    <definedName name="_________________________ot97" hidden="1">#REF!,#REF!,#REF!,#REF!,#REF!,#REF!,#REF!</definedName>
    <definedName name="_________________________RAC1" hidden="1">#REF!</definedName>
    <definedName name="________________________ot97" hidden="1">#N/A</definedName>
    <definedName name="________________________RAC1" hidden="1">#REF!</definedName>
    <definedName name="_______________________ot97" hidden="1">#REF!,#REF!,#REF!,#REF!,#REF!,#REF!,#REF!</definedName>
    <definedName name="_______________________RAC1" hidden="1">#REF!</definedName>
    <definedName name="______________________ot97" hidden="1">#N/A</definedName>
    <definedName name="______________________RAC1" hidden="1">#REF!</definedName>
    <definedName name="_____________________ot97" hidden="1">#N/A</definedName>
    <definedName name="_____________________RAC1" hidden="1">#REF!</definedName>
    <definedName name="____________________ot97" hidden="1">#REF!,#REF!,#REF!,#REF!,#REF!,#REF!,#REF!</definedName>
    <definedName name="____________________RAC1" hidden="1">#REF!</definedName>
    <definedName name="___________________ot97" hidden="1">#REF!,#REF!,#REF!,#REF!,#REF!,#REF!,#REF!</definedName>
    <definedName name="___________________RAC1" hidden="1">#REF!</definedName>
    <definedName name="__________________ot97" hidden="1">#REF!,#REF!,#REF!,#REF!,#REF!,#REF!,#REF!</definedName>
    <definedName name="__________________RAC1" hidden="1">#REF!</definedName>
    <definedName name="__________________xlfn.BAHTTEXT" hidden="1">#NAME?</definedName>
    <definedName name="_________________ot97" hidden="1">#REF!,#REF!,#REF!,#REF!,#REF!,#REF!,#REF!</definedName>
    <definedName name="_________________RAC1" hidden="1">#REF!</definedName>
    <definedName name="_________________xlfn.BAHTTEXT" hidden="1">#NAME?</definedName>
    <definedName name="________________ot97" hidden="1">#REF!,#REF!,#REF!,#REF!,#REF!,#REF!,#REF!</definedName>
    <definedName name="________________RAC1" hidden="1">#REF!</definedName>
    <definedName name="_______________ot97" hidden="1">#REF!,#REF!,#REF!,#REF!,#REF!,#REF!,#REF!</definedName>
    <definedName name="_______________RAC1" hidden="1">#REF!</definedName>
    <definedName name="_______________xlfn.BAHTTEXT" hidden="1">#NAME?</definedName>
    <definedName name="______________ot97" hidden="1">#REF!,#REF!,#REF!,#REF!,#REF!,#REF!,#REF!</definedName>
    <definedName name="______________RAC1" hidden="1">#REF!</definedName>
    <definedName name="_____________ot97" hidden="1">#REF!,#REF!,#REF!,#REF!,#REF!,#REF!,#REF!</definedName>
    <definedName name="_____________RAC1" hidden="1">#REF!</definedName>
    <definedName name="_____________xlfn.BAHTTEXT" hidden="1">#NAME?</definedName>
    <definedName name="____________ot97" hidden="1">#REF!,#REF!,#REF!,#REF!,#REF!,#REF!,#REF!</definedName>
    <definedName name="____________RAC1" hidden="1">#REF!</definedName>
    <definedName name="____________xlfn.BAHTTEXT" hidden="1">#NAME?</definedName>
    <definedName name="___________ot97" hidden="1">#REF!,#REF!,#REF!,#REF!,#REF!,#REF!,#REF!</definedName>
    <definedName name="___________RAC1" hidden="1">#REF!</definedName>
    <definedName name="___________xlfn.BAHTTEXT" hidden="1">#NAME?</definedName>
    <definedName name="__________ot97" hidden="1">#REF!,#REF!,#REF!,#REF!,#REF!,#REF!,#REF!</definedName>
    <definedName name="__________RAC1" hidden="1">#REF!</definedName>
    <definedName name="__________xlfn.BAHTTEXT" hidden="1">#NAME?</definedName>
    <definedName name="_________ot97" hidden="1">#REF!,#REF!,#REF!,#REF!,#REF!,#REF!,#REF!</definedName>
    <definedName name="_________RAC1" hidden="1">#REF!</definedName>
    <definedName name="_________xlfn.BAHTTEXT" hidden="1">#NAME?</definedName>
    <definedName name="________ot97" hidden="1">#REF!,#REF!,#REF!,#REF!,#REF!,#REF!,#REF!</definedName>
    <definedName name="________RAC1" hidden="1">#REF!</definedName>
    <definedName name="________xlfn.BAHTTEXT" hidden="1">#NAME?</definedName>
    <definedName name="_______ot97" hidden="1">#REF!,#REF!,#REF!,#REF!,#REF!,#REF!,#REF!</definedName>
    <definedName name="_______RAC1" hidden="1">#REF!</definedName>
    <definedName name="_______xlfn.BAHTTEXT" hidden="1">#NAME?</definedName>
    <definedName name="______ot97" hidden="1">#REF!,#REF!,#REF!,#REF!,#REF!,#REF!,#REF!</definedName>
    <definedName name="______RAC1" hidden="1">#REF!</definedName>
    <definedName name="______xlfn.BAHTTEXT" hidden="1">#NAME?</definedName>
    <definedName name="_____ot97" hidden="1">#REF!,#REF!,#REF!,#REF!,#REF!,#REF!,#REF!</definedName>
    <definedName name="_____RAC1" hidden="1">#REF!</definedName>
    <definedName name="_____xlfn.BAHTTEXT" hidden="1">#NAME?</definedName>
    <definedName name="____ot97" hidden="1">#REF!,#REF!,#REF!,#REF!,#REF!,#REF!,#REF!</definedName>
    <definedName name="____RAC1" hidden="1">#REF!</definedName>
    <definedName name="____xlfn.BAHTTEXT" hidden="1">#NAME?</definedName>
    <definedName name="___ot97" hidden="1">#REF!,#REF!,#REF!,#REF!,#REF!,#REF!,#REF!</definedName>
    <definedName name="___RAC1" hidden="1">#REF!</definedName>
    <definedName name="___xlfn.BAHTTEXT" hidden="1">#NAME?</definedName>
    <definedName name="__DdeLink__793_1936223802">#REF!</definedName>
    <definedName name="__IntlFixup" hidden="1">TRUE</definedName>
    <definedName name="__ot97" hidden="1">#REF!,#REF!,#REF!,#REF!,#REF!,#REF!,#REF!</definedName>
    <definedName name="__RAC1" hidden="1">#REF!</definedName>
    <definedName name="__xlfn.BAHTTEXT" hidden="1">#NAME?</definedName>
    <definedName name="_0007" hidden="1">#REF!,#REF!,#REF!,#REF!,#REF!,#REF!,#REF!</definedName>
    <definedName name="_0015" hidden="1">#REF!</definedName>
    <definedName name="_0032" hidden="1">{0,0,0,0;0,0,0,0;0,0,0,0;0,0,0,0;0,0,0,0}</definedName>
    <definedName name="_0040" hidden="1">#REF!,#REF!,#REF!,#REF!,#REF!,#REF!,#REF!</definedName>
    <definedName name="_0054" hidden="1">#REF!</definedName>
    <definedName name="_0076" hidden="1">{0,0,0,0;0,0,0,0;0,0,0,0;0,0,0,0;0,0,0,0}</definedName>
    <definedName name="_01.04.98">[1]Таблица!#REF!</definedName>
    <definedName name="_01.05.98">[1]Таблица!#REF!</definedName>
    <definedName name="_01.06.98">[1]Таблица!#REF!</definedName>
    <definedName name="_01.08.98">[1]Таблица!#REF!</definedName>
    <definedName name="_01.09.99">[1]Таблица!$BS$3</definedName>
    <definedName name="_01.10.99">[1]Таблица!$BQ$3</definedName>
    <definedName name="_01.11.98">[1]Таблица!#REF!</definedName>
    <definedName name="_1" hidden="1">{#N/A,#N/A,FALSE,"HMF";#N/A,#N/A,FALSE,"FACIL";#N/A,#N/A,FALSE,"HMFINANCE";#N/A,#N/A,FALSE,"HMEUROPE";#N/A,#N/A,FALSE,"HHAB CONSO";#N/A,#N/A,FALSE,"PAB";#N/A,#N/A,FALSE,"MMC";#N/A,#N/A,FALSE,"THAI";#N/A,#N/A,FALSE,"SINPA";#N/A,#N/A,FALSE,"POLAND"}</definedName>
    <definedName name="_1_Excel_BuiltIn__FilterDatabase_1">"'file:///A:/RG022001.xls'#$Data.A$25601"</definedName>
    <definedName name="_123" hidden="1">[2]Data!#REF!</definedName>
    <definedName name="_31.03.98">[1]Таблица!#REF!</definedName>
    <definedName name="_9235" hidden="1">#REF!</definedName>
    <definedName name="_ad12" hidden="1">{#N/A,#N/A,FALSE,"Aging Summary";#N/A,#N/A,FALSE,"Ratio Analysis";#N/A,#N/A,FALSE,"Test 120 Day Accts";#N/A,#N/A,FALSE,"Tickmarks"}</definedName>
    <definedName name="_Dist_Bin" hidden="1">#REF!</definedName>
    <definedName name="_Dist_Values" hidden="1">#REF!</definedName>
    <definedName name="_Fill" hidden="1">#REF!</definedName>
    <definedName name="_inf2007">#REF!</definedName>
    <definedName name="_inf2008">#REF!</definedName>
    <definedName name="_inf2009">#REF!</definedName>
    <definedName name="_inf2010">#REF!</definedName>
    <definedName name="_inf2011">#REF!</definedName>
    <definedName name="_inf2012">#REF!</definedName>
    <definedName name="_inf2013">#REF!</definedName>
    <definedName name="_inf2014">#REF!</definedName>
    <definedName name="_inf2015">#REF!</definedName>
    <definedName name="_num2">'[3]Справочники таблиц'!$I$90:$I$93</definedName>
    <definedName name="_Order1" hidden="1">255</definedName>
    <definedName name="_ot97" hidden="1">#REF!,#REF!,#REF!,#REF!,#REF!,#REF!,#REF!</definedName>
    <definedName name="_RAC1" hidden="1">#REF!</definedName>
    <definedName name="_Sort" hidden="1">#REF!</definedName>
    <definedName name="_Table1_In1" hidden="1">#REF!</definedName>
    <definedName name="_zz2" hidden="1">{0,0,0,0;0,0,0,0;0,0,0,0;0,0,0,0}</definedName>
    <definedName name="_xlnm._FilterDatabase" hidden="1">[2]Data!#REF!</definedName>
    <definedName name="a" hidden="1">#REF!</definedName>
    <definedName name="A50.AP35_146" hidden="1">'[4]A50 rest-t 12m'!#REF!</definedName>
    <definedName name="A50.AT127_237" hidden="1">'[4]A50 rest-t 12m'!#REF!</definedName>
    <definedName name="A52.G27_161" hidden="1">'[4]A52 TB 4Q'!$G$29,'[4]A52 TB 4Q'!$G$31,'[4]A52 TB 4Q'!$G$33</definedName>
    <definedName name="A52.G290_232" hidden="1">'[4]A52 TB 4Q'!$G$290,'[4]A52 TB 4Q'!$G$296</definedName>
    <definedName name="A52.G77_169" hidden="1">'[4]A52 TB 4Q'!$G$79,'[4]A52 TB 4Q'!$G$86,'[4]A52 TB 4Q'!$G$97,'[4]A52 TB 4Q'!$G$99</definedName>
    <definedName name="A52.H295_234" hidden="1">'[4]A52 TB 4Q'!$H$295,'[4]A52 TB 4Q'!$H$297</definedName>
    <definedName name="A54.P43_P44_26" hidden="1">'[4]A54 TB 19 vs 30 Sep'!$P$43:$P$44,'[4]A54 TB 19 vs 30 Sep'!$P$35</definedName>
    <definedName name="A54.Q68_28" hidden="1">'[4]A54 TB 19 vs 30 Sep'!$Q$68,'[4]A54 TB 19 vs 30 Sep'!$P$46,'[4]A54 TB 19 vs 30 Sep'!$P$15</definedName>
    <definedName name="A56.F47_37" hidden="1">'[5]K41 CIP'!$F$47</definedName>
    <definedName name="A56.J47_35" hidden="1">'[5]K41 CIP'!$J$47</definedName>
    <definedName name="A57.F22_236" hidden="1">'[4]A57 Forex'!#REF!</definedName>
    <definedName name="aa" hidden="1">{#N/A,#N/A,FALSE,"HMF";#N/A,#N/A,FALSE,"FACIL";#N/A,#N/A,FALSE,"HMFINANCE";#N/A,#N/A,FALSE,"HMEUROPE";#N/A,#N/A,FALSE,"HHAB CONSO";#N/A,#N/A,FALSE,"PAB";#N/A,#N/A,FALSE,"MMC";#N/A,#N/A,FALSE,"THAI";#N/A,#N/A,FALSE,"SINPA";#N/A,#N/A,FALSE,"POLAND"}</definedName>
    <definedName name="aaa0" hidden="1">{#N/A,#N/A,FALSE,"Aging Summary";#N/A,#N/A,FALSE,"Ratio Analysis";#N/A,#N/A,FALSE,"Test 120 Day Accts";#N/A,#N/A,FALSE,"Tickmarks"}</definedName>
    <definedName name="ab" hidden="1">#REF!</definedName>
    <definedName name="abc" hidden="1">{#N/A,#N/A,FALSE,"Aging Summary";#N/A,#N/A,FALSE,"Ratio Analysis";#N/A,#N/A,FALSE,"Test 120 Day Accts";#N/A,#N/A,FALSE,"Tickmarks"}</definedName>
    <definedName name="ac" hidden="1">{0,0,0,0;0,0,0,0;0,0,0,0;0,0,0,0;0,0,0,0}</definedName>
    <definedName name="AccessDatabase" hidden="1">"C:\Мои документы\Книга расценок 3.mdb"</definedName>
    <definedName name="acquired">'[3]Справочники таблиц'!$E$64:$E$67</definedName>
    <definedName name="acquired_35">"'file:///F:/Documents%20and%20Settings/tvorotynts001/Desktop/%D0%A0%D0%96%D0%94%20-%20%D1%80%D0%B0%D0%B1%D0%BE%D1%87%D0%B8%D0%B9/Infopack/InfoPack_RZD_21.07.2009.xls'#$'Справочники таблиц'.$E$64:$E$67"</definedName>
    <definedName name="acquired_36">"'file:///F:/Documents%20and%20Settings/tvorotynts001/Desktop/%D0%A0%D0%96%D0%94%20-%20%D1%80%D0%B0%D0%B1%D0%BE%D1%87%D0%B8%D0%B9/Infopack/InfoPack_RZD_21.07.2009.xls'#$'Справочники таблиц'.$E$64:$E$67"</definedName>
    <definedName name="acquired_37">"'file:///F:/Documents%20and%20Settings/tvorotynts001/Desktop/%D0%A0%D0%96%D0%94%20-%20%D1%80%D0%B0%D0%B1%D0%BE%D1%87%D0%B8%D0%B9/Infopack/InfoPack_RZD_21.07.2009.xls'#$'Справочники таблиц'.$E$64:$E$67"</definedName>
    <definedName name="acquired_38">"'file:///F:/Documents%20and%20Settings/tvorotynts001/Desktop/%D0%A0%D0%96%D0%94%20-%20%D1%80%D0%B0%D0%B1%D0%BE%D1%87%D0%B8%D0%B9/Infopack/InfoPack_RZD_21.07.2009.xls'#$'Справочники таблиц'.$E$64:$E$67"</definedName>
    <definedName name="acquired_39">"'file:///F:/Documents%20and%20Settings/tvorotynts001/Desktop/%D0%A0%D0%96%D0%94%20-%20%D1%80%D0%B0%D0%B1%D0%BE%D1%87%D0%B8%D0%B9/Infopack/InfoPack_RZD_21.07.2009.xls'#$'Справочники таблиц'.$E$64:$E$67"</definedName>
    <definedName name="afsgr">'[6]справочники '!$G$39:$G$45</definedName>
    <definedName name="afsgrup">'[3]Справочники таблиц'!$F$39:$F$41</definedName>
    <definedName name="agree">'[3]Справочники таблиц'!$A$16:$A$17</definedName>
    <definedName name="agree_19">NA()</definedName>
    <definedName name="agree_21">NA()</definedName>
    <definedName name="agree_22">NA()</definedName>
    <definedName name="agree_23">NA()</definedName>
    <definedName name="agree_35">"'file:///F:/Documents%20and%20Settings/tvorotynts001/Desktop/%D0%A0%D0%96%D0%94%20-%20%D1%80%D0%B0%D0%B1%D0%BE%D1%87%D0%B8%D0%B9/Infopack/InfoPack_RZD_21.07.2009.xls'#$'Справочники таблиц'.$A$16:$A$17"</definedName>
    <definedName name="agree_36">"'file:///F:/Documents%20and%20Settings/tvorotynts001/Desktop/%D0%A0%D0%96%D0%94%20-%20%D1%80%D0%B0%D0%B1%D0%BE%D1%87%D0%B8%D0%B9/Infopack/InfoPack_RZD_21.07.2009.xls'#$'Справочники таблиц'.$A$16:$A$17"</definedName>
    <definedName name="agree_37">"'file:///F:/Documents%20and%20Settings/tvorotynts001/Desktop/%D0%A0%D0%96%D0%94%20-%20%D1%80%D0%B0%D0%B1%D0%BE%D1%87%D0%B8%D0%B9/Infopack/InfoPack_RZD_21.07.2009.xls'#$'Справочники таблиц'.$A$16:$A$17"</definedName>
    <definedName name="agree_38">"'file:///F:/Documents%20and%20Settings/tvorotynts001/Desktop/%D0%A0%D0%96%D0%94%20-%20%D1%80%D0%B0%D0%B1%D0%BE%D1%87%D0%B8%D0%B9/Infopack/InfoPack_RZD_21.07.2009.xls'#$'Справочники таблиц'.$A$16:$A$17"</definedName>
    <definedName name="agree_39">"'file:///F:/Documents%20and%20Settings/tvorotynts001/Desktop/%D0%A0%D0%96%D0%94%20-%20%D1%80%D0%B0%D0%B1%D0%BE%D1%87%D0%B8%D0%B9/Infopack/InfoPack_RZD_21.07.2009.xls'#$'Справочники таблиц'.$A$16:$A$17"</definedName>
    <definedName name="agree_46">"'file:///C:/Documents%20and%20Settings/nrakogon001/Application%20Data/Microsoft/Excel/InfoPack_RZD_29.07.2009%20%D0%B4%D0%BB%D1%8F%20%D0%A0%D0%96%D0%94%20(version%201).xls'#$'Справочники таблиц'.$A$16:$A$17"</definedName>
    <definedName name="agree_63">"'file:///F:/InfoPack_RZD_23.07.2009-7.xls'#$'Справочники таблиц'.$A$16:$A$17"</definedName>
    <definedName name="akt">'[3]Справочники таблиц'!$C$196:$C$203</definedName>
    <definedName name="ap">'[3]Справочники таблиц'!$A$143:$A$152</definedName>
    <definedName name="apai">'[3]Справочники таблиц'!$A$143:$A$157</definedName>
    <definedName name="apai_fin">'[3]Справочники таблиц'!$G$143:$G$148</definedName>
    <definedName name="argre" hidden="1">#REF!,#REF!,#REF!,#REF!,#REF!,#REF!,#REF!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fgr">NA()</definedName>
    <definedName name="B102.3_Purchase.H34_36" hidden="1">'[7]B3.3 TOC'!#REF!</definedName>
    <definedName name="B102.3_Purchase.H35_60" hidden="1">'[7]B3.3 TOC'!#REF!</definedName>
    <definedName name="B102.3_Purchase.H36_58" hidden="1">'[7]B3.3 TOC'!#REF!</definedName>
    <definedName name="B102.3_Purchase.H37_56" hidden="1">'[7]B3.3 TOC'!#REF!</definedName>
    <definedName name="B102.3_Purchase.H38_54" hidden="1">'[7]B3.3 TOC'!#REF!</definedName>
    <definedName name="B102.3_Purchase.H39_52" hidden="1">'[7]B3.3 TOC'!#REF!</definedName>
    <definedName name="B102.3_Purchase.H40_38" hidden="1">'[7]B3.3 TOC'!#REF!</definedName>
    <definedName name="B102.3_Purchase.H41_40" hidden="1">'[7]B3.3 TOC'!#REF!</definedName>
    <definedName name="B102.3_Purchase.H42_42" hidden="1">'[7]B3.3 TOC'!#REF!</definedName>
    <definedName name="B102.3_Purchase.H43_44" hidden="1">'[7]B3.3 TOC'!#REF!</definedName>
    <definedName name="B102.3_Purchase.H44_46" hidden="1">'[7]B3.3 TOC'!#REF!</definedName>
    <definedName name="B102.3_Purchase.H45_48" hidden="1">'[7]B3.3 TOC'!#REF!</definedName>
    <definedName name="B102.3_Purchase.H46_50" hidden="1">'[7]B3.3 TOC'!#REF!</definedName>
    <definedName name="BAL_STOIMOST">#REF!</definedName>
    <definedName name="BANK_BUY">#REF!</definedName>
    <definedName name="BANK_SALE">#REF!</definedName>
    <definedName name="bazis">'[3]Справочники таблиц'!$E$90:$E$91</definedName>
    <definedName name="bazis1">'[3]Справочники таблиц'!$F$143:$F$144</definedName>
    <definedName name="bbb" hidden="1">{#N/A,#N/A,FALSE,"Aging Summary";#N/A,#N/A,FALSE,"Ratio Analysis";#N/A,#N/A,FALSE,"Test 120 Day Accts";#N/A,#N/A,FALSE,"Tickmarks"}</definedName>
    <definedName name="BG_Del" hidden="1">15</definedName>
    <definedName name="BG_Ins" hidden="1">4</definedName>
    <definedName name="BG_Mod" hidden="1">6</definedName>
    <definedName name="BLPH1" hidden="1">'[8]Read me first'!$D$15</definedName>
    <definedName name="BLPH2" hidden="1">'[8]Read me first'!$Z$15</definedName>
    <definedName name="BLPH6" hidden="1">'[9]Read me first'!$D$15</definedName>
    <definedName name="build_agreem">'[3]Справочники таблиц'!$E$143:$E$144</definedName>
    <definedName name="BUY_DB1">#REF!</definedName>
    <definedName name="BUY_DB10">#REF!</definedName>
    <definedName name="BUY_DB11">#REF!</definedName>
    <definedName name="BUY_DB12">#REF!</definedName>
    <definedName name="BUY_DB13">#REF!</definedName>
    <definedName name="BUY_DB14">#REF!</definedName>
    <definedName name="BUY_DB15">#REF!</definedName>
    <definedName name="BUY_DB16">#REF!</definedName>
    <definedName name="BUY_DB17">#REF!</definedName>
    <definedName name="BUY_DB18">#REF!</definedName>
    <definedName name="BUY_DB19">#REF!</definedName>
    <definedName name="BUY_DB2">#REF!</definedName>
    <definedName name="BUY_DB20">#REF!</definedName>
    <definedName name="BUY_DB21">#REF!</definedName>
    <definedName name="BUY_DB22">#REF!</definedName>
    <definedName name="BUY_DB23">#REF!</definedName>
    <definedName name="BUY_DB24">#REF!</definedName>
    <definedName name="BUY_DB25">#REF!</definedName>
    <definedName name="BUY_DB26">#REF!</definedName>
    <definedName name="BUY_DB27">#REF!</definedName>
    <definedName name="BUY_DB28">#REF!</definedName>
    <definedName name="BUY_DB29">#REF!</definedName>
    <definedName name="BUY_DB3">#REF!</definedName>
    <definedName name="BUY_DB30">#REF!</definedName>
    <definedName name="BUY_DB31">#REF!</definedName>
    <definedName name="BUY_DB4">#REF!</definedName>
    <definedName name="BUY_DB5">#REF!</definedName>
    <definedName name="BUY_DB6">#REF!</definedName>
    <definedName name="BUY_DB7">#REF!</definedName>
    <definedName name="BUY_DB8">#REF!</definedName>
    <definedName name="BUY_DB9">#REF!</definedName>
    <definedName name="BUY_TOTAL">#REF!</definedName>
    <definedName name="cash">'[3]Справочники таблиц'!$A$106:$A$112</definedName>
    <definedName name="CB_BUY">#REF!</definedName>
    <definedName name="CB_SALE">#REF!</definedName>
    <definedName name="CBWorkbookPriority" hidden="1">-189164748</definedName>
    <definedName name="ChartOfAccounts">#REF!</definedName>
    <definedName name="checksum">[10]service!$B$14</definedName>
    <definedName name="CIP.J47_34" hidden="1">'[5]K41 CIP'!$J$47</definedName>
    <definedName name="cip_17">"'file:///C:/Documents%20and%20Settings/dyurevich001/My%20Documents/TEMPORARY/Infopack/%D0%98%D0%BD%D1%81%D1%82%D1%80%D1%83%D0%BA%D1%86%D0%B8%D1%8F/InfoPack_RZD_draft-20.xls'#$'Справочники таблиц'.$C$39:$C$40"</definedName>
    <definedName name="cip_19">"'file:///C:/Documents%20and%20Settings/dyurevich001/My%20Documents/TEMPORARY/Infopack/%D0%98%D0%BD%D1%81%D1%82%D1%80%D1%83%D0%BA%D1%86%D0%B8%D1%8F/InfoPack_RZD_draft-20.xls'#$'Справочники таблиц'.$C$39:$C$40"</definedName>
    <definedName name="CLI_BUY">#REF!</definedName>
    <definedName name="CLI_SALE">#REF!</definedName>
    <definedName name="cn">'[11]60'!#REF!</definedName>
    <definedName name="CodeOfAccount">#REF!</definedName>
    <definedName name="Codeofaccount2">#REF!</definedName>
    <definedName name="ColLastYearFB">[12]ФедД!$AH$17</definedName>
    <definedName name="ColLastYearFB1">[13]Управление!$AF$17</definedName>
    <definedName name="ColThisYearFB">[12]ФедД!$AG$17</definedName>
    <definedName name="CurName1">[14]Параметры!$B$49</definedName>
    <definedName name="CurName2">[14]Параметры!$B$59</definedName>
    <definedName name="CurName3">[14]Параметры!$B$65</definedName>
    <definedName name="CurReport">[14]Параметры!$C$71</definedName>
    <definedName name="D_Column_14_5_2">'[3]Справочники таблиц'!$A$206:$A$212</definedName>
    <definedName name="DATA_PROD">#REF!</definedName>
    <definedName name="debtor">'[3]Справочники таблиц'!$G$90:$G$105</definedName>
    <definedName name="debtor_fin">'[3]Справочники таблиц'!$H$90:$H$95</definedName>
    <definedName name="debtor_line">'[6]справочники '!$C$106:$C$113</definedName>
    <definedName name="definc">'[3]Справочники таблиц'!$C$75:$C$85</definedName>
    <definedName name="defincome">'[3]Справочники таблиц'!$C$143:$C$147</definedName>
    <definedName name="df" hidden="1">{#N/A,#N/A,FALSE,"HMF";#N/A,#N/A,FALSE,"FACIL";#N/A,#N/A,FALSE,"HMFINANCE";#N/A,#N/A,FALSE,"HMEUROPE";#N/A,#N/A,FALSE,"HHAB CONSO";#N/A,#N/A,FALSE,"PAB";#N/A,#N/A,FALSE,"MMC";#N/A,#N/A,FALSE,"THAI";#N/A,#N/A,FALSE,"SINPA";#N/A,#N/A,FALSE,"POLAND"}</definedName>
    <definedName name="dfg" hidden="1">#REF!</definedName>
    <definedName name="Discl" hidden="1">{"Valuation_Common",#N/A,FALSE,"Valuation"}</definedName>
    <definedName name="disposal">'[3]Справочники таблиц'!$B$75:$B$78</definedName>
    <definedName name="Div">[15]Financing!#REF!</definedName>
    <definedName name="dogovor">'[3]Справочники таблиц'!$D$187:$D$188</definedName>
    <definedName name="ee" hidden="1">{#N/A,#N/A,FALSE,"HMF";#N/A,#N/A,FALSE,"FACIL";#N/A,#N/A,FALSE,"HMFINANCE";#N/A,#N/A,FALSE,"HMEUROPE";#N/A,#N/A,FALSE,"HHAB CONSO";#N/A,#N/A,FALSE,"PAB";#N/A,#N/A,FALSE,"MMC";#N/A,#N/A,FALSE,"THAI";#N/A,#N/A,FALSE,"SINPA";#N/A,#N/A,FALSE,"POLAND"}</definedName>
    <definedName name="Equity">[15]Financing!#REF!</definedName>
    <definedName name="er" hidden="1">{#N/A,#N/A,FALSE,"HMF";#N/A,#N/A,FALSE,"FACIL";#N/A,#N/A,FALSE,"HMFINANCE";#N/A,#N/A,FALSE,"HMEUROPE";#N/A,#N/A,FALSE,"HHAB CONSO";#N/A,#N/A,FALSE,"PAB";#N/A,#N/A,FALSE,"MMC";#N/A,#N/A,FALSE,"THAI";#N/A,#N/A,FALSE,"SINPA";#N/A,#N/A,FALSE,"POLAND"}</definedName>
    <definedName name="etere" hidden="1">{"'Sheet1'!$A$12:$K$107"}</definedName>
    <definedName name="Excel_BuiltIn__FilterDatabase">"$#ССЫЛ!.$#ССЫЛ!$#ССЫЛ!:$#ССЫЛ!$#ССЫЛ!"</definedName>
    <definedName name="Excel_BuiltIn__FilterDatabase_13">"'file:///A:/RG022001.xls'#$Data.A$25601"</definedName>
    <definedName name="Excel_BuiltIn__FilterDatabase_15">"'file:///A:/RG022001.xls'#$Data.A$25601"</definedName>
    <definedName name="Excel_BuiltIn__FilterDatabase_16">"$#ССЫЛ!.$A$14:$AI$25"</definedName>
    <definedName name="Excel_BuiltIn__FilterDatabase_16_4">"$#ССЫЛ!.$A$14:$AI$25"</definedName>
    <definedName name="Excel_BuiltIn__FilterDatabase_16_43">"$#ССЫЛ!.$A$14:$AI$25"</definedName>
    <definedName name="Excel_BuiltIn__FilterDatabase_16_44">"$#ССЫЛ!.$A$14:$AI$25"</definedName>
    <definedName name="Excel_BuiltIn__FilterDatabase_16_45">"$#ССЫЛ!.$A$14:$AI$25"</definedName>
    <definedName name="Excel_BuiltIn__FilterDatabase_16_46">"$#ССЫЛ!.$A$14:$AI$25"</definedName>
    <definedName name="Excel_BuiltIn__FilterDatabase_16_47">"$#ССЫЛ!.$A$14:$AI$25"</definedName>
    <definedName name="Excel_BuiltIn__FilterDatabase_16_5">"$#ССЫЛ!.$A$14:$AI$25"</definedName>
    <definedName name="Excel_BuiltIn__FilterDatabase_16_52">"$#ССЫЛ!.$A$14:$AI$25"</definedName>
    <definedName name="Excel_BuiltIn__FilterDatabase_16_53">"$#ССЫЛ!.$A$14:$AI$25"</definedName>
    <definedName name="Excel_BuiltIn__FilterDatabase_16_54">"$#ССЫЛ!.$A$14:$AI$25"</definedName>
    <definedName name="Excel_BuiltIn__FilterDatabase_16_55">"$#ССЫЛ!.$A$14:$AI$25"</definedName>
    <definedName name="Excel_BuiltIn__FilterDatabase_16_56">"$#ССЫЛ!.$A$14:$AI$25"</definedName>
    <definedName name="Excel_BuiltIn__FilterDatabase_16_57">"$#ССЫЛ!.$A$14:$AI$25"</definedName>
    <definedName name="Excel_BuiltIn__FilterDatabase_16_58">"$#ССЫЛ!.$A$14:$AI$25"</definedName>
    <definedName name="Excel_BuiltIn__FilterDatabase_16_59">"$#ССЫЛ!.$A$14:$AI$25"</definedName>
    <definedName name="Excel_BuiltIn__FilterDatabase_16_60">"$#ССЫЛ!.$A$14:$AI$25"</definedName>
    <definedName name="Excel_BuiltIn__FilterDatabase_16_61">"$#ССЫЛ!.$A$14:$AI$25"</definedName>
    <definedName name="Excel_BuiltIn__FilterDatabase_16_62">"$#ССЫЛ!.$A$14:$AI$25"</definedName>
    <definedName name="Excel_BuiltIn__FilterDatabase_16_63">"$#ССЫЛ!.$A$14:$AI$25"</definedName>
    <definedName name="Excel_BuiltIn__FilterDatabase_16_64">"$#ССЫЛ!.$A$14:$AI$25"</definedName>
    <definedName name="Excel_BuiltIn__FilterDatabase_16_65">"$#ССЫЛ!.$A$14:$AI$25"</definedName>
    <definedName name="Excel_BuiltIn__FilterDatabase_17">"'file:///A:/RG022001.xls'#$Data.A$25601"</definedName>
    <definedName name="Excel_BuiltIn__FilterDatabase_18">"'file:///A:/RG022001.xls'#$Data.A$25601"</definedName>
    <definedName name="Excel_BuiltIn__FilterDatabase_27">"'file:///A:/RG022001.xls'#$Data.A$25601"</definedName>
    <definedName name="Excel_BuiltIn__FilterDatabase_28">"'file:///A:/RG022001.xls'#$Data.A$25601"</definedName>
    <definedName name="Excel_BuiltIn__FilterDatabase_29">"'file:///A:/RG022001.xls'#$Data.A$25601"</definedName>
    <definedName name="Excel_BuiltIn__FilterDatabase_30">"'file:///A:/RG022001.xls'#$Data.A$25601"</definedName>
    <definedName name="Excel_BuiltIn__FilterDatabase_32">"'file:///A:/RG022001.xls'#$Data.A$25601"</definedName>
    <definedName name="Excel_BuiltIn__FilterDatabase_34">"'file:///A:/RG022001.xls'#$Data.A$25601"</definedName>
    <definedName name="Excel_BuiltIn__FilterDatabase_35">"'file:///A:/RG022001.xls'#$Data.A$25601"</definedName>
    <definedName name="Excel_BuiltIn__FilterDatabase_36">"'file:///A:/RG022001.xls'#$Data.A$25601"</definedName>
    <definedName name="Excel_BuiltIn__FilterDatabase_37">"'file:///A:/RG022001.xls'#$Data.A$25601"</definedName>
    <definedName name="Excel_BuiltIn__FilterDatabase_39">"'file:///A:/RG022001.xls'#$Data.A$25601"</definedName>
    <definedName name="Excel_BuiltIn__FilterDatabase_40">"'file:///A:/RG022001.xls'#$Data.A$25601"</definedName>
    <definedName name="Excel_BuiltIn__FilterDatabase_41">"'file:///A:/RG022001.xls'#$Data.A$25601"</definedName>
    <definedName name="Excel_BuiltIn__FilterDatabase_42">"'file:///A:/RG022001.xls'#$Data.A$25601"</definedName>
    <definedName name="Excel_BuiltIn__FilterDatabase_42_1">"'file:///A:/RG022001.xls'#$Data.A$25601"</definedName>
    <definedName name="Excel_BuiltIn__FilterDatabase_42_1_1">"'file:///A:/RG022001.xls'#$Data.A$25601"</definedName>
    <definedName name="Excel_BuiltIn__FilterDatabase_44">"'file:///A:/RG022001.xls'#$Data.A$25601"</definedName>
    <definedName name="Excel_BuiltIn__FilterDatabase_45">"'file:///A:/RG022001.xls'#$Data.A$25601"</definedName>
    <definedName name="Excel_BuiltIn__FilterDatabase_46">"'file:///A:/RG022001.xls'#$Data.A$25601"</definedName>
    <definedName name="Excel_BuiltIn__FilterDatabase_49">"'file:///A:/RG022001.xls'#$Data.A$25601"</definedName>
    <definedName name="Excel_BuiltIn__FilterDatabase_51">"'file:///A:/RG022001.xls'#$Data.A$25601"</definedName>
    <definedName name="Excel_BuiltIn__FilterDatabase_53">"'file:///A:/RG022001.xls'#$Data.A$25601"</definedName>
    <definedName name="Excel_BuiltIn__FilterDatabase_54">"'file:///A:/RG022001.xls'#$Data.A$25601"</definedName>
    <definedName name="Excel_BuiltIn__FilterDatabase_55">"'file:///A:/RG022001.xls'#$Data.A$25601"</definedName>
    <definedName name="Excel_BuiltIn__FilterDatabase_57">"'file:///A:/RG022001.xls'#$Data.A$25601"</definedName>
    <definedName name="Excel_BuiltIn__FilterDatabase_58">"'file:///A:/RG022001.xls'#$Data.A$25601"</definedName>
    <definedName name="Excel_BuiltIn__FilterDatabase_59">"'file:///A:/RG022001.xls'#$Data.A$25601"</definedName>
    <definedName name="Excel_BuiltIn__FilterDatabase_68">"$#ССЫЛ!.$A$18:$W$31"</definedName>
    <definedName name="Excel_BuiltIn__FilterDatabase_74">"'file:///A:/RG022001.xls'#$Data.A$25601"</definedName>
    <definedName name="Excel_BuiltIn__FilterDatabase_75">"'file:///A:/RG022001.xls'#$Data.A$25601"</definedName>
    <definedName name="Excel_BuiltIn__FilterDatabase_77">"'file:///A:/RG022001.xls'#$Data.A$25601"</definedName>
    <definedName name="Excel_BuiltIn__FilterDatabase_78">"'file:///A:/RG022001.xls'#$Data.A$25601"</definedName>
    <definedName name="Excel_BuiltIn__FilterDatabase_81">"'file:///A:/RG022001.xls'#$Data.A$25601"</definedName>
    <definedName name="Excel_BuiltIn__FilterDatabase_82">"'file:///A:/RG022001.xls'#$Data.A$25601"</definedName>
    <definedName name="Excel_BuiltIn__FilterDatabase_83">"'file:///A:/RG022001.xls'#$Data.A$25601"</definedName>
    <definedName name="Excel_BuiltIn__FilterDatabase_86">"'file:///A:/RG022001.xls'#$Data.A$25601"</definedName>
    <definedName name="Excel_BuiltIn__FilterDatabase_87">"'file:///A:/RG022001.xls'#$Data.A$25601"</definedName>
    <definedName name="Excel_BuiltIn__FilterDatabase_91">"'file:///A:/RG022001.xls'#$Data.A$25601"</definedName>
    <definedName name="Excel_BuiltIn__FilterDatabase_93">"'file:///A:/RG022001.xls'#$Data.A$25601"</definedName>
    <definedName name="Excel_BuiltIn_Print_Titles">NA()</definedName>
    <definedName name="Excel_BuiltIn_Print_Titles_1">"'file://mps01/cf30$/WINDOWS/TEMP/%D0%90%D1%80%D1%85%D0%B8%D0%B2%20%D0%BF%D0%BE%20%D0%B2%D1%8B%D1%80%D1%83%D1%87%D0%BA%D0%B5.xls'#$'пла. б .окт'.$A$13:$AMJ$17"</definedName>
    <definedName name="exp">'[6]справочники '!$H$202:$H$205</definedName>
    <definedName name="f_0710001_page2_data">#REF!</definedName>
    <definedName name="f_0710001_page3_data">#REF!</definedName>
    <definedName name="fdgfdg" hidden="1">{#N/A,#N/A,FALSE,"101"}</definedName>
    <definedName name="fdscds" hidden="1">{#N/A,#N/A,FALSE,"HMF";#N/A,#N/A,FALSE,"FACIL";#N/A,#N/A,FALSE,"HMFINANCE";#N/A,#N/A,FALSE,"HMEUROPE";#N/A,#N/A,FALSE,"HHAB CONSO";#N/A,#N/A,FALSE,"PAB";#N/A,#N/A,FALSE,"MMC";#N/A,#N/A,FALSE,"THAI";#N/A,#N/A,FALSE,"SINPA";#N/A,#N/A,FALSE,"POLAND"}</definedName>
    <definedName name="ff" hidden="1">'[4]A50 rest-t 12m'!#REF!</definedName>
    <definedName name="fff" hidden="1">{#N/A,#N/A,FALSE,"Aging Summary";#N/A,#N/A,FALSE,"Ratio Analysis";#N/A,#N/A,FALSE,"Test 120 Day Accts";#N/A,#N/A,FALSE,"Tickmarks"}</definedName>
    <definedName name="Fin" hidden="1">{"Valuation_Common",#N/A,FALSE,"Valuation"}</definedName>
    <definedName name="Finance" hidden="1">{"Valuation_Common",#N/A,FALSE,"Valuation"}</definedName>
    <definedName name="float">'[3]Справочники таблиц'!$D$126:$D$130</definedName>
    <definedName name="forex">'[3]Справочники таблиц'!$A$22:$A$26</definedName>
    <definedName name="forex_19">NA()</definedName>
    <definedName name="forex_21">NA()</definedName>
    <definedName name="forex_22">NA()</definedName>
    <definedName name="forex_23">NA()</definedName>
    <definedName name="forex_35">"'file:///F:/Documents%20and%20Settings/tvorotynts001/Desktop/%D0%A0%D0%96%D0%94%20-%20%D1%80%D0%B0%D0%B1%D0%BE%D1%87%D0%B8%D0%B9/Infopack/InfoPack_RZD_21.07.2009.xls'#$'Справочники таблиц'.$A$22:$A$26"</definedName>
    <definedName name="forex_36">"'file:///F:/Documents%20and%20Settings/tvorotynts001/Desktop/%D0%A0%D0%96%D0%94%20-%20%D1%80%D0%B0%D0%B1%D0%BE%D1%87%D0%B8%D0%B9/Infopack/InfoPack_RZD_21.07.2009.xls'#$'Справочники таблиц'.$A$22:$A$26"</definedName>
    <definedName name="forex_37">"'file:///F:/Documents%20and%20Settings/tvorotynts001/Desktop/%D0%A0%D0%96%D0%94%20-%20%D1%80%D0%B0%D0%B1%D0%BE%D1%87%D0%B8%D0%B9/Infopack/InfoPack_RZD_21.07.2009.xls'#$'Справочники таблиц'.$A$22:$A$26"</definedName>
    <definedName name="forex_38">"'file:///F:/Documents%20and%20Settings/tvorotynts001/Desktop/%D0%A0%D0%96%D0%94%20-%20%D1%80%D0%B0%D0%B1%D0%BE%D1%87%D0%B8%D0%B9/Infopack/InfoPack_RZD_21.07.2009.xls'#$'Справочники таблиц'.$A$22:$A$26"</definedName>
    <definedName name="forex_39">"'file:///F:/Documents%20and%20Settings/tvorotynts001/Desktop/%D0%A0%D0%96%D0%94%20-%20%D1%80%D0%B0%D0%B1%D0%BE%D1%87%D0%B8%D0%B9/Infopack/InfoPack_RZD_21.07.2009.xls'#$'Справочники таблиц'.$A$22:$A$26"</definedName>
    <definedName name="forex_39_1">NA()</definedName>
    <definedName name="forex_4">NA()</definedName>
    <definedName name="forex_43">NA()</definedName>
    <definedName name="forex_44">NA()</definedName>
    <definedName name="forex_64">"'file:///F:/InfoPack_RZD_23.07.2009-7.xls'#$'Справочники таблиц'.$A$22:$A$26"</definedName>
    <definedName name="forex_65">"'file:///F:/InfoPack_RZD_23.07.2009-7.xls'#$'Справочники таблиц'.$A$22:$A$26"</definedName>
    <definedName name="FORM">NA()</definedName>
    <definedName name="FORM_35">"""'file://mps01/cf30$/documents%20and%20settings/%d0%93%d1%83%d1%81%d0%b5%d0%b2%d0%b0%d0%90%d0%90/%d0%9c%d0%be%d0%b8%20%d0%b4%d0%be%d0%ba%d1%83%d0%bc%d0%b5%d0%bd%d1%82%d1%8b/%d0%98%d0%b7%d0%bc%d0%b5%d0%bd%d0%b5%d0%bd%d0%b8%d0%b5%20%d1%84%d0%be%d1%80%d0%bc%"</definedName>
    <definedName name="FORM_36">"""'file://mps01/cf30$/documents%20and%20settings/%d0%93%d1%83%d1%81%d0%b5%d0%b2%d0%b0%d0%90%d0%90/%d0%9c%d0%be%d0%b8%20%d0%b4%d0%be%d0%ba%d1%83%d0%bc%d0%b5%d0%bd%d1%82%d1%8b/%d0%98%d0%b7%d0%bc%d0%b5%d0%bd%d0%b5%d0%bd%d0%b8%d0%b5%20%d1%84%d0%be%d1%80%d0%bc%"</definedName>
    <definedName name="FORM_37">"""'file://mps01/cf30$/documents%20and%20settings/%d0%93%d1%83%d1%81%d0%b5%d0%b2%d0%b0%d0%90%d0%90/%d0%9c%d0%be%d0%b8%20%d0%b4%d0%be%d0%ba%d1%83%d0%bc%d0%b5%d0%bd%d1%82%d1%8b/%d0%98%d0%b7%d0%bc%d0%b5%d0%bd%d0%b5%d0%bd%d0%b8%d0%b5%20%d1%84%d0%be%d1%80%d0%bc%"</definedName>
    <definedName name="FORM_38">"""'file://mps01/cf30$/documents%20and%20settings/%d0%93%d1%83%d1%81%d0%b5%d0%b2%d0%b0%d0%90%d0%90/%d0%9c%d0%be%d0%b8%20%d0%b4%d0%be%d0%ba%d1%83%d0%bc%d0%b5%d0%bd%d1%82%d1%8b/%d0%98%d0%b7%d0%bc%d0%b5%d0%bd%d0%b5%d0%bd%d0%b8%d0%b5%20%d1%84%d0%be%d1%80%d0%bc%"</definedName>
    <definedName name="FORM_39">"""'file://mps01/cf30$/documents%20and%20settings/%d0%93%d1%83%d1%81%d0%b5%d0%b2%d0%b0%d0%90%d0%90/%d0%9c%d0%be%d0%b8%20%d0%b4%d0%be%d0%ba%d1%83%d0%bc%d0%b5%d0%bd%d1%82%d1%8b/%d0%98%d0%b7%d0%bc%d0%b5%d0%bd%d0%b5%d0%bd%d0%b8%d0%b5%20%d1%84%d0%be%d1%80%d0%bc%"</definedName>
    <definedName name="future_income">'[3]Справочники таблиц'!$A$136:$A$138</definedName>
    <definedName name="gdgfg" hidden="1">#REF!</definedName>
    <definedName name="gg" hidden="1">{#N/A,#N/A,TRUE,"План продаж";#N/A,#N/A,TRUE,"Склад гот.прод";#N/A,#N/A,TRUE,"План отгрузки"}</definedName>
    <definedName name="ggg" hidden="1">{#N/A,#N/A,TRUE,"План продаж";#N/A,#N/A,TRUE,"Склад гот.прод";#N/A,#N/A,TRUE,"План отгрузки"}</definedName>
    <definedName name="ggjgtr" hidden="1">#REF!</definedName>
    <definedName name="ghd" hidden="1">{#N/A,#N/A,FALSE,"Aging Summary";#N/A,#N/A,FALSE,"Ratio Analysis";#N/A,#N/A,FALSE,"Test 120 Day Accts";#N/A,#N/A,FALSE,"Tickmarks"}</definedName>
    <definedName name="ghg" hidden="1">{#N/A,#N/A,FALSE,"Себестоимсть-97"}</definedName>
    <definedName name="ghm" hidden="1">#REF!</definedName>
    <definedName name="gkhkhgj" hidden="1">#REF!</definedName>
    <definedName name="goal">'[3]Справочники таблиц'!$C$64:$C$66</definedName>
    <definedName name="goal_19">NA()</definedName>
    <definedName name="goal_21">NA()</definedName>
    <definedName name="goal_22">NA()</definedName>
    <definedName name="goal_23">NA()</definedName>
    <definedName name="goal_35">"'file:///F:/Documents%20and%20Settings/tvorotynts001/Desktop/%D0%A0%D0%96%D0%94%20-%20%D1%80%D0%B0%D0%B1%D0%BE%D1%87%D0%B8%D0%B9/Infopack/InfoPack_RZD_21.07.2009.xls'#$'Справочники таблиц'.$C$64:$C$66"</definedName>
    <definedName name="goal_36">"'file:///F:/Documents%20and%20Settings/tvorotynts001/Desktop/%D0%A0%D0%96%D0%94%20-%20%D1%80%D0%B0%D0%B1%D0%BE%D1%87%D0%B8%D0%B9/Infopack/InfoPack_RZD_21.07.2009.xls'#$'Справочники таблиц'.$C$64:$C$66"</definedName>
    <definedName name="goal_37">"'file:///F:/Documents%20and%20Settings/tvorotynts001/Desktop/%D0%A0%D0%96%D0%94%20-%20%D1%80%D0%B0%D0%B1%D0%BE%D1%87%D0%B8%D0%B9/Infopack/InfoPack_RZD_21.07.2009.xls'#$'Справочники таблиц'.$C$64:$C$66"</definedName>
    <definedName name="goal_38">"'file:///F:/Documents%20and%20Settings/tvorotynts001/Desktop/%D0%A0%D0%96%D0%94%20-%20%D1%80%D0%B0%D0%B1%D0%BE%D1%87%D0%B8%D0%B9/Infopack/InfoPack_RZD_21.07.2009.xls'#$'Справочники таблиц'.$C$64:$C$66"</definedName>
    <definedName name="goal_39">"'file:///F:/Documents%20and%20Settings/tvorotynts001/Desktop/%D0%A0%D0%96%D0%94%20-%20%D1%80%D0%B0%D0%B1%D0%BE%D1%87%D0%B8%D0%B9/Infopack/InfoPack_RZD_21.07.2009.xls'#$'Справочники таблиц'.$C$64:$C$66"</definedName>
    <definedName name="goal1">'[3]Справочники таблиц'!$K$64:$K$65</definedName>
    <definedName name="gr">'[3]Справочники таблиц'!$E$39:$E$40</definedName>
    <definedName name="gr_46">"'file:///C:/Documents%20and%20Settings/nrakogon001/Application%20Data/Microsoft/Excel/InfoPack_RZD_29.07.2009%20%D0%B4%D0%BB%D1%8F%20%D0%A0%D0%96%D0%94%20(version%201).xls'#$'Справочники таблиц'.$E$39:$E$40"</definedName>
    <definedName name="group">'[6]справочники '!$A$6:$A$10</definedName>
    <definedName name="groupws">'[6]справочники '!$B$6:$B$9</definedName>
    <definedName name="hh" hidden="1">{#N/A,#N/A,TRUE,"План продаж";#N/A,#N/A,TRUE,"Склад гот.прод";#N/A,#N/A,TRUE,"План отгрузки"}</definedName>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"E:\Ветераны\2001\MyHTML.htm"</definedName>
    <definedName name="HTML_PathFileMac" hidden="1">"Macintosh HD:HomePageStuff:New_Home_Page:datafile:histret.html"</definedName>
    <definedName name="HTML_PathTemplateMac" hidden="1">"Macintosh HD:HomePageStuff:New_Home_Page:datafile:Betas.html"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a">'[3]Справочники таблиц'!$A$31:$A$34</definedName>
    <definedName name="ia_13">"'file:///C:/Documents%20and%20Settings/dyurevich001/My%20Documents/TEMPORARY/Infopack/%D0%98%D0%BD%D1%81%D1%82%D1%80%D1%83%D0%BA%D1%86%D0%B8%D1%8F/InfoPack_RZD_draft-20.xls'#$'Справочники таблиц'.$A$31:$A$34"</definedName>
    <definedName name="ia_14">"'file:///C:/Documents%20and%20Settings/dyurevich001/My%20Documents/TEMPORARY/Infopack/%D0%98%D0%BD%D1%81%D1%82%D1%80%D1%83%D0%BA%D1%86%D0%B8%D1%8F/InfoPack_RZD_draft-20.xls'#$'Справочники таблиц'.$A$31:$A$34"</definedName>
    <definedName name="in">'[3]Справочники таблиц'!$G$164:$G$167</definedName>
    <definedName name="incas">'[3]Справочники таблиц'!$D$164:$D$165</definedName>
    <definedName name="inst">'[3]Справочники таблиц'!$A$196:$A$202</definedName>
    <definedName name="invent">'[3]Справочники таблиц'!$A$75:$A$81</definedName>
    <definedName name="invest">'[6]справочники '!$C$76:$C$86</definedName>
    <definedName name="invest_19">NA()</definedName>
    <definedName name="invest_21">NA()</definedName>
    <definedName name="invest_22">NA()</definedName>
    <definedName name="invest_23">NA()</definedName>
    <definedName name="invest_35">"'file:///F:/Documents%20and%20Settings/tvorotynts001/Desktop/%D0%A0%D0%96%D0%94%20-%20%D1%80%D0%B0%D0%B1%D0%BE%D1%87%D0%B8%D0%B9/Infopack/InfoPack_RZD_21.07.2009.xls'#$'Справочники таблиц'.$B$64:$B$69"</definedName>
    <definedName name="invest_36">"'file:///F:/Documents%20and%20Settings/tvorotynts001/Desktop/%D0%A0%D0%96%D0%94%20-%20%D1%80%D0%B0%D0%B1%D0%BE%D1%87%D0%B8%D0%B9/Infopack/InfoPack_RZD_21.07.2009.xls'#$'Справочники таблиц'.$B$64:$B$69"</definedName>
    <definedName name="invest_37">"'file:///F:/Documents%20and%20Settings/tvorotynts001/Desktop/%D0%A0%D0%96%D0%94%20-%20%D1%80%D0%B0%D0%B1%D0%BE%D1%87%D0%B8%D0%B9/Infopack/InfoPack_RZD_21.07.2009.xls'#$'Справочники таблиц'.$B$64:$B$69"</definedName>
    <definedName name="invest_38">"'file:///F:/Documents%20and%20Settings/tvorotynts001/Desktop/%D0%A0%D0%96%D0%94%20-%20%D1%80%D0%B0%D0%B1%D0%BE%D1%87%D0%B8%D0%B9/Infopack/InfoPack_RZD_21.07.2009.xls'#$'Справочники таблиц'.$B$64:$B$69"</definedName>
    <definedName name="invest_39">"'file:///F:/Documents%20and%20Settings/tvorotynts001/Desktop/%D0%A0%D0%96%D0%94%20-%20%D1%80%D0%B0%D0%B1%D0%BE%D1%87%D0%B8%D0%B9/Infopack/InfoPack_RZD_21.07.2009.xls'#$'Справочники таблиц'.$B$64:$B$69"</definedName>
    <definedName name="investee">'[3]Справочники таблиц'!$H$64:$H$66</definedName>
    <definedName name="investm">'[3]Справочники таблиц'!$B$64:$B$66</definedName>
    <definedName name="invl">'[3]Справочники таблиц'!$J$64:$J$65</definedName>
    <definedName name="invline">'[6]справочники '!$A$76:$A$84</definedName>
    <definedName name="invline_19">NA()</definedName>
    <definedName name="invline_21">NA()</definedName>
    <definedName name="invline_22">NA()</definedName>
    <definedName name="invline_23">NA()</definedName>
    <definedName name="invline_35">"'file:///F:/Documents%20and%20Settings/tvorotynts001/Desktop/%D0%A0%D0%96%D0%94%20-%20%D1%80%D0%B0%D0%B1%D0%BE%D1%87%D0%B8%D0%B9/Infopack/InfoPack_RZD_21.07.2009.xls'#$'Справочники таблиц'.$A$64:$A$67"</definedName>
    <definedName name="invline_36">"'file:///F:/Documents%20and%20Settings/tvorotynts001/Desktop/%D0%A0%D0%96%D0%94%20-%20%D1%80%D0%B0%D0%B1%D0%BE%D1%87%D0%B8%D0%B9/Infopack/InfoPack_RZD_21.07.2009.xls'#$'Справочники таблиц'.$A$64:$A$67"</definedName>
    <definedName name="invline_37">"'file:///F:/Documents%20and%20Settings/tvorotynts001/Desktop/%D0%A0%D0%96%D0%94%20-%20%D1%80%D0%B0%D0%B1%D0%BE%D1%87%D0%B8%D0%B9/Infopack/InfoPack_RZD_21.07.2009.xls'#$'Справочники таблиц'.$A$64:$A$67"</definedName>
    <definedName name="invline_38">"'file:///F:/Documents%20and%20Settings/tvorotynts001/Desktop/%D0%A0%D0%96%D0%94%20-%20%D1%80%D0%B0%D0%B1%D0%BE%D1%87%D0%B8%D0%B9/Infopack/InfoPack_RZD_21.07.2009.xls'#$'Справочники таблиц'.$A$64:$A$67"</definedName>
    <definedName name="invline_39">"'file:///F:/Documents%20and%20Settings/tvorotynts001/Desktop/%D0%A0%D0%96%D0%94%20-%20%D1%80%D0%B0%D0%B1%D0%BE%D1%87%D0%B8%D0%B9/Infopack/InfoPack_RZD_21.07.2009.xls'#$'Справочники таблиц'.$A$64:$A$67"</definedName>
    <definedName name="ioere" hidden="1">{#N/A,#N/A,FALSE,"HMF";#N/A,#N/A,FALSE,"FACIL";#N/A,#N/A,FALSE,"HMFINANCE";#N/A,#N/A,FALSE,"HMEUROPE";#N/A,#N/A,FALSE,"HHAB CONSO";#N/A,#N/A,FALSE,"PAB";#N/A,#N/A,FALSE,"MMC";#N/A,#N/A,FALSE,"THAI";#N/A,#N/A,FALSE,"SINPA";#N/A,#N/A,FALSE,"POLAND"}</definedName>
    <definedName name="jhh" hidden="1">{#N/A,#N/A,TRUE,"План продаж";#N/A,#N/A,TRUE,"Склад гот.прод";#N/A,#N/A,TRUE,"План отгрузки"}</definedName>
    <definedName name="jkhkkm">#REF!</definedName>
    <definedName name="jlljljl" hidden="1">#REF!</definedName>
    <definedName name="K41.E47_81" hidden="1">#REF!</definedName>
    <definedName name="K41.F45_69" hidden="1">#REF!</definedName>
    <definedName name="K41.J45_143" hidden="1">#REF!</definedName>
    <definedName name="K6.I19_99" hidden="1">#REF!</definedName>
    <definedName name="K7.3.1.C116_32" hidden="1">#REF!</definedName>
    <definedName name="K7.3.1.C70_30" hidden="1">#REF!</definedName>
    <definedName name="KS">NA()</definedName>
    <definedName name="KS_19">NA()</definedName>
    <definedName name="KS_21">NA()</definedName>
    <definedName name="KS_22">NA()</definedName>
    <definedName name="KS_23">NA()</definedName>
    <definedName name="KS_35">"'file://Mps01/cf30$/Documents%20and%20Settings/LIPKIN/Local%20Settings/Temporary%20Internet%20Files/OLK3/%D0%A1%D0%9F%D0%A0%D0%90%D0%92%D0%9A%D0%98%20%D0%BF%D0%BE%D0%B4%D1%80%D1%8F%D0%B4.xls'#$налоги.$B$5:$B$57"</definedName>
    <definedName name="KS_36">"'file://Mps01/cf30$/Documents%20and%20Settings/LIPKIN/Local%20Settings/Temporary%20Internet%20Files/OLK3/%D0%A1%D0%9F%D0%A0%D0%90%D0%92%D0%9A%D0%98%20%D0%BF%D0%BE%D0%B4%D1%80%D1%8F%D0%B4.xls'#$налоги.$B$5:$B$57"</definedName>
    <definedName name="KS_37">"'file://Mps01/cf30$/Documents%20and%20Settings/LIPKIN/Local%20Settings/Temporary%20Internet%20Files/OLK3/%D0%A1%D0%9F%D0%A0%D0%90%D0%92%D0%9A%D0%98%20%D0%BF%D0%BE%D0%B4%D1%80%D1%8F%D0%B4.xls'#$налоги.$B$5:$B$57"</definedName>
    <definedName name="KS_38">"'file://Mps01/cf30$/Documents%20and%20Settings/LIPKIN/Local%20Settings/Temporary%20Internet%20Files/OLK3/%D0%A1%D0%9F%D0%A0%D0%90%D0%92%D0%9A%D0%98%20%D0%BF%D0%BE%D0%B4%D1%80%D1%8F%D0%B4.xls'#$налоги.$B$5:$B$57"</definedName>
    <definedName name="KS_39">"'file://Mps01/cf30$/Documents%20and%20Settings/LIPKIN/Local%20Settings/Temporary%20Internet%20Files/OLK3/%D0%A1%D0%9F%D0%A0%D0%90%D0%92%D0%9A%D0%98%20%D0%BF%D0%BE%D0%B4%D1%80%D1%8F%D0%B4.xls'#$налоги.$B$5:$B$57"</definedName>
    <definedName name="ktzuk" hidden="1">{#N/A,#N/A,FALSE,"Aging Summary";#N/A,#N/A,FALSE,"Ratio Analysis";#N/A,#N/A,FALSE,"Test 120 Day Accts";#N/A,#N/A,FALSE,"Tickmarks"}</definedName>
    <definedName name="kurs">[1]Таблица!#REF!</definedName>
    <definedName name="lease">'[3]Справочники таблиц'!$D$39:$D$40</definedName>
    <definedName name="lease_22">"'file:///C:/Documents%20and%20Settings/dyurevich001/My%20Documents/TEMPORARY/Infopack/%D0%98%D0%BD%D1%81%D1%82%D1%80%D1%83%D0%BA%D1%86%D0%B8%D1%8F/InfoPack_RZD_draft-20.xls'#$'Справочники таблиц'.$D$39:$D$40"</definedName>
    <definedName name="leasing">'[3]Справочники таблиц'!$A$58:$A$59</definedName>
    <definedName name="lig" hidden="1">#REF!</definedName>
    <definedName name="line_230">'[3]Справочники таблиц'!$B$90:$B$93</definedName>
    <definedName name="line_240">'[3]Справочники таблиц'!$C$90:$C$93</definedName>
    <definedName name="line_510_610">'[6]справочники '!$F$146:$F$147</definedName>
    <definedName name="line_620">'[3]Справочники таблиц'!$D$143:$D$149</definedName>
    <definedName name="line_620_fin">'[3]Справочники таблиц'!$H$143:$H$145</definedName>
    <definedName name="lines">'[3]Справочники таблиц'!$B$143:$B$145</definedName>
    <definedName name="lkj" hidden="1">{#N/A,#N/A,FALSE,"Aging Summary";#N/A,#N/A,FALSE,"Ratio Analysis";#N/A,#N/A,FALSE,"Test 120 Day Accts";#N/A,#N/A,FALSE,"Tickmarks"}</definedName>
    <definedName name="lmnhjjkk6" hidden="1">#REF!,#REF!,#REF!,#REF!,#REF!,#REF!,#REF!</definedName>
    <definedName name="loan">'[3]Справочники таблиц'!$A$126:$A$131</definedName>
    <definedName name="loan_receiv">'[3]Справочники таблиц'!$D$90:$D$91</definedName>
    <definedName name="loan_receiv_19">NA()</definedName>
    <definedName name="loan_receiv_21">NA()</definedName>
    <definedName name="loan_receiv_22">NA()</definedName>
    <definedName name="loan_receiv_23">NA()</definedName>
    <definedName name="loan_receiv_35">"'file:///F:/Documents%20and%20Settings/tvorotynts001/Desktop/%D0%A0%D0%96%D0%94%20-%20%D1%80%D0%B0%D0%B1%D0%BE%D1%87%D0%B8%D0%B9/Infopack/InfoPack_RZD_21.07.2009.xls'#$'Справочники таблиц'.$E$85:$E$86"</definedName>
    <definedName name="loan_receiv_36">"'file:///F:/Documents%20and%20Settings/tvorotynts001/Desktop/%D0%A0%D0%96%D0%94%20-%20%D1%80%D0%B0%D0%B1%D0%BE%D1%87%D0%B8%D0%B9/Infopack/InfoPack_RZD_21.07.2009.xls'#$'Справочники таблиц'.$E$85:$E$86"</definedName>
    <definedName name="loan_receiv_37">"'file:///F:/Documents%20and%20Settings/tvorotynts001/Desktop/%D0%A0%D0%96%D0%94%20-%20%D1%80%D0%B0%D0%B1%D0%BE%D1%87%D0%B8%D0%B9/Infopack/InfoPack_RZD_21.07.2009.xls'#$'Справочники таблиц'.$E$85:$E$86"</definedName>
    <definedName name="loan_receiv_38">"'file:///F:/Documents%20and%20Settings/tvorotynts001/Desktop/%D0%A0%D0%96%D0%94%20-%20%D1%80%D0%B0%D0%B1%D0%BE%D1%87%D0%B8%D0%B9/Infopack/InfoPack_RZD_21.07.2009.xls'#$'Справочники таблиц'.$E$85:$E$86"</definedName>
    <definedName name="loan_receiv_39">"'file:///F:/Documents%20and%20Settings/tvorotynts001/Desktop/%D0%A0%D0%96%D0%94%20-%20%D1%80%D0%B0%D0%B1%D0%BE%D1%87%D0%B8%D0%B9/Infopack/InfoPack_RZD_21.07.2009.xls'#$'Справочники таблиц'.$E$85:$E$86"</definedName>
    <definedName name="loan_receiv_40">NA()</definedName>
    <definedName name="logical_ref">[16]service!$A$3:$B$5</definedName>
    <definedName name="logical_ru">[17]service!$A$3:$A$4</definedName>
    <definedName name="max_date">[17]service!$A$10</definedName>
    <definedName name="mfp_1" hidden="1">#REF!</definedName>
    <definedName name="min_date">[17]service!$A$9</definedName>
    <definedName name="mmm" hidden="1">{#N/A,#N/A,FALSE,"Себестоимсть-97"}</definedName>
    <definedName name="NameOfAccounts">#REF!</definedName>
    <definedName name="NETTO_DB1">#REF!</definedName>
    <definedName name="NETTO_DB10">#REF!</definedName>
    <definedName name="NETTO_DB11">#REF!</definedName>
    <definedName name="NETTO_DB12">#REF!</definedName>
    <definedName name="NETTO_DB13">#REF!</definedName>
    <definedName name="NETTO_DB14">#REF!</definedName>
    <definedName name="NETTO_DB15">#REF!</definedName>
    <definedName name="NETTO_DB16">#REF!</definedName>
    <definedName name="NETTO_DB17">#REF!</definedName>
    <definedName name="NETTO_DB18">#REF!</definedName>
    <definedName name="NETTO_DB19">#REF!</definedName>
    <definedName name="NETTO_DB2">#REF!</definedName>
    <definedName name="NETTO_DB20">#REF!</definedName>
    <definedName name="NETTO_DB21">#REF!</definedName>
    <definedName name="NETTO_DB22">#REF!</definedName>
    <definedName name="NETTO_DB23">#REF!</definedName>
    <definedName name="NETTO_DB24">#REF!</definedName>
    <definedName name="NETTO_DB25">#REF!</definedName>
    <definedName name="NETTO_DB26">#REF!</definedName>
    <definedName name="NETTO_DB27">#REF!</definedName>
    <definedName name="NETTO_DB28">#REF!</definedName>
    <definedName name="NETTO_DB29">#REF!</definedName>
    <definedName name="NETTO_DB3">#REF!</definedName>
    <definedName name="NETTO_DB30">#REF!</definedName>
    <definedName name="NETTO_DB31">#REF!</definedName>
    <definedName name="NETTO_DB4">#REF!</definedName>
    <definedName name="NETTO_DB5">#REF!</definedName>
    <definedName name="NETTO_DB6">#REF!</definedName>
    <definedName name="NETTO_DB7">#REF!</definedName>
    <definedName name="NETTO_DB8">#REF!</definedName>
    <definedName name="NETTO_DB9">#REF!</definedName>
    <definedName name="NETTO_TOTAL">#REF!</definedName>
    <definedName name="num">'[3]Справочники таблиц'!$A$90:$A$91</definedName>
    <definedName name="№_строки">[18]ПКИ!#REF!</definedName>
    <definedName name="Opt_IsDemo">[14]Options!$B$15</definedName>
    <definedName name="Opt_Version">[14]Options!$B$8</definedName>
    <definedName name="OSTBUMNACH">#REF!</definedName>
    <definedName name="ot97" hidden="1">#REF!,#REF!,#REF!,#REF!,#REF!,#REF!,#REF!</definedName>
    <definedName name="other">'[3]Справочники таблиц'!$A$117:$A$121</definedName>
    <definedName name="otherexp">'[3]Справочники таблиц'!$F$164:$F$170</definedName>
    <definedName name="othinc">'[3]Справочники таблиц'!$E$164:$E$170</definedName>
    <definedName name="P1_ESO_PROT" hidden="1">#REF!,#REF!,#REF!,#REF!,#REF!,#REF!,#REF!,#REF!</definedName>
    <definedName name="P1_SBT_PROT" hidden="1">#REF!,#REF!,#REF!,#REF!,#REF!,#REF!,#REF!</definedName>
    <definedName name="P1_SCOPE_FLOAD" hidden="1">#REF!,#REF!,#REF!,#REF!,#REF!,#REF!</definedName>
    <definedName name="P1_SCOPE_FRML" hidden="1">#REF!,#REF!,#REF!,#REF!,#REF!,#REF!</definedName>
    <definedName name="P1_SCOPE_PRT_K1" hidden="1">[19]КУ1!$F$76:$G$77,[19]КУ1!$K$79:$K$80,[19]КУ1!$K$76:$K$77,[19]КУ1!$K$72:$K$74,[19]КУ1!$F$72:$G$74,[19]КУ1!$F$68:$H$70,[19]КУ1!$I$70,[19]КУ1!$J$68:$J$69,[19]КУ1!$K$66</definedName>
    <definedName name="P1_SET_PROT" hidden="1">#REF!,#REF!,#REF!,#REF!,#REF!,#REF!,#REF!</definedName>
    <definedName name="P1_SET_PRT" hidden="1">#REF!,#REF!,#REF!,#REF!,#REF!,#REF!,#REF!</definedName>
    <definedName name="P2_SCOPE_PRT_K1" hidden="1">[19]КУ1!$F$66:$G$66,[19]КУ1!$F$61:$G$63,[19]КУ1!$K$61:$K$63,[19]КУ1!$K$58,[19]КУ1!$I$57,[19]КУ1!$K$56,[19]КУ1!$H$57,[19]КУ1!$F$56:$G$58,[19]КУ1!$F$52:$G$53,[19]КУ1!$H$53</definedName>
    <definedName name="P3_SCOPE_PRT_K1" hidden="1">[19]КУ1!$J$53,[19]КУ1!$K$52,[19]КУ1!$K$50,[19]КУ1!$J$49,[19]КУ1!$K$48,[19]КУ1!$F$50:$G$50,[19]КУ1!$F$49:$H$49,[19]КУ1!$F$48:$G$48,[19]КУ1!$F$45:$G$46,[19]КУ1!$H$46</definedName>
    <definedName name="P4_SCOPE_PRT_K1" hidden="1">[19]КУ1!$J$46,[19]КУ1!$K$45,[19]КУ1!$J$43,[19]КУ1!$K$42,[19]КУ1!$H$43,[19]КУ1!$F$42:$G$43,[19]КУ1!$F$38:$G$38,[19]КУ1!$F$39:$H$39,[19]КУ1!$J$39,[19]КУ1!$K$38</definedName>
    <definedName name="P5_SCOPE_PRT_K1" hidden="1">[19]КУ1!$K$35:$K$36,[19]КУ1!$F$33:$G$36,[19]КУ1!$H$34,[19]КУ1!$J$34,[19]КУ1!$K$33,[19]КУ1!$J$31,[19]КУ1!$F$30:$G$31,[19]КУ1!$H$31,[19]КУ1!$K$30,[19]КУ1!$J$28</definedName>
    <definedName name="P6_SCOPE_PRT_K1" hidden="1">[19]КУ1!$F$27:$G$28,[19]КУ1!$H$28,[19]КУ1!$K$27,[19]КУ1!$K$23,[19]КУ1!$J$24,[19]КУ1!$F$23:$G$23,[19]КУ1!$F$24:$H$24,[19]КУ1!$F$17:$G$21,[19]КУ1!$H$18,[19]КУ1!$J$18</definedName>
    <definedName name="P7_SCOPE_PRT_K1" hidden="1">[19]КУ1!$K$17,[19]КУ1!$K$19:$K$21,[19]КУ1!$F$14:$G$15,[19]КУ1!$H$15,[19]КУ1!$J$15,[19]КУ1!$K$14,[19]КУ1!$J$12,[19]КУ1!$K$11,[19]КУ1!$F$11:$G$12,[19]КУ1!$H$12</definedName>
    <definedName name="paim">'[3]Справочники таблиц'!$I$187:$I$190</definedName>
    <definedName name="PeriodLastYearName">[12]ФедД!$AH$20</definedName>
    <definedName name="PeriodThisYearName">[12]ФедД!$AG$20</definedName>
    <definedName name="pern">'[6]справочники '!$G$146:$G$151</definedName>
    <definedName name="perni">'[6]справочники '!$I$76:$I$82</definedName>
    <definedName name="perspay">'[3]Справочники таблиц'!$C$164:$C$168</definedName>
    <definedName name="persres">'[3]Справочники таблиц'!$B$164:$B$169</definedName>
    <definedName name="POOTCHNED">#REF!</definedName>
    <definedName name="ppe">'[3]Справочники таблиц'!$B$39:$B$49</definedName>
    <definedName name="ppe_15">"'file:///C:/Documents%20and%20Settings/dyurevich001/My%20Documents/TEMPORARY/Infopack/%D0%98%D0%BD%D1%81%D1%82%D1%80%D1%83%D0%BA%D1%86%D0%B8%D1%8F/InfoPack_RZD_draft-20.xls'#$'Справочники таблиц'.$B$39:$B$49"</definedName>
    <definedName name="ppe_16">"'file:///C:/Documents%20and%20Settings/dyurevich001/My%20Documents/TEMPORARY/Infopack/%D0%98%D0%BD%D1%81%D1%82%D1%80%D1%83%D0%BA%D1%86%D0%B8%D1%8F/InfoPack_RZD_draft-20.xls'#$'Справочники таблиц'.$B$39:$B$49"</definedName>
    <definedName name="ppe_22">"'file:///C:/Documents%20and%20Settings/dyurevich001/My%20Documents/TEMPORARY/Infopack/%D0%98%D0%BD%D1%81%D1%82%D1%80%D1%83%D0%BA%D1%86%D0%B8%D1%8F/InfoPack_RZD_draft-20.xls'#$'Справочники таблиц'.$B$39:$B$49"</definedName>
    <definedName name="ppe_45">"'file:///C:/Documents%20and%20Settings/nrakogon001/Application%20Data/Microsoft/Excel/InfoPack_RZD_29.07.2009%20%D0%B4%D0%BB%D1%8F%20%D0%A0%D0%96%D0%94%20(version%201).xls'#$'Справочники таблиц'.$B$39:$B$49"</definedName>
    <definedName name="ppe_46">"'file:///C:/Documents%20and%20Settings/nrakogon001/Application%20Data/Microsoft/Excel/InfoPack_RZD_29.07.2009%20%D0%B4%D0%BB%D1%8F%20%D0%A0%D0%96%D0%94%20(version%201).xls'#$'Справочники таблиц'.$B$39:$B$49"</definedName>
    <definedName name="pped">'[6]справочники '!$C$39:$C$64</definedName>
    <definedName name="Prj_CurReport">[14]Параметры!$B$71</definedName>
    <definedName name="Prj_Inflation">[14]Параметры!$B$47</definedName>
    <definedName name="Prj_Invest">[14]Параметры!$D$25</definedName>
    <definedName name="Prj_Language">[14]Параметры!$D$8</definedName>
    <definedName name="Prj_Len">[14]Параметры!$D$24</definedName>
    <definedName name="Prj_Name">[14]Параметры!$A$4</definedName>
    <definedName name="Prj_Period">[14]Параметры!$D$26</definedName>
    <definedName name="Prj_Protect">[14]Параметры!$D$9</definedName>
    <definedName name="Prj_StartDate">[14]Параметры!$B$23</definedName>
    <definedName name="Prj_StartMonth">[14]Параметры!$B$30</definedName>
    <definedName name="Prj_StartYear">[14]Параметры!$B$29</definedName>
    <definedName name="Prj_Step">[14]Параметры!$D$28</definedName>
    <definedName name="Prj_Style">[14]Параметры!$D$10</definedName>
    <definedName name="Prj_VAT">[14]Параметры!$B$81</definedName>
    <definedName name="process">'[3]Справочники таблиц'!$B$196:$B$201</definedName>
    <definedName name="proper">'[3]Справочники таблиц'!$C$187:$C$188</definedName>
    <definedName name="purp">'[3]Справочники таблиц'!$B$126:$B$127</definedName>
    <definedName name="PwCCode">#REF!</definedName>
    <definedName name="qqqqqqqq" hidden="1">{"PRINTME",#N/A,FALSE,"FINAL-10"}</definedName>
    <definedName name="RAC1" hidden="1">#REF!</definedName>
    <definedName name="rate">'[3]Справочники таблиц'!$C$126:$C$127</definedName>
    <definedName name="reason">'[6]справочники '!$J$39:$J$42</definedName>
    <definedName name="rev">'[3]Справочники таблиц'!$A$164:$A$180</definedName>
    <definedName name="revcalc">'[3]Справочники таблиц'!$G$187:$G$188</definedName>
    <definedName name="rezerv">'[3]Справочники таблиц'!$F$90:$F$97</definedName>
    <definedName name="rg_PercentDiff">'[20]5. Инвестиции'!$C$67</definedName>
    <definedName name="risk">'[6]справочники '!$D$212:$D$213</definedName>
    <definedName name="rr" hidden="1">{#N/A,#N/A,TRUE,"План продаж";#N/A,#N/A,TRUE,"Склад гот.прод";#N/A,#N/A,TRUE,"План отгрузки"}</definedName>
    <definedName name="RUR_CODE">#REF!</definedName>
    <definedName name="ryrey" hidden="1">#REF!</definedName>
    <definedName name="SAPBEXrevision" hidden="1">25</definedName>
    <definedName name="SAPBEXsysID" hidden="1">"BWP"</definedName>
    <definedName name="SAPBEXwbID" hidden="1">"EXRNGC7AHMWGVUJ0YHOVCZ5AP"</definedName>
    <definedName name="security">'[3]Справочники таблиц'!$E$126:$E$129</definedName>
    <definedName name="sensitivity1">[15]Sens!$B$7</definedName>
    <definedName name="sensitivity2">[15]Sens!$B$12</definedName>
    <definedName name="sensitivity3">[15]Sens!$B$17</definedName>
    <definedName name="Sheet1.H73_145" hidden="1">'[4]A52 TB 4Q'!$H$75,'[4]A52 TB 4Q'!$H$78</definedName>
    <definedName name="short">[21]!short</definedName>
    <definedName name="smet" hidden="1">{#N/A,#N/A,FALSE,"Себестоимсть-97"}</definedName>
    <definedName name="solver_drv" hidden="1">1</definedName>
    <definedName name="solver_est" hidden="1">1</definedName>
    <definedName name="solver_itr" hidden="1">100</definedName>
    <definedName name="solver_lhs4" hidden="1">#REF!</definedName>
    <definedName name="solver_lhs5" hidden="1">#REF!</definedName>
    <definedName name="solver_lhs6" hidden="1">#REF!</definedName>
    <definedName name="solver_lin" hidden="1">0</definedName>
    <definedName name="solver_num" hidden="1">6</definedName>
    <definedName name="solver_nwt" hidden="1">1</definedName>
    <definedName name="solver_opt" hidden="1">#REF!</definedName>
    <definedName name="solver_pre" hidden="1">0.000001</definedName>
    <definedName name="solver_rel1" hidden="1">2</definedName>
    <definedName name="solver_rel2" hidden="1">3</definedName>
    <definedName name="solver_rel3" hidden="1">3</definedName>
    <definedName name="solver_rel4" hidden="1">3</definedName>
    <definedName name="solver_rel5" hidden="1">3</definedName>
    <definedName name="solver_rel6" hidden="1">3</definedName>
    <definedName name="solver_rhs1" hidden="1">3600</definedName>
    <definedName name="solver_rhs2" hidden="1">9770</definedName>
    <definedName name="solver_rhs3" hidden="1">660</definedName>
    <definedName name="solver_rhs4" hidden="1">5320</definedName>
    <definedName name="solver_rhs5" hidden="1">214</definedName>
    <definedName name="solver_rhs6" hidden="1">350</definedName>
    <definedName name="solver_scl" hidden="1">0</definedName>
    <definedName name="solver_sho" hidden="1">0</definedName>
    <definedName name="solver_tim" hidden="1">200</definedName>
    <definedName name="solver_tmp" hidden="1">350</definedName>
    <definedName name="solver_tol" hidden="1">0.05</definedName>
    <definedName name="solver_typ" hidden="1">3</definedName>
    <definedName name="solver_val" hidden="1">74233</definedName>
    <definedName name="SOTCHNED">'[22]13-4'!#REF!</definedName>
    <definedName name="sqsq" hidden="1">'[4]A57 Forex'!#REF!</definedName>
    <definedName name="sss" hidden="1">{#N/A,#N/A,FALSE,"Aging Summary";#N/A,#N/A,FALSE,"Ratio Analysis";#N/A,#N/A,FALSE,"Test 120 Day Accts";#N/A,#N/A,FALSE,"Tickmarks"}</definedName>
    <definedName name="stock">'[3]Справочники таблиц'!$I$64:$I$69</definedName>
    <definedName name="STOCK_BUY">#REF!</definedName>
    <definedName name="STOCK_SALE">#REF!</definedName>
    <definedName name="summary2" hidden="1">{#N/A,#N/A,FALSE,"Aging Summary";#N/A,#N/A,FALSE,"Ratio Analysis";#N/A,#N/A,FALSE,"Test 120 Day Accts";#N/A,#N/A,FALSE,"Tickmarks"}</definedName>
    <definedName name="tanya" hidden="1">{#N/A,#N/A,FALSE,"Aging Summary";#N/A,#N/A,FALSE,"Ratio Analysis";#N/A,#N/A,FALSE,"Test 120 Day Accts";#N/A,#N/A,FALSE,"Tickmarks"}</definedName>
    <definedName name="tblPeriod_NO_PERID" hidden="1">[23]XLR_NoRangeSheet!$B$7</definedName>
    <definedName name="tertw" hidden="1">{#N/A,#N/A,FALSE,"Aging Summary";#N/A,#N/A,FALSE,"Ratio Analysis";#N/A,#N/A,FALSE,"Test 120 Day Accts";#N/A,#N/A,FALSE,"Tickmarks"}</definedName>
    <definedName name="TextRefCopyRangeCount" hidden="1">1</definedName>
    <definedName name="tip">'[3]Справочники таблиц'!$D$64:$D$66</definedName>
    <definedName name="tip_19">NA()</definedName>
    <definedName name="tip_21">NA()</definedName>
    <definedName name="tip_22">NA()</definedName>
    <definedName name="tip_23">NA()</definedName>
    <definedName name="tip_35">"'file:///F:/Documents%20and%20Settings/tvorotynts001/Desktop/%D0%A0%D0%96%D0%94%20-%20%D1%80%D0%B0%D0%B1%D0%BE%D1%87%D0%B8%D0%B9/Infopack/InfoPack_RZD_21.07.2009.xls'#$'Справочники таблиц'.$D$64:$D$66"</definedName>
    <definedName name="tip_36">"'file:///F:/Documents%20and%20Settings/tvorotynts001/Desktop/%D0%A0%D0%96%D0%94%20-%20%D1%80%D0%B0%D0%B1%D0%BE%D1%87%D0%B8%D0%B9/Infopack/InfoPack_RZD_21.07.2009.xls'#$'Справочники таблиц'.$D$64:$D$66"</definedName>
    <definedName name="tip_37">"'file:///F:/Documents%20and%20Settings/tvorotynts001/Desktop/%D0%A0%D0%96%D0%94%20-%20%D1%80%D0%B0%D0%B1%D0%BE%D1%87%D0%B8%D0%B9/Infopack/InfoPack_RZD_21.07.2009.xls'#$'Справочники таблиц'.$D$64:$D$66"</definedName>
    <definedName name="tip_38">"'file:///F:/Documents%20and%20Settings/tvorotynts001/Desktop/%D0%A0%D0%96%D0%94%20-%20%D1%80%D0%B0%D0%B1%D0%BE%D1%87%D0%B8%D0%B9/Infopack/InfoPack_RZD_21.07.2009.xls'#$'Справочники таблиц'.$D$64:$D$66"</definedName>
    <definedName name="tip_39">"'file:///F:/Documents%20and%20Settings/tvorotynts001/Desktop/%D0%A0%D0%96%D0%94%20-%20%D1%80%D0%B0%D0%B1%D0%BE%D1%87%D0%B8%D0%B9/Infopack/InfoPack_RZD_21.07.2009.xls'#$'Справочники таблиц'.$D$64:$D$66"</definedName>
    <definedName name="title">'[24]Огл. Графиков'!$B$2:$B$31</definedName>
    <definedName name="tochno">#REF!</definedName>
    <definedName name="TOTAL_BUY">#REF!</definedName>
    <definedName name="TOTAL_SALE">#REF!</definedName>
    <definedName name="TR10B">#REF!</definedName>
    <definedName name="TR10EXP">#REF!</definedName>
    <definedName name="TR10PSZ">#REF!</definedName>
    <definedName name="TR10S">#REF!</definedName>
    <definedName name="TR10ST">#REF!</definedName>
    <definedName name="TR10Y">#REF!</definedName>
    <definedName name="TR11B">#REF!</definedName>
    <definedName name="TR11PSZ">#REF!</definedName>
    <definedName name="TR11S">#REF!</definedName>
    <definedName name="TR11ST">#REF!</definedName>
    <definedName name="TR11Y">#REF!</definedName>
    <definedName name="TR12B">#REF!</definedName>
    <definedName name="TR12EXP">#REF!</definedName>
    <definedName name="TR12PSZ">#REF!</definedName>
    <definedName name="TR12S">#REF!</definedName>
    <definedName name="TR12ST">#REF!</definedName>
    <definedName name="TR12Y">#REF!</definedName>
    <definedName name="TR15B">#REF!</definedName>
    <definedName name="TR15EXP">#REF!</definedName>
    <definedName name="TR15PSZ">#REF!</definedName>
    <definedName name="TR15S">#REF!</definedName>
    <definedName name="TR15ST">#REF!</definedName>
    <definedName name="TR15Y">#REF!</definedName>
    <definedName name="TR1EXP">#REF!</definedName>
    <definedName name="TR20B">#REF!</definedName>
    <definedName name="TR20EXP">#REF!</definedName>
    <definedName name="TR20PSZ">#REF!</definedName>
    <definedName name="TR20S">#REF!</definedName>
    <definedName name="TR20ST">#REF!</definedName>
    <definedName name="TR20Y">#REF!</definedName>
    <definedName name="TR21Y">#REF!</definedName>
    <definedName name="TR23B">#REF!</definedName>
    <definedName name="TR23EXP">#REF!</definedName>
    <definedName name="TR23PSZ">#REF!</definedName>
    <definedName name="TR23S">#REF!</definedName>
    <definedName name="TR23ST">#REF!</definedName>
    <definedName name="TR23Y">#REF!</definedName>
    <definedName name="TR8B">#REF!</definedName>
    <definedName name="TR8EXP">#REF!</definedName>
    <definedName name="TR8PSZ">#REF!</definedName>
    <definedName name="TR8S">#REF!</definedName>
    <definedName name="TR8ST">#REF!</definedName>
    <definedName name="TR8Y">#REF!</definedName>
    <definedName name="TR9B">#REF!</definedName>
    <definedName name="TR9EXP">#REF!</definedName>
    <definedName name="TR9PSZ">#REF!</definedName>
    <definedName name="TR9S">#REF!</definedName>
    <definedName name="TR9ST">#REF!</definedName>
    <definedName name="TR9Y">#REF!</definedName>
    <definedName name="TRUD1">#REF!</definedName>
    <definedName name="TRUD1_EXP">#REF!</definedName>
    <definedName name="type">'[3]Справочники таблиц'!$A$39:$A$40</definedName>
    <definedName name="type_15">"'file:///C:/Documents%20and%20Settings/dyurevich001/My%20Documents/TEMPORARY/Infopack/%D0%98%D0%BD%D1%81%D1%82%D1%80%D1%83%D0%BA%D1%86%D0%B8%D1%8F/InfoPack_RZD_draft-20.xls'#$'Справочники таблиц'.$A$39:$A$40"</definedName>
    <definedName name="type_16">"'file:///C:/Documents%20and%20Settings/dyurevich001/My%20Documents/TEMPORARY/Infopack/%D0%98%D0%BD%D1%81%D1%82%D1%80%D1%83%D0%BA%D1%86%D0%B8%D1%8F/InfoPack_RZD_draft-20.xls'#$'Справочники таблиц'.$A$39:$A$40"</definedName>
    <definedName name="type_17">"'file:///C:/Documents%20and%20Settings/dyurevich001/My%20Documents/TEMPORARY/Infopack/%D0%98%D0%BD%D1%81%D1%82%D1%80%D1%83%D0%BA%D1%86%D0%B8%D1%8F/InfoPack_RZD_draft-20.xls'#$'Справочники таблиц'.$A$39:$A$40"</definedName>
    <definedName name="type_19">"'file:///C:/Documents%20and%20Settings/dyurevich001/My%20Documents/TEMPORARY/Infopack/%D0%98%D0%BD%D1%81%D1%82%D1%80%D1%83%D0%BA%D1%86%D0%B8%D1%8F/InfoPack_RZD_draft-20.xls'#$'Справочники таблиц'.$A$39:$A$40"</definedName>
    <definedName name="type334">'[3]Справочники таблиц'!$K$39:$K$41</definedName>
    <definedName name="VALUT_CODE">#REF!</definedName>
    <definedName name="vat">'[3]Справочники таблиц'!$D$196:$D$197</definedName>
    <definedName name="vidcvl">'[3]Справочники таблиц'!$I$39:$I$53</definedName>
    <definedName name="vidfinvl">'[6]справочники '!$B$76:$B$82</definedName>
    <definedName name="vidsec">'[3]Справочники таблиц'!$L$64:$L$65</definedName>
    <definedName name="waran">'[3]Справочники таблиц'!$A$187:$A$188</definedName>
    <definedName name="wq" hidden="1">{#N/A,#N/A,TRUE,"План продаж";#N/A,#N/A,TRUE,"Склад гот.прод";#N/A,#N/A,TRUE,"План отгрузки"}</definedName>
    <definedName name="wrn.Aging._.and._.Trend._.Analysis." hidden="1">{#N/A,#N/A,FALSE,"Aging Summary";#N/A,#N/A,FALSE,"Ratio Analysis";#N/A,#N/A,FALSE,"Test 120 Day Accts";#N/A,#N/A,FALSE,"Tickmarks"}</definedName>
    <definedName name="wrn.list" hidden="1">{#N/A,#N/A,FALSE,"101"}</definedName>
    <definedName name="wrn.list." hidden="1">{#N/A,#N/A,FALSE,"101"}</definedName>
    <definedName name="wrn.REPORT1." hidden="1">{"PRINTME",#N/A,FALSE,"FINAL-10"}</definedName>
    <definedName name="wrn.RESULTS." hidden="1">{#N/A,#N/A,FALSE,"HMF";#N/A,#N/A,FALSE,"FACIL";#N/A,#N/A,FALSE,"HMFINANCE";#N/A,#N/A,FALSE,"HMEUROPE";#N/A,#N/A,FALSE,"HHAB CONSO";#N/A,#N/A,FALSE,"PAB";#N/A,#N/A,FALSE,"MMC";#N/A,#N/A,FALSE,"THAI";#N/A,#N/A,FALSE,"SINPA";#N/A,#N/A,FALSE,"POLAND"}</definedName>
    <definedName name="wrn.SVERKA." hidden="1">{#N/A,#N/A,FALSE,"REC";#N/A,#N/A,FALSE,"ASSETS";#N/A,#N/A,FALSE,"LIABILITIES";#N/A,#N/A,FALSE,"P&amp;L";#N/A,#N/A,FALSE,"FUNDS";#N/A,#N/A,FALSE,"CASH";#N/A,#N/A,FALSE,"1,2";#N/A,#N/A,FALSE,"3";#N/A,#N/A,FALSE,"4";#N/A,#N/A,FALSE,"5,6,7";#N/A,#N/A,FALSE,"8,9"}</definedName>
    <definedName name="wrn.test." hidden="1">{"Valuation_Common",#N/A,FALSE,"Valuation"}</definedName>
    <definedName name="wrn.xrates." hidden="1">{#N/A,#N/A,FALSE,"1996";#N/A,#N/A,FALSE,"1995";#N/A,#N/A,FALSE,"1994"}</definedName>
    <definedName name="wrn.Баланс." hidden="1">{#N/A,#N/A,FALSE,"БАЛАНС"}</definedName>
    <definedName name="wrn.Калькуляция._.себестоимости." hidden="1">{#N/A,#N/A,FALSE,"Себестоимсть-97"}</definedName>
    <definedName name="wrn.Курсовой._.проект." hidden="1">{#N/A,#N/A,TRUE,"План продаж";#N/A,#N/A,TRUE,"Склад гот.прод";#N/A,#N/A,TRUE,"План отгрузки"}</definedName>
    <definedName name="wrn_1" hidden="1">{#N/A,#N/A,FALSE,"HMF";#N/A,#N/A,FALSE,"FACIL";#N/A,#N/A,FALSE,"HMFINANCE";#N/A,#N/A,FALSE,"HMEUROPE";#N/A,#N/A,FALSE,"HHAB CONSO";#N/A,#N/A,FALSE,"PAB";#N/A,#N/A,FALSE,"MMC";#N/A,#N/A,FALSE,"THAI";#N/A,#N/A,FALSE,"SINPA";#N/A,#N/A,FALSE,"POLAND"}</definedName>
    <definedName name="ws" hidden="1">{#N/A,#N/A,FALSE,"Aging Summary";#N/A,#N/A,FALSE,"Ratio Analysis";#N/A,#N/A,FALSE,"Test 120 Day Accts";#N/A,#N/A,FALSE,"Tickmarks"}</definedName>
    <definedName name="wtre" hidden="1">{#N/A,#N/A,FALSE,"Aging Summary";#N/A,#N/A,FALSE,"Ratio Analysis";#N/A,#N/A,FALSE,"Test 120 Day Accts";#N/A,#N/A,FALSE,"Tickmarks"}</definedName>
    <definedName name="XREF_COLUMN_1" hidden="1">[25]трансформация1!#REF!</definedName>
    <definedName name="XRefActiveRow" hidden="1">#REF!</definedName>
    <definedName name="XRefColumnsCount" hidden="1">1</definedName>
    <definedName name="XRefCopy1" hidden="1">[25]трансформация1!#REF!</definedName>
    <definedName name="XRefCopy1Row" hidden="1">#REF!</definedName>
    <definedName name="XRefCopy2" hidden="1">[25]трансформация1!#REF!</definedName>
    <definedName name="XRefCopy2Row" hidden="1">#REF!</definedName>
    <definedName name="XRefCopy3" hidden="1">[25]трансформация1!#REF!</definedName>
    <definedName name="XRefCopy3Row" hidden="1">#REF!</definedName>
    <definedName name="XRefCopyRangeCount" hidden="1">3</definedName>
    <definedName name="XRefPaste1" hidden="1">[25]трансформация1!#REF!</definedName>
    <definedName name="XRefPaste1Row" hidden="1">#REF!</definedName>
    <definedName name="XRefPaste2" hidden="1">[25]трансформация1!#REF!</definedName>
    <definedName name="XRefPaste2Row" hidden="1">#REF!</definedName>
    <definedName name="XRefPaste3" hidden="1">[25]трансформация1!#REF!</definedName>
    <definedName name="XRefPaste3Row" hidden="1">#REF!</definedName>
    <definedName name="XRefPaste4" hidden="1">[25]трансформация1!#REF!</definedName>
    <definedName name="XRefPaste4Row" hidden="1">#REF!</definedName>
    <definedName name="XRefPasteRangeCount" hidden="1">4</definedName>
    <definedName name="yyyjjjj" hidden="1">{#N/A,#N/A,FALSE,"Себестоимсть-97"}</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alog">'[3]Справочники таблиц'!$J$39:$J$44</definedName>
    <definedName name="А1">#REF!</definedName>
    <definedName name="А1_15">#REF!</definedName>
    <definedName name="А1_18">#REF!</definedName>
    <definedName name="А1_2">#REF!</definedName>
    <definedName name="А1_7">#REF!</definedName>
    <definedName name="а12345" hidden="1">#REF!,#REF!,#REF!,#REF!,#REF!,#REF!,#REF!</definedName>
    <definedName name="ав" hidden="1">{#N/A,#N/A,TRUE,"План продаж";#N/A,#N/A,TRUE,"Склад гот.прод";#N/A,#N/A,TRUE,"План отгрузки"}</definedName>
    <definedName name="авыа" hidden="1">{#N/A,#N/A,FALSE,"101"}</definedName>
    <definedName name="аг" hidden="1">'[4]A50 rest-t 12m'!#REF!</definedName>
    <definedName name="анал.баланс" hidden="1">{#N/A,#N/A,TRUE,"План продаж";#N/A,#N/A,TRUE,"Склад гот.прод";#N/A,#N/A,TRUE,"План отгрузки"}</definedName>
    <definedName name="Анализ2" hidden="1">{#N/A,#N/A,TRUE,"План продаж";#N/A,#N/A,TRUE,"Склад гот.прод";#N/A,#N/A,TRUE,"План отгрузки"}</definedName>
    <definedName name="ап">NA()</definedName>
    <definedName name="ап_35">"""'file://mps01/cf30$/documents%20and%20settings/%d0%93%d1%83%d1%81%d0%b5%d0%b2%d0%b0%d0%90%d0%90/%d0%9c%d0%be%d0%b8%20%d0%b4%d0%be%d0%ba%d1%83%d0%bc%d0%b5%d0%bd%d1%82%d1%8b/%d0%98%d0%b7%d0%bc%d0%b5%d0%bd%d0%b5%d0%bd%d0%b8%d0%b5%20%d1%84%d0%be%d1%80%d0%bc%"</definedName>
    <definedName name="ап_36">"""'file://mps01/cf30$/documents%20and%20settings/%d0%93%d1%83%d1%81%d0%b5%d0%b2%d0%b0%d0%90%d0%90/%d0%9c%d0%be%d0%b8%20%d0%b4%d0%be%d0%ba%d1%83%d0%bc%d0%b5%d0%bd%d1%82%d1%8b/%d0%98%d0%b7%d0%bc%d0%b5%d0%bd%d0%b5%d0%bd%d0%b8%d0%b5%20%d1%84%d0%be%d1%80%d0%bc%"</definedName>
    <definedName name="ап_37">"""'file://mps01/cf30$/documents%20and%20settings/%d0%93%d1%83%d1%81%d0%b5%d0%b2%d0%b0%d0%90%d0%90/%d0%9c%d0%be%d0%b8%20%d0%b4%d0%be%d0%ba%d1%83%d0%bc%d0%b5%d0%bd%d1%82%d1%8b/%d0%98%d0%b7%d0%bc%d0%b5%d0%bd%d0%b5%d0%bd%d0%b8%d0%b5%20%d1%84%d0%be%d1%80%d0%bc%"</definedName>
    <definedName name="ап_38">"""'file://mps01/cf30$/documents%20and%20settings/%d0%93%d1%83%d1%81%d0%b5%d0%b2%d0%b0%d0%90%d0%90/%d0%9c%d0%be%d0%b8%20%d0%b4%d0%be%d0%ba%d1%83%d0%bc%d0%b5%d0%bd%d1%82%d1%8b/%d0%98%d0%b7%d0%bc%d0%b5%d0%bd%d0%b5%d0%bd%d0%b8%d0%b5%20%d1%84%d0%be%d1%80%d0%bc%"</definedName>
    <definedName name="ап_39">"""'file://mps01/cf30$/documents%20and%20settings/%d0%93%d1%83%d1%81%d0%b5%d0%b2%d0%b0%d0%90%d0%90/%d0%9c%d0%be%d0%b8%20%d0%b4%d0%be%d0%ba%d1%83%d0%bc%d0%b5%d0%bd%d1%82%d1%8b/%d0%98%d0%b7%d0%bc%d0%b5%d0%bd%d0%b5%d0%bd%d0%b8%d0%b5%20%d1%84%d0%be%d1%80%d0%bc%"</definedName>
    <definedName name="апдштоащнршовщзшл" hidden="1">#REF!,#REF!,#REF!,#REF!,#REF!,#REF!,#REF!</definedName>
    <definedName name="апп">NA()</definedName>
    <definedName name="апп_35">"""'file://mps01/cf30$/documents%20and%20settings/%d0%93%d1%83%d1%81%d0%b5%d0%b2%d0%b0%d0%90%d0%90/%d0%9c%d0%be%d0%b8%20%d0%b4%d0%be%d0%ba%d1%83%d0%bc%d0%b5%d0%bd%d1%82%d1%8b/%d0%98%d0%b7%d0%bc%d0%b5%d0%bd%d0%b5%d0%bd%d0%b8%d0%b5%20%d1%84%d0%be%d1%80%d0%bc%"</definedName>
    <definedName name="апп_36">"""'file://mps01/cf30$/documents%20and%20settings/%d0%93%d1%83%d1%81%d0%b5%d0%b2%d0%b0%d0%90%d0%90/%d0%9c%d0%be%d0%b8%20%d0%b4%d0%be%d0%ba%d1%83%d0%bc%d0%b5%d0%bd%d1%82%d1%8b/%d0%98%d0%b7%d0%bc%d0%b5%d0%bd%d0%b5%d0%bd%d0%b8%d0%b5%20%d1%84%d0%be%d1%80%d0%bc%"</definedName>
    <definedName name="апп_37">"""'file://mps01/cf30$/documents%20and%20settings/%d0%93%d1%83%d1%81%d0%b5%d0%b2%d0%b0%d0%90%d0%90/%d0%9c%d0%be%d0%b8%20%d0%b4%d0%be%d0%ba%d1%83%d0%bc%d0%b5%d0%bd%d1%82%d1%8b/%d0%98%d0%b7%d0%bc%d0%b5%d0%bd%d0%b5%d0%bd%d0%b8%d0%b5%20%d1%84%d0%be%d1%80%d0%bc%"</definedName>
    <definedName name="апп_38">"""'file://mps01/cf30$/documents%20and%20settings/%d0%93%d1%83%d1%81%d0%b5%d0%b2%d0%b0%d0%90%d0%90/%d0%9c%d0%be%d0%b8%20%d0%b4%d0%be%d0%ba%d1%83%d0%bc%d0%b5%d0%bd%d1%82%d1%8b/%d0%98%d0%b7%d0%bc%d0%b5%d0%bd%d0%b5%d0%bd%d0%b8%d0%b5%20%d1%84%d0%be%d1%80%d0%bc%"</definedName>
    <definedName name="апп_39">"""'file://mps01/cf30$/documents%20and%20settings/%d0%93%d1%83%d1%81%d0%b5%d0%b2%d0%b0%d0%90%d0%90/%d0%9c%d0%be%d0%b8%20%d0%b4%d0%be%d0%ba%d1%83%d0%bc%d0%b5%d0%bd%d1%82%d1%8b/%d0%98%d0%b7%d0%bc%d0%b5%d0%bd%d0%b5%d0%bd%d0%b8%d0%b5%20%d1%84%d0%be%d1%80%d0%bc%"</definedName>
    <definedName name="аппыццц" hidden="1">{#N/A,#N/A,FALSE,"101"}</definedName>
    <definedName name="_xlnm.Database">#REF!</definedName>
    <definedName name="бьт" hidden="1">#REF!</definedName>
    <definedName name="в" hidden="1">#REF!,#REF!,#REF!,#REF!,#REF!,#REF!,#REF!</definedName>
    <definedName name="в12345" hidden="1">#REF!,#REF!,#REF!,#REF!,#REF!,#REF!</definedName>
    <definedName name="вапавп" hidden="1">#REF!,#REF!,#REF!,#REF!,#REF!,#REF!,#REF!</definedName>
    <definedName name="ВБ">'[26]Сущест Стат'!$B$29</definedName>
    <definedName name="ВБ_по_Пас">'[26]Сущест Стат'!$B$45</definedName>
    <definedName name="ввв" hidden="1">{"'Sheet1'!$A$1:$G$85"}</definedName>
    <definedName name="вввв" hidden="1">{#N/A,#N/A,FALSE,"101"}</definedName>
    <definedName name="ВводСправочника">[27]!ВводСправочника</definedName>
    <definedName name="ВЕРDGRRSHT1213CGHN" hidden="1">{0,0,0,0;0,0,0,0;0,0,0,0;0,0,0,0;0,0,0,0}</definedName>
    <definedName name="видсс" hidden="1">{#N/A,#N/A,FALSE,"Себестоимсть-97"}</definedName>
    <definedName name="Виды_Кап_Ремонта_10">NA()</definedName>
    <definedName name="Виды_Кап_Ремонта_11">NA()</definedName>
    <definedName name="Виды_Кап_Ремонта_12">NA()</definedName>
    <definedName name="Виды_Кап_Ремонта_13">NA()</definedName>
    <definedName name="Виды_Кап_Ремонта_14">NA()</definedName>
    <definedName name="Виды_Кап_Ремонта_15">NA()</definedName>
    <definedName name="Виды_Кап_Ремонта_16">NA()</definedName>
    <definedName name="Виды_Кап_Ремонта_19">NA()</definedName>
    <definedName name="Виды_Кап_Ремонта_21">NA()</definedName>
    <definedName name="Виды_Кап_Ремонта_22">NA()</definedName>
    <definedName name="Виды_Кап_Ремонта_23">NA()</definedName>
    <definedName name="Виды_Кап_Ремонта_35">"'file:///F:/%D0%9D%D0%9C%D0%90/%D0%90%D0%BB%D1%8C%D0%B1%D0%BE%D0%BC%20%D0%BE%D0%B1%D1%89%D0%B8%D0%B9.xls'#$'Форма 4.1'.$B$34:$B$47"</definedName>
    <definedName name="Виды_Кап_Ремонта_36">"'file:///F:/%D0%9D%D0%9C%D0%90/%D0%90%D0%BB%D1%8C%D0%B1%D0%BE%D0%BC%20%D0%BE%D0%B1%D1%89%D0%B8%D0%B9.xls'#$'Форма 4.1'.$B$34:$B$47"</definedName>
    <definedName name="Виды_Кап_Ремонта_37">"'file:///F:/%D0%9D%D0%9C%D0%90/%D0%90%D0%BB%D1%8C%D0%B1%D0%BE%D0%BC%20%D0%BE%D0%B1%D1%89%D0%B8%D0%B9.xls'#$'Форма 4.1'.$B$34:$B$47"</definedName>
    <definedName name="Виды_Кап_Ремонта_38">"'file:///F:/%D0%9D%D0%9C%D0%90/%D0%90%D0%BB%D1%8C%D0%B1%D0%BE%D0%BC%20%D0%BE%D0%B1%D1%89%D0%B8%D0%B9.xls'#$'Форма 4.1'.$B$34:$B$47"</definedName>
    <definedName name="Виды_Кап_Ремонта_39">"'file:///F:/%D0%9D%D0%9C%D0%90/%D0%90%D0%BB%D1%8C%D0%B1%D0%BE%D0%BC%20%D0%BE%D0%B1%D1%89%D0%B8%D0%B9.xls'#$'Форма 4.1'.$B$34:$B$47"</definedName>
    <definedName name="вла" hidden="1">{#N/A,#N/A,FALSE,"Aging Summary";#N/A,#N/A,FALSE,"Ratio Analysis";#N/A,#N/A,FALSE,"Test 120 Day Accts";#N/A,#N/A,FALSE,"Tickmarks"}</definedName>
    <definedName name="вфыфыва" hidden="1">{"'Sheet1'!$A$12:$K$107"}</definedName>
    <definedName name="Вып_ОФ_с_пц">[24]рабочий!$Y$202:$AP$224</definedName>
    <definedName name="Вып_с_новых_ОФ">[24]рабочий!$Y$277:$AP$299</definedName>
    <definedName name="Выход">[28]Управление!$AF$20</definedName>
    <definedName name="г" hidden="1">'[4]A50 rest-t 12m'!#REF!</definedName>
    <definedName name="ггр" hidden="1">{#N/A,#N/A,FALSE,"101"}</definedName>
    <definedName name="год">NA()</definedName>
    <definedName name="год_35">"'file:///A:/%D0%9C%D0%BE%D0%B8%20%D0%B4%D0%BE%D0%BA%D1%83%D0%BC%D0%B5%D0%BD%D1%82%D1%8B/%D0%9F%D0%BE%D1%87%D1%82%D0%B0%20%D0%B4%D0%B5%D0%BA%D0%B0%D0%B1%D1%80%D1%8C.xls'#$Спр.$D$1:$D$3"</definedName>
    <definedName name="год_36">"'file:///A:/%D0%9C%D0%BE%D0%B8%20%D0%B4%D0%BE%D0%BA%D1%83%D0%BC%D0%B5%D0%BD%D1%82%D1%8B/%D0%9F%D0%BE%D1%87%D1%82%D0%B0%20%D0%B4%D0%B5%D0%BA%D0%B0%D0%B1%D1%80%D1%8C.xls'#$Спр.$D$1:$D$3"</definedName>
    <definedName name="год_37">"'file:///A:/%D0%9C%D0%BE%D0%B8%20%D0%B4%D0%BE%D0%BA%D1%83%D0%BC%D0%B5%D0%BD%D1%82%D1%8B/%D0%9F%D0%BE%D1%87%D1%82%D0%B0%20%D0%B4%D0%B5%D0%BA%D0%B0%D0%B1%D1%80%D1%8C.xls'#$Спр.$D$1:$D$3"</definedName>
    <definedName name="год_38">"'file:///A:/%D0%9C%D0%BE%D0%B8%20%D0%B4%D0%BE%D0%BA%D1%83%D0%BC%D0%B5%D0%BD%D1%82%D1%8B/%D0%9F%D0%BE%D1%87%D1%82%D0%B0%20%D0%B4%D0%B5%D0%BA%D0%B0%D0%B1%D1%80%D1%8C.xls'#$Спр.$D$1:$D$3"</definedName>
    <definedName name="год_39">"'file:///A:/%D0%9C%D0%BE%D0%B8%20%D0%B4%D0%BE%D0%BA%D1%83%D0%BC%D0%B5%D0%BD%D1%82%D1%8B/%D0%9F%D0%BE%D1%87%D1%82%D0%B0%20%D0%B4%D0%B5%D0%BA%D0%B0%D0%B1%D1%80%D1%8C.xls'#$Спр.$D$1:$D$3"</definedName>
    <definedName name="год_ден">[29]__ФРВ!$C$7</definedName>
    <definedName name="гп">#REF!</definedName>
    <definedName name="График">"Диагр. 4"</definedName>
    <definedName name="д">[30]исх!#REF!</definedName>
    <definedName name="д1201">#REF!</definedName>
    <definedName name="Дата">[1]Таблица!#REF!</definedName>
    <definedName name="Дефл_ц_пред_год">'[24]Текущие цены'!$AT$36:$BK$58</definedName>
    <definedName name="Дефлятор_годовой">'[24]Текущие цены'!$Y$4:$AP$27</definedName>
    <definedName name="Дефлятор_цепной">'[24]Текущие цены'!$Y$36:$AP$58</definedName>
    <definedName name="Длина_бюджетного_периода">NA()</definedName>
    <definedName name="Длина_бюджетного_периода_2">NA()</definedName>
    <definedName name="Длина_бюджетного_периода_2_35">"""'file://mps01/cf30$/docs/lipkin/%d0%a0%d0%96%d0%94%d0%bc%d0%b0%d1%82%d0%b5%d1%80%d0%b8%d0%b0%d0%bb%d1%8b/%d0%90%d0%bb%d1%8c%d0%b1%d0%be%d0%bc%20%d0%b1%d1%8e%d0%b4%d0%b6%d0%b5%d1%82%d0%bd%d1%8b%d1%85%20%d1%84%d0%be%d1%80%d0%bc%20(%d1%80%d0%b0%d0%b7%d0%b1%"</definedName>
    <definedName name="Длина_бюджетного_периода_2_36">"""'file://mps01/cf30$/docs/lipkin/%d0%a0%d0%96%d0%94%d0%bc%d0%b0%d1%82%d0%b5%d1%80%d0%b8%d0%b0%d0%bb%d1%8b/%d0%90%d0%bb%d1%8c%d0%b1%d0%be%d0%bc%20%d0%b1%d1%8e%d0%b4%d0%b6%d0%b5%d1%82%d0%bd%d1%8b%d1%85%20%d1%84%d0%be%d1%80%d0%bc%20(%d1%80%d0%b0%d0%b7%d0%b1%"</definedName>
    <definedName name="Длина_бюджетного_периода_2_37">"""'file://mps01/cf30$/docs/lipkin/%d0%a0%d0%96%d0%94%d0%bc%d0%b0%d1%82%d0%b5%d1%80%d0%b8%d0%b0%d0%bb%d1%8b/%d0%90%d0%bb%d1%8c%d0%b1%d0%be%d0%bc%20%d0%b1%d1%8e%d0%b4%d0%b6%d0%b5%d1%82%d0%bd%d1%8b%d1%85%20%d1%84%d0%be%d1%80%d0%bc%20(%d1%80%d0%b0%d0%b7%d0%b1%"</definedName>
    <definedName name="Длина_бюджетного_периода_2_38">"""'file://mps01/cf30$/docs/lipkin/%d0%a0%d0%96%d0%94%d0%bc%d0%b0%d1%82%d0%b5%d1%80%d0%b8%d0%b0%d0%bb%d1%8b/%d0%90%d0%bb%d1%8c%d0%b1%d0%be%d0%bc%20%d0%b1%d1%8e%d0%b4%d0%b6%d0%b5%d1%82%d0%bd%d1%8b%d1%85%20%d1%84%d0%be%d1%80%d0%bc%20(%d1%80%d0%b0%d0%b7%d0%b1%"</definedName>
    <definedName name="Длина_бюджетного_периода_2_39">"""'file://mps01/cf30$/docs/lipkin/%d0%a0%d0%96%d0%94%d0%bc%d0%b0%d1%82%d0%b5%d1%80%d0%b8%d0%b0%d0%bb%d1%8b/%d0%90%d0%bb%d1%8c%d0%b1%d0%be%d0%bc%20%d0%b1%d1%8e%d0%b4%d0%b6%d0%b5%d1%82%d0%bd%d1%8b%d1%85%20%d1%84%d0%be%d1%80%d0%bc%20(%d1%80%d0%b0%d0%b7%d0%b1%"</definedName>
    <definedName name="Длина_бюджетного_периода_35">"""'file://mps01/cf30$/docs/lipkin/%d0%a0%d0%96%d0%94%d0%bc%d0%b0%d1%82%d0%b5%d1%80%d0%b8%d0%b0%d0%bb%d1%8b/%d0%90%d0%bb%d1%8c%d0%b1%d0%be%d0%bc%20%d0%b1%d1%8e%d0%b4%d0%b6%d0%b5%d1%82%d0%bd%d1%8b%d1%85%20%d1%84%d0%be%d1%80%d0%bc%20(%d1%80%d0%b0%d0%b7%d0%b1%"</definedName>
    <definedName name="Длина_бюджетного_периода_36">"""'file://mps01/cf30$/docs/lipkin/%d0%a0%d0%96%d0%94%d0%bc%d0%b0%d1%82%d0%b5%d1%80%d0%b8%d0%b0%d0%bb%d1%8b/%d0%90%d0%bb%d1%8c%d0%b1%d0%be%d0%bc%20%d0%b1%d1%8e%d0%b4%d0%b6%d0%b5%d1%82%d0%bd%d1%8b%d1%85%20%d1%84%d0%be%d1%80%d0%bc%20(%d1%80%d0%b0%d0%b7%d0%b1%"</definedName>
    <definedName name="Длина_бюджетного_периода_37">"""'file://mps01/cf30$/docs/lipkin/%d0%a0%d0%96%d0%94%d0%bc%d0%b0%d1%82%d0%b5%d1%80%d0%b8%d0%b0%d0%bb%d1%8b/%d0%90%d0%bb%d1%8c%d0%b1%d0%be%d0%bc%20%d0%b1%d1%8e%d0%b4%d0%b6%d0%b5%d1%82%d0%bd%d1%8b%d1%85%20%d1%84%d0%be%d1%80%d0%bc%20(%d1%80%d0%b0%d0%b7%d0%b1%"</definedName>
    <definedName name="Длина_бюджетного_периода_38">"""'file://mps01/cf30$/docs/lipkin/%d0%a0%d0%96%d0%94%d0%bc%d0%b0%d1%82%d0%b5%d1%80%d0%b8%d0%b0%d0%bb%d1%8b/%d0%90%d0%bb%d1%8c%d0%b1%d0%be%d0%bc%20%d0%b1%d1%8e%d0%b4%d0%b6%d0%b5%d1%82%d0%bd%d1%8b%d1%85%20%d1%84%d0%be%d1%80%d0%bc%20(%d1%80%d0%b0%d0%b7%d0%b1%"</definedName>
    <definedName name="Длина_бюджетного_периода_39">"""'file://mps01/cf30$/docs/lipkin/%d0%a0%d0%96%d0%94%d0%bc%d0%b0%d1%82%d0%b5%d1%80%d0%b8%d0%b0%d0%bb%d1%8b/%d0%90%d0%bb%d1%8c%d0%b1%d0%be%d0%bc%20%d0%b1%d1%8e%d0%b4%d0%b6%d0%b5%d1%82%d0%bd%d1%8b%d1%85%20%d1%84%d0%be%d1%80%d0%bc%20(%d1%80%d0%b0%d0%b7%d0%b1%"</definedName>
    <definedName name="Длина_бюджетного_периода_кв">NA()</definedName>
    <definedName name="Длина_бюджетного_периода_кв_35">"""'file://mps01/cf30$/docs/lipkin/%d0%a0%d0%96%d0%94%d0%bc%d0%b0%d1%82%d0%b5%d1%80%d0%b8%d0%b0%d0%bb%d1%8b/%d0%90%d0%bb%d1%8c%d0%b1%d0%be%d0%bc%20%d0%b1%d1%8e%d0%b4%d0%b6%d0%b5%d1%82%d0%bd%d1%8b%d1%85%20%d1%84%d0%be%d1%80%d0%bc%20(%d1%80%d0%b0%d0%b7%d0%b1%"</definedName>
    <definedName name="Длина_бюджетного_периода_кв_36">"""'file://mps01/cf30$/docs/lipkin/%d0%a0%d0%96%d0%94%d0%bc%d0%b0%d1%82%d0%b5%d1%80%d0%b8%d0%b0%d0%bb%d1%8b/%d0%90%d0%bb%d1%8c%d0%b1%d0%be%d0%bc%20%d0%b1%d1%8e%d0%b4%d0%b6%d0%b5%d1%82%d0%bd%d1%8b%d1%85%20%d1%84%d0%be%d1%80%d0%bc%20(%d1%80%d0%b0%d0%b7%d0%b1%"</definedName>
    <definedName name="Длина_бюджетного_периода_кв_37">"""'file://mps01/cf30$/docs/lipkin/%d0%a0%d0%96%d0%94%d0%bc%d0%b0%d1%82%d0%b5%d1%80%d0%b8%d0%b0%d0%bb%d1%8b/%d0%90%d0%bb%d1%8c%d0%b1%d0%be%d0%bc%20%d0%b1%d1%8e%d0%b4%d0%b6%d0%b5%d1%82%d0%bd%d1%8b%d1%85%20%d1%84%d0%be%d1%80%d0%bc%20(%d1%80%d0%b0%d0%b7%d0%b1%"</definedName>
    <definedName name="Длина_бюджетного_периода_кв_38">"""'file://mps01/cf30$/docs/lipkin/%d0%a0%d0%96%d0%94%d0%bc%d0%b0%d1%82%d0%b5%d1%80%d0%b8%d0%b0%d0%bb%d1%8b/%d0%90%d0%bb%d1%8c%d0%b1%d0%be%d0%bc%20%d0%b1%d1%8e%d0%b4%d0%b6%d0%b5%d1%82%d0%bd%d1%8b%d1%85%20%d1%84%d0%be%d1%80%d0%bc%20(%d1%80%d0%b0%d0%b7%d0%b1%"</definedName>
    <definedName name="Длина_бюджетного_периода_кв_39">"""'file://mps01/cf30$/docs/lipkin/%d0%a0%d0%96%d0%94%d0%bc%d0%b0%d1%82%d0%b5%d1%80%d0%b8%d0%b0%d0%bb%d1%8b/%d0%90%d0%bb%d1%8c%d0%b1%d0%be%d0%bc%20%d0%b1%d1%8e%d0%b4%d0%b6%d0%b5%d1%82%d0%bd%d1%8b%d1%85%20%d1%84%d0%be%d1%80%d0%bc%20(%d1%80%d0%b0%d0%b7%d0%b1%"</definedName>
    <definedName name="Длина_бюджетного_периода3">NA()</definedName>
    <definedName name="Длина_бюджетного_периода3_35">"""'file://mps01/cf30$/docs/lipkin/%d0%a0%d0%96%d0%94%d0%bc%d0%b0%d1%82%d0%b5%d1%80%d0%b8%d0%b0%d0%bb%d1%8b/%d0%90%d0%bb%d1%8c%d0%b1%d0%be%d0%bc%20%d0%b1%d1%8e%d0%b4%d0%b6%d0%b5%d1%82%d0%bd%d1%8b%d1%85%20%d1%84%d0%be%d1%80%d0%bc%20(%d1%80%d0%b0%d0%b7%d0%b1%"</definedName>
    <definedName name="Длина_бюджетного_периода3_36">"""'file://mps01/cf30$/docs/lipkin/%d0%a0%d0%96%d0%94%d0%bc%d0%b0%d1%82%d0%b5%d1%80%d0%b8%d0%b0%d0%bb%d1%8b/%d0%90%d0%bb%d1%8c%d0%b1%d0%be%d0%bc%20%d0%b1%d1%8e%d0%b4%d0%b6%d0%b5%d1%82%d0%bd%d1%8b%d1%85%20%d1%84%d0%be%d1%80%d0%bc%20(%d1%80%d0%b0%d0%b7%d0%b1%"</definedName>
    <definedName name="Длина_бюджетного_периода3_37">"""'file://mps01/cf30$/docs/lipkin/%d0%a0%d0%96%d0%94%d0%bc%d0%b0%d1%82%d0%b5%d1%80%d0%b8%d0%b0%d0%bb%d1%8b/%d0%90%d0%bb%d1%8c%d0%b1%d0%be%d0%bc%20%d0%b1%d1%8e%d0%b4%d0%b6%d0%b5%d1%82%d0%bd%d1%8b%d1%85%20%d1%84%d0%be%d1%80%d0%bc%20(%d1%80%d0%b0%d0%b7%d0%b1%"</definedName>
    <definedName name="Длина_бюджетного_периода3_38">"""'file://mps01/cf30$/docs/lipkin/%d0%a0%d0%96%d0%94%d0%bc%d0%b0%d1%82%d0%b5%d1%80%d0%b8%d0%b0%d0%bb%d1%8b/%d0%90%d0%bb%d1%8c%d0%b1%d0%be%d0%bc%20%d0%b1%d1%8e%d0%b4%d0%b6%d0%b5%d1%82%d0%bd%d1%8b%d1%85%20%d1%84%d0%be%d1%80%d0%bc%20(%d1%80%d0%b0%d0%b7%d0%b1%"</definedName>
    <definedName name="Длина_бюджетного_периода3_39">"""'file://mps01/cf30$/docs/lipkin/%d0%a0%d0%96%d0%94%d0%bc%d0%b0%d1%82%d0%b5%d1%80%d0%b8%d0%b0%d0%bb%d1%8b/%d0%90%d0%bb%d1%8c%d0%b1%d0%be%d0%bc%20%d0%b1%d1%8e%d0%b4%d0%b6%d0%b5%d1%82%d0%bd%d1%8b%d1%85%20%d1%84%d0%be%d1%80%d0%bc%20(%d1%80%d0%b0%d0%b7%d0%b1%"</definedName>
    <definedName name="Договор" hidden="1">{#N/A,#N/A,FALSE,"Aging Summary";#N/A,#N/A,FALSE,"Ratio Analysis";#N/A,#N/A,FALSE,"Test 120 Day Accts";#N/A,#N/A,FALSE,"Tickmarks"}</definedName>
    <definedName name="долл">[29]САРЕХ_вар1!$A$3</definedName>
    <definedName name="долл_">[31]OРЕХ_v1!$A$1</definedName>
    <definedName name="дороге">NA()</definedName>
    <definedName name="дороге_35">"'file:///A:/%D0%9C%D0%BE%D0%B8%20%D0%B4%D0%BE%D0%BA%D1%83%D0%BC%D0%B5%D0%BD%D1%82%D1%8B/%D0%9F%D0%BE%D1%87%D1%82%D0%B0%20%D0%B4%D0%B5%D0%BA%D0%B0%D0%B1%D1%80%D1%8C.xls'#$Спр.$A$1:$A$18"</definedName>
    <definedName name="дороге_36">"'file:///A:/%D0%9C%D0%BE%D0%B8%20%D0%B4%D0%BE%D0%BA%D1%83%D0%BC%D0%B5%D0%BD%D1%82%D1%8B/%D0%9F%D0%BE%D1%87%D1%82%D0%B0%20%D0%B4%D0%B5%D0%BA%D0%B0%D0%B1%D1%80%D1%8C.xls'#$Спр.$A$1:$A$18"</definedName>
    <definedName name="дороге_37">"'file:///A:/%D0%9C%D0%BE%D0%B8%20%D0%B4%D0%BE%D0%BA%D1%83%D0%BC%D0%B5%D0%BD%D1%82%D1%8B/%D0%9F%D0%BE%D1%87%D1%82%D0%B0%20%D0%B4%D0%B5%D0%BA%D0%B0%D0%B1%D1%80%D1%8C.xls'#$Спр.$A$1:$A$18"</definedName>
    <definedName name="дороге_38">"'file:///A:/%D0%9C%D0%BE%D0%B8%20%D0%B4%D0%BE%D0%BA%D1%83%D0%BC%D0%B5%D0%BD%D1%82%D1%8B/%D0%9F%D0%BE%D1%87%D1%82%D0%B0%20%D0%B4%D0%B5%D0%BA%D0%B0%D0%B1%D1%80%D1%8C.xls'#$Спр.$A$1:$A$18"</definedName>
    <definedName name="дороге_39">"'file:///A:/%D0%9C%D0%BE%D0%B8%20%D0%B4%D0%BE%D0%BA%D1%83%D0%BC%D0%B5%D0%BD%D1%82%D1%8B/%D0%9F%D0%BE%D1%87%D1%82%D0%B0%20%D0%B4%D0%B5%D0%BA%D0%B0%D0%B1%D1%80%D1%8C.xls'#$Спр.$A$1:$A$18"</definedName>
    <definedName name="Дох_всего">'[26]Сущест Стат'!$B$68</definedName>
    <definedName name="дш" hidden="1">{#N/A,#N/A,FALSE,"101"}</definedName>
    <definedName name="евро">[29]САРЕХ_вар1!$A$2</definedName>
    <definedName name="евро_">[32]СВОД!$AS$1</definedName>
    <definedName name="жд" hidden="1">{#N/A,#N/A,TRUE,"План продаж";#N/A,#N/A,TRUE,"Склад гот.прод";#N/A,#N/A,TRUE,"План отгрузки"}</definedName>
    <definedName name="ЖТК_113_1">#REF!</definedName>
    <definedName name="_xlnm.Print_Titles">'[33]пла. б .окт'!$A$13:$IV$17</definedName>
    <definedName name="земля3" hidden="1">#REF!</definedName>
    <definedName name="ИС_113_1">#REF!</definedName>
    <definedName name="к">#REF!</definedName>
    <definedName name="Канаш_113_1">#REF!</definedName>
    <definedName name="категория_1">#REF!</definedName>
    <definedName name="категория_2">#REF!</definedName>
    <definedName name="кв" hidden="1">{#N/A,#N/A,TRUE,"План продаж";#N/A,#N/A,TRUE,"Склад гот.прод";#N/A,#N/A,TRUE,"План отгрузки"}</definedName>
    <definedName name="ККК" hidden="1">#REF!</definedName>
    <definedName name="коэф." hidden="1">{#N/A,#N/A,TRUE,"План продаж";#N/A,#N/A,TRUE,"Склад гот.прод";#N/A,#N/A,TRUE,"План отгрузки"}</definedName>
    <definedName name="коэф.эффект." hidden="1">{#N/A,#N/A,TRUE,"План продаж";#N/A,#N/A,TRUE,"Склад гот.прод";#N/A,#N/A,TRUE,"План отгрузки"}</definedName>
    <definedName name="коэфициенты" hidden="1">{#N/A,#N/A,TRUE,"План продаж";#N/A,#N/A,TRUE,"Склад гот.прод";#N/A,#N/A,TRUE,"План отгрузки"}</definedName>
    <definedName name="курс">#REF!</definedName>
    <definedName name="ликвидность" hidden="1">{#N/A,#N/A,TRUE,"План продаж";#N/A,#N/A,TRUE,"Склад гот.прод";#N/A,#N/A,TRUE,"План отгрузки"}</definedName>
    <definedName name="лимит" hidden="1">{#N/A,#N/A,FALSE,"Себестоимсть-97"}</definedName>
    <definedName name="ллллл" hidden="1">#REF!</definedName>
    <definedName name="Макрос1">[34]!Макрос1</definedName>
    <definedName name="Макрос2">[35]!Макрос1</definedName>
    <definedName name="мат">'[36]МАТЕР 2008г'!$B$4:$CL$1277</definedName>
    <definedName name="мес_год">[29]__ФРВ!$C$10</definedName>
    <definedName name="месяц">NA()</definedName>
    <definedName name="месяц_35">"'file:///A:/%D0%9C%D0%BE%D0%B8%20%D0%B4%D0%BE%D0%BA%D1%83%D0%BC%D0%B5%D0%BD%D1%82%D1%8B/%D0%9F%D0%BE%D1%87%D1%82%D0%B0%20%D0%B4%D0%B5%D0%BA%D0%B0%D0%B1%D1%80%D1%8C.xls'#$Спр.$C$1:$C$12"</definedName>
    <definedName name="месяц_36">"'file:///A:/%D0%9C%D0%BE%D0%B8%20%D0%B4%D0%BE%D0%BA%D1%83%D0%BC%D0%B5%D0%BD%D1%82%D1%8B/%D0%9F%D0%BE%D1%87%D1%82%D0%B0%20%D0%B4%D0%B5%D0%BA%D0%B0%D0%B1%D1%80%D1%8C.xls'#$Спр.$C$1:$C$12"</definedName>
    <definedName name="месяц_37">"'file:///A:/%D0%9C%D0%BE%D0%B8%20%D0%B4%D0%BE%D0%BA%D1%83%D0%BC%D0%B5%D0%BD%D1%82%D1%8B/%D0%9F%D0%BE%D1%87%D1%82%D0%B0%20%D0%B4%D0%B5%D0%BA%D0%B0%D0%B1%D1%80%D1%8C.xls'#$Спр.$C$1:$C$12"</definedName>
    <definedName name="месяц_38">"'file:///A:/%D0%9C%D0%BE%D0%B8%20%D0%B4%D0%BE%D0%BA%D1%83%D0%BC%D0%B5%D0%BD%D1%82%D1%8B/%D0%9F%D0%BE%D1%87%D1%82%D0%B0%20%D0%B4%D0%B5%D0%BA%D0%B0%D0%B1%D1%80%D1%8C.xls'#$Спр.$C$1:$C$12"</definedName>
    <definedName name="месяц_39">"'file:///A:/%D0%9C%D0%BE%D0%B8%20%D0%B4%D0%BE%D0%BA%D1%83%D0%BC%D0%B5%D0%BD%D1%82%D1%8B/%D0%9F%D0%BE%D1%87%D1%82%D0%B0%20%D0%B4%D0%B5%D0%BA%D0%B0%D0%B1%D1%80%D1%8C.xls'#$Спр.$C$1:$C$12"</definedName>
    <definedName name="ми" hidden="1">{#N/A,#N/A,TRUE,"План продаж";#N/A,#N/A,TRUE,"Склад гот.прод";#N/A,#N/A,TRUE,"План отгрузки"}</definedName>
    <definedName name="н">NA()</definedName>
    <definedName name="н1">NA()</definedName>
    <definedName name="н1_35">"'file:///F:/MAX/Restatement/SUAL/UAZ/%D0%A3%D0%90%D0%97%D0%9F%D0%95%D0%A02%D0%94.XLS'#$МБП.CO$23645"</definedName>
    <definedName name="н1_36">"'file:///F:/MAX/Restatement/SUAL/UAZ/%D0%A3%D0%90%D0%97%D0%9F%D0%95%D0%A02%D0%94.XLS'#$МБП.CO$23645"</definedName>
    <definedName name="н1_37">"'file:///F:/MAX/Restatement/SUAL/UAZ/%D0%A3%D0%90%D0%97%D0%9F%D0%95%D0%A02%D0%94.XLS'#$МБП.CO$23645"</definedName>
    <definedName name="н1_38">"'file:///F:/MAX/Restatement/SUAL/UAZ/%D0%A3%D0%90%D0%97%D0%9F%D0%95%D0%A02%D0%94.XLS'#$МБП.CO$23645"</definedName>
    <definedName name="н1_39">"'file:///F:/MAX/Restatement/SUAL/UAZ/%D0%A3%D0%90%D0%97%D0%9F%D0%95%D0%A02%D0%94.XLS'#$МБП.CO$23645"</definedName>
    <definedName name="н2">NA()</definedName>
    <definedName name="н2_35">"'file:///F:/MAX/Restatement/SUAL/UAZ/%D0%A3%D0%90%D0%97%D0%9F%D0%95%D0%A02%D0%94.XLS'#$МБП.CO$23645"</definedName>
    <definedName name="н2_36">"'file:///F:/MAX/Restatement/SUAL/UAZ/%D0%A3%D0%90%D0%97%D0%9F%D0%95%D0%A02%D0%94.XLS'#$МБП.CO$23645"</definedName>
    <definedName name="н2_37">"'file:///F:/MAX/Restatement/SUAL/UAZ/%D0%A3%D0%90%D0%97%D0%9F%D0%95%D0%A02%D0%94.XLS'#$МБП.CO$23645"</definedName>
    <definedName name="н2_38">"'file:///F:/MAX/Restatement/SUAL/UAZ/%D0%A3%D0%90%D0%97%D0%9F%D0%95%D0%A02%D0%94.XLS'#$МБП.CO$23645"</definedName>
    <definedName name="н2_39">"'file:///F:/MAX/Restatement/SUAL/UAZ/%D0%A3%D0%90%D0%97%D0%9F%D0%95%D0%A02%D0%94.XLS'#$МБП.CO$23645"</definedName>
    <definedName name="н3">NA()</definedName>
    <definedName name="н3_35">"'file:///F:/MAX/Restatement/SUAL/UAZ/%D0%A3%D0%90%D0%97%D0%9F%D0%95%D0%A02%D0%94.XLS'#$МБП.CO$23645"</definedName>
    <definedName name="н3_36">"'file:///F:/MAX/Restatement/SUAL/UAZ/%D0%A3%D0%90%D0%97%D0%9F%D0%95%D0%A02%D0%94.XLS'#$МБП.CO$23645"</definedName>
    <definedName name="н3_37">"'file:///F:/MAX/Restatement/SUAL/UAZ/%D0%A3%D0%90%D0%97%D0%9F%D0%95%D0%A02%D0%94.XLS'#$МБП.CO$23645"</definedName>
    <definedName name="н3_38">"'file:///F:/MAX/Restatement/SUAL/UAZ/%D0%A3%D0%90%D0%97%D0%9F%D0%95%D0%A02%D0%94.XLS'#$МБП.CO$23645"</definedName>
    <definedName name="н3_39">"'file:///F:/MAX/Restatement/SUAL/UAZ/%D0%A3%D0%90%D0%97%D0%9F%D0%95%D0%A02%D0%94.XLS'#$МБП.CO$23645"</definedName>
    <definedName name="Н33">#REF!</definedName>
    <definedName name="н4">NA()</definedName>
    <definedName name="н4_35">"""'file:///f:/docs/naumova/%d0%9a%d0%bb%d0%b8%d0%b5%d0%bd%d1%82%d1%8b/%d0%ad%d0%bd%d0%b5%d1%80%d0%b3%d0%be%d0%bc%d0%b0%d1%88/%d0%a2%d1%80%d0%b0%d0%bd%d1%81%d1%84%d0%be%d1%80%d0%bc%d0%b0%d1%86%20%d1%82%d0%b0%d0%b1%d0%bb%d0%b8%d1%86%d1%8b_%d0%97%d0%b0%d0%bf%"</definedName>
    <definedName name="н4_36">"""'file:///f:/docs/naumova/%d0%9a%d0%bb%d0%b8%d0%b5%d0%bd%d1%82%d1%8b/%d0%ad%d0%bd%d0%b5%d1%80%d0%b3%d0%be%d0%bc%d0%b0%d1%88/%d0%a2%d1%80%d0%b0%d0%bd%d1%81%d1%84%d0%be%d1%80%d0%bc%d0%b0%d1%86%20%d1%82%d0%b0%d0%b1%d0%bb%d0%b8%d1%86%d1%8b_%d0%97%d0%b0%d0%bf%"</definedName>
    <definedName name="н4_37">"""'file:///f:/docs/naumova/%d0%9a%d0%bb%d0%b8%d0%b5%d0%bd%d1%82%d1%8b/%d0%ad%d0%bd%d0%b5%d1%80%d0%b3%d0%be%d0%bc%d0%b0%d1%88/%d0%a2%d1%80%d0%b0%d0%bd%d1%81%d1%84%d0%be%d1%80%d0%bc%d0%b0%d1%86%20%d1%82%d0%b0%d0%b1%d0%bb%d0%b8%d1%86%d1%8b_%d0%97%d0%b0%d0%bf%"</definedName>
    <definedName name="н4_38">"""'file:///f:/docs/naumova/%d0%9a%d0%bb%d0%b8%d0%b5%d0%bd%d1%82%d1%8b/%d0%ad%d0%bd%d0%b5%d1%80%d0%b3%d0%be%d0%bc%d0%b0%d1%88/%d0%a2%d1%80%d0%b0%d0%bd%d1%81%d1%84%d0%be%d1%80%d0%bc%d0%b0%d1%86%20%d1%82%d0%b0%d0%b1%d0%bb%d0%b8%d1%86%d1%8b_%d0%97%d0%b0%d0%bf%"</definedName>
    <definedName name="н4_39">"""'file:///f:/docs/naumova/%d0%9a%d0%bb%d0%b8%d0%b5%d0%bd%d1%82%d1%8b/%d0%ad%d0%bd%d0%b5%d1%80%d0%b3%d0%be%d0%bc%d0%b0%d1%88/%d0%a2%d1%80%d0%b0%d0%bd%d1%81%d1%84%d0%be%d1%80%d0%bc%d0%b0%d1%86%20%d1%82%d0%b0%d0%b1%d0%bb%d0%b8%d1%86%d1%8b_%d0%97%d0%b0%d0%bf%"</definedName>
    <definedName name="н5">NA()</definedName>
    <definedName name="н5_35">"""'file:///f:/docs/naumova/%d0%9a%d0%bb%d0%b8%d0%b5%d0%bd%d1%82%d1%8b/%d0%ad%d0%bd%d0%b5%d1%80%d0%b3%d0%be%d0%bc%d0%b0%d1%88/%d0%a2%d1%80%d0%b0%d0%bd%d1%81%d1%84%d0%be%d1%80%d0%bc%d0%b0%d1%86%20%d1%82%d0%b0%d0%b1%d0%bb%d0%b8%d1%86%d1%8b_%d0%97%d0%b0%d0%bf%"</definedName>
    <definedName name="н5_36">"""'file:///f:/docs/naumova/%d0%9a%d0%bb%d0%b8%d0%b5%d0%bd%d1%82%d1%8b/%d0%ad%d0%bd%d0%b5%d1%80%d0%b3%d0%be%d0%bc%d0%b0%d1%88/%d0%a2%d1%80%d0%b0%d0%bd%d1%81%d1%84%d0%be%d1%80%d0%bc%d0%b0%d1%86%20%d1%82%d0%b0%d0%b1%d0%bb%d0%b8%d1%86%d1%8b_%d0%97%d0%b0%d0%bf%"</definedName>
    <definedName name="н5_37">"""'file:///f:/docs/naumova/%d0%9a%d0%bb%d0%b8%d0%b5%d0%bd%d1%82%d1%8b/%d0%ad%d0%bd%d0%b5%d1%80%d0%b3%d0%be%d0%bc%d0%b0%d1%88/%d0%a2%d1%80%d0%b0%d0%bd%d1%81%d1%84%d0%be%d1%80%d0%bc%d0%b0%d1%86%20%d1%82%d0%b0%d0%b1%d0%bb%d0%b8%d1%86%d1%8b_%d0%97%d0%b0%d0%bf%"</definedName>
    <definedName name="н5_38">"""'file:///f:/docs/naumova/%d0%9a%d0%bb%d0%b8%d0%b5%d0%bd%d1%82%d1%8b/%d0%ad%d0%bd%d0%b5%d1%80%d0%b3%d0%be%d0%bc%d0%b0%d1%88/%d0%a2%d1%80%d0%b0%d0%bd%d1%81%d1%84%d0%be%d1%80%d0%bc%d0%b0%d1%86%20%d1%82%d0%b0%d0%b1%d0%bb%d0%b8%d1%86%d1%8b_%d0%97%d0%b0%d0%bf%"</definedName>
    <definedName name="н5_39">"""'file:///f:/docs/naumova/%d0%9a%d0%bb%d0%b8%d0%b5%d0%bd%d1%82%d1%8b/%d0%ad%d0%bd%d0%b5%d1%80%d0%b3%d0%be%d0%bc%d0%b0%d1%88/%d0%a2%d1%80%d0%b0%d0%bd%d1%81%d1%84%d0%be%d1%80%d0%bc%d0%b0%d1%86%20%d1%82%d0%b0%d0%b1%d0%bb%d0%b8%d1%86%d1%8b_%d0%97%d0%b0%d0%bf%"</definedName>
    <definedName name="н6">NA()</definedName>
    <definedName name="н6_35">"""'file:///f:/docs/naumova/%d0%9a%d0%bb%d0%b8%d0%b5%d0%bd%d1%82%d1%8b/%d0%ad%d0%bd%d0%b5%d1%80%d0%b3%d0%be%d0%bc%d0%b0%d1%88/%d0%a2%d1%80%d0%b0%d0%bd%d1%81%d1%84%d0%be%d1%80%d0%bc%d0%b0%d1%86%20%d1%82%d0%b0%d0%b1%d0%bb%d0%b8%d1%86%d1%8b_%d0%97%d0%b0%d0%bf%"</definedName>
    <definedName name="н6_36">"""'file:///f:/docs/naumova/%d0%9a%d0%bb%d0%b8%d0%b5%d0%bd%d1%82%d1%8b/%d0%ad%d0%bd%d0%b5%d1%80%d0%b3%d0%be%d0%bc%d0%b0%d1%88/%d0%a2%d1%80%d0%b0%d0%bd%d1%81%d1%84%d0%be%d1%80%d0%bc%d0%b0%d1%86%20%d1%82%d0%b0%d0%b1%d0%bb%d0%b8%d1%86%d1%8b_%d0%97%d0%b0%d0%bf%"</definedName>
    <definedName name="н6_37">"""'file:///f:/docs/naumova/%d0%9a%d0%bb%d0%b8%d0%b5%d0%bd%d1%82%d1%8b/%d0%ad%d0%bd%d0%b5%d1%80%d0%b3%d0%be%d0%bc%d0%b0%d1%88/%d0%a2%d1%80%d0%b0%d0%bd%d1%81%d1%84%d0%be%d1%80%d0%bc%d0%b0%d1%86%20%d1%82%d0%b0%d0%b1%d0%bb%d0%b8%d1%86%d1%8b_%d0%97%d0%b0%d0%bf%"</definedName>
    <definedName name="н6_38">"""'file:///f:/docs/naumova/%d0%9a%d0%bb%d0%b8%d0%b5%d0%bd%d1%82%d1%8b/%d0%ad%d0%bd%d0%b5%d1%80%d0%b3%d0%be%d0%bc%d0%b0%d1%88/%d0%a2%d1%80%d0%b0%d0%bd%d1%81%d1%84%d0%be%d1%80%d0%bc%d0%b0%d1%86%20%d1%82%d0%b0%d0%b1%d0%bb%d0%b8%d1%86%d1%8b_%d0%97%d0%b0%d0%bf%"</definedName>
    <definedName name="н6_39">"""'file:///f:/docs/naumova/%d0%9a%d0%bb%d0%b8%d0%b5%d0%bd%d1%82%d1%8b/%d0%ad%d0%bd%d0%b5%d1%80%d0%b3%d0%be%d0%bc%d0%b0%d1%88/%d0%a2%d1%80%d0%b0%d0%bd%d1%81%d1%84%d0%be%d1%80%d0%bc%d0%b0%d1%86%20%d1%82%d0%b0%d0%b1%d0%bb%d0%b8%d1%86%d1%8b_%d0%97%d0%b0%d0%bf%"</definedName>
    <definedName name="новые_ОФ_2003">[24]рабочий!$F$305:$W$327</definedName>
    <definedName name="новые_ОФ_2004">[24]рабочий!$F$335:$W$357</definedName>
    <definedName name="новые_ОФ_а_всего">[24]рабочий!$F$767:$V$789</definedName>
    <definedName name="новые_ОФ_всего">[24]рабочий!$F$1331:$V$1353</definedName>
    <definedName name="новые_ОФ_п_всего">[24]рабочий!$F$1293:$V$1315</definedName>
    <definedName name="норм">'[37]П Ф СНО'!$A$5:$AQ$5</definedName>
    <definedName name="_xlnm.Print_Area" localSheetId="0">'БДР 2019-2025'!$A$1:$K$44</definedName>
    <definedName name="объекты">[38]Лист1!$A$1:$A$3</definedName>
    <definedName name="од" hidden="1">#REF!</definedName>
    <definedName name="окраска_05">[24]окраска!$C$7:$Z$30</definedName>
    <definedName name="окраска_06">[24]окраска!$C$35:$Z$58</definedName>
    <definedName name="окраска_07">[24]окраска!$C$63:$Z$86</definedName>
    <definedName name="окраска_08">[24]окраска!$C$91:$Z$114</definedName>
    <definedName name="окраска_09">[24]окраска!$C$119:$Z$142</definedName>
    <definedName name="окраска_10">[24]окраска!$C$147:$Z$170</definedName>
    <definedName name="окраска_11">[24]окраска!$C$175:$Z$198</definedName>
    <definedName name="окраска_12">[24]окраска!$C$203:$Z$226</definedName>
    <definedName name="окраска_13">[24]окраска!$C$231:$Z$254</definedName>
    <definedName name="окраска_14">[24]окраска!$C$259:$Z$282</definedName>
    <definedName name="окраска_15">[24]окраска!$C$287:$Z$310</definedName>
    <definedName name="октябрь" hidden="1">{#N/A,#N/A,TRUE,"План продаж";#N/A,#N/A,TRUE,"Склад гот.прод";#N/A,#N/A,TRUE,"План отгрузки"}</definedName>
    <definedName name="опоп">#REF!</definedName>
    <definedName name="ор" hidden="1">{#N/A,#N/A,TRUE,"План продаж";#N/A,#N/A,TRUE,"Склад гот.прод";#N/A,#N/A,TRUE,"План отгрузки"}</definedName>
    <definedName name="Основная">[27]!Основная</definedName>
    <definedName name="отгрузка1" hidden="1">{#N/A,#N/A,TRUE,"План продаж";#N/A,#N/A,TRUE,"Склад гот.прод";#N/A,#N/A,TRUE,"План отгрузки"}</definedName>
    <definedName name="ОФ_а_с_пц">[24]рабочий!$CI$121:$CY$143</definedName>
    <definedName name="парпар" hidden="1">{#N/A,#N/A,FALSE,"101"}</definedName>
    <definedName name="пе" hidden="1">{#N/A,#N/A,TRUE,"План продаж";#N/A,#N/A,TRUE,"Склад гот.прод";#N/A,#N/A,TRUE,"План отгрузки"}</definedName>
    <definedName name="План_исход">'[39]БДДС 10.03. новая групп-ка'!$E:$E</definedName>
    <definedName name="пн" hidden="1">{#N/A,#N/A,TRUE,"План продаж";#N/A,#N/A,TRUE,"Склад гот.прод";#N/A,#N/A,TRUE,"План отгрузки"}</definedName>
    <definedName name="пнлнееен" hidden="1">{#N/A,#N/A,FALSE,"Себестоимсть-97"}</definedName>
    <definedName name="ПОКАЗАТЕЛИ_ДОЛГОСР.ПРОГНОЗА">'[40]2002(v2)'!#REF!</definedName>
    <definedName name="пппп">#REF!</definedName>
    <definedName name="пр.ДиР" hidden="1">{#N/A,#N/A,FALSE,"101"}</definedName>
    <definedName name="приб">[41]Управление!$AE$20</definedName>
    <definedName name="прибвб2">[41]Управление!$AF$20</definedName>
    <definedName name="Прогноз_Вып_пц">[24]рабочий!$Y$240:$AP$262</definedName>
    <definedName name="Расх_всего">'[26]Сущест Стат'!$B$69</definedName>
    <definedName name="рвымпсогакв">#REF!</definedName>
    <definedName name="ро" hidden="1">{#N/A,#N/A,TRUE,"План продаж";#N/A,#N/A,TRUE,"Склад гот.прод";#N/A,#N/A,TRUE,"План отгрузки"}</definedName>
    <definedName name="РТ" hidden="1">{#N/A,#N/A,TRUE,"План продаж";#N/A,#N/A,TRUE,"Склад гот.прод";#N/A,#N/A,TRUE,"План отгрузки"}</definedName>
    <definedName name="свод_аналогов">[42]свод_аналогов!$A:$Y</definedName>
    <definedName name="смен_произв">[29]__ФРВ!$C$8</definedName>
    <definedName name="смен_час">[29]__ФРВ!$C$9</definedName>
    <definedName name="смета" hidden="1">#REF!,#REF!,#REF!,#REF!,#REF!,#REF!,#REF!</definedName>
    <definedName name="Список">[42]Список!$A:$H</definedName>
    <definedName name="ставка_дисконтирования">[30]исх!#REF!</definedName>
    <definedName name="ставка_кредита">[30]исх!#REF!</definedName>
    <definedName name="ставка_ни">[30]исх!$C$32</definedName>
    <definedName name="ставка_нп_рб">[30]исх!$C$31</definedName>
    <definedName name="ставка_нп_фб">[30]исх!$C$30</definedName>
    <definedName name="ставка_пз_нс">[30]исх!$C$35</definedName>
    <definedName name="стоим_газов_котельной">[31]OРЕХ_v1!$B$1</definedName>
    <definedName name="суда">[21]!суда</definedName>
    <definedName name="Сумма">#REF!</definedName>
    <definedName name="Таблица_задач1">'[43]подписан 25.03.14'!#REF!</definedName>
    <definedName name="тариф">NA()</definedName>
    <definedName name="тариф_35">"""'file://mps01/cf30$/docs/%d0%9c%d0%be%d0%b8%20%d0%b4%d0%be%d0%ba%d1%83%d0%bc%d0%b5%d0%bd%d1%82%d1%8b/%d0%92%20%d1%80%d0%b0%d0%b1%d0%be%d1%82%d0%b5%20%d0%bd%d0%b0%20%d1%82%d0%b5%d0%ba%d1%83%d1%89%d0%b8%d0%b9%20%d0%bc%d0%be%d0%bc%d0%b5%d0%bd%d1%82/%d0%9e%d"</definedName>
    <definedName name="тариф_36">"""'file://mps01/cf30$/docs/%d0%9c%d0%be%d0%b8%20%d0%b4%d0%be%d0%ba%d1%83%d0%bc%d0%b5%d0%bd%d1%82%d1%8b/%d0%92%20%d1%80%d0%b0%d0%b1%d0%be%d1%82%d0%b5%20%d0%bd%d0%b0%20%d1%82%d0%b5%d0%ba%d1%83%d1%89%d0%b8%d0%b9%20%d0%bc%d0%be%d0%bc%d0%b5%d0%bd%d1%82/%d0%9e%d"</definedName>
    <definedName name="тариф_37">"""'file://mps01/cf30$/docs/%d0%9c%d0%be%d0%b8%20%d0%b4%d0%be%d0%ba%d1%83%d0%bc%d0%b5%d0%bd%d1%82%d1%8b/%d0%92%20%d1%80%d0%b0%d0%b1%d0%be%d1%82%d0%b5%20%d0%bd%d0%b0%20%d1%82%d0%b5%d0%ba%d1%83%d1%89%d0%b8%d0%b9%20%d0%bc%d0%be%d0%bc%d0%b5%d0%bd%d1%82/%d0%9e%d"</definedName>
    <definedName name="тариф_38">"""'file://mps01/cf30$/docs/%d0%9c%d0%be%d0%b8%20%d0%b4%d0%be%d0%ba%d1%83%d0%bc%d0%b5%d0%bd%d1%82%d1%8b/%d0%92%20%d1%80%d0%b0%d0%b1%d0%be%d1%82%d0%b5%20%d0%bd%d0%b0%20%d1%82%d0%b5%d0%ba%d1%83%d1%89%d0%b8%d0%b9%20%d0%bc%d0%be%d0%bc%d0%b5%d0%bd%d1%82/%d0%9e%d"</definedName>
    <definedName name="тариф_39">"""'file://mps01/cf30$/docs/%d0%9c%d0%be%d0%b8%20%d0%b4%d0%be%d0%ba%d1%83%d0%bc%d0%b5%d0%bd%d1%82%d1%8b/%d0%92%20%d1%80%d0%b0%d0%b1%d0%be%d1%82%d0%b5%20%d0%bd%d0%b0%20%d1%82%d0%b5%d0%ba%d1%83%d1%89%d0%b8%d0%b9%20%d0%bc%d0%be%d0%bc%d0%b5%d0%bd%d1%82/%d0%9e%d"</definedName>
    <definedName name="тм" hidden="1">{#N/A,#N/A,TRUE,"План продаж";#N/A,#N/A,TRUE,"Склад гот.прод";#N/A,#N/A,TRUE,"План отгрузки"}</definedName>
    <definedName name="Ур_сущ">'[26]Сущест Стат'!$D$19</definedName>
    <definedName name="Ф_2_" hidden="1">{#N/A,#N/A,FALSE,"101"}</definedName>
    <definedName name="Факт_итого">'[39]БДДС 10.03. новая групп-ка'!$J:$J</definedName>
    <definedName name="фаыр" hidden="1">{#N/A,#N/A,FALSE,"Aging Summary";#N/A,#N/A,FALSE,"Ratio Analysis";#N/A,#N/A,FALSE,"Test 120 Day Accts";#N/A,#N/A,FALSE,"Tickmarks"}</definedName>
    <definedName name="фо_а_н_пц">[24]рабочий!$AR$240:$BI$263</definedName>
    <definedName name="фо_а_с_пц">[24]рабочий!$AS$202:$BI$224</definedName>
    <definedName name="фо_н_03">[24]рабочий!$X$305:$X$327</definedName>
    <definedName name="фо_н_04">[24]рабочий!$X$335:$X$357</definedName>
    <definedName name="фп." hidden="1">#REF!,#REF!,#REF!,#REF!,#REF!,#REF!,#REF!</definedName>
    <definedName name="х1х1" hidden="1">#REF!,#REF!,#REF!,#REF!,#REF!,#REF!,#REF!</definedName>
    <definedName name="ц" hidden="1">{#N/A,#N/A,FALSE,"HMF";#N/A,#N/A,FALSE,"FACIL";#N/A,#N/A,FALSE,"HMFINANCE";#N/A,#N/A,FALSE,"HMEUROPE";#N/A,#N/A,FALSE,"HHAB CONSO";#N/A,#N/A,FALSE,"PAB";#N/A,#N/A,FALSE,"MMC";#N/A,#N/A,FALSE,"THAI";#N/A,#N/A,FALSE,"SINPA";#N/A,#N/A,FALSE,"POLAND"}</definedName>
    <definedName name="цуке" hidden="1">{#N/A,#N/A,TRUE,"План продаж";#N/A,#N/A,TRUE,"Склад гот.прод";#N/A,#N/A,TRUE,"План отгрузки"}</definedName>
    <definedName name="ццу" hidden="1">{#N/A,#N/A,FALSE,"HMF";#N/A,#N/A,FALSE,"FACIL";#N/A,#N/A,FALSE,"HMFINANCE";#N/A,#N/A,FALSE,"HMEUROPE";#N/A,#N/A,FALSE,"HHAB CONSO";#N/A,#N/A,FALSE,"PAB";#N/A,#N/A,FALSE,"MMC";#N/A,#N/A,FALSE,"THAI";#N/A,#N/A,FALSE,"SINPA";#N/A,#N/A,FALSE,"POLAND"}</definedName>
    <definedName name="чис">[44]конст!$C$42</definedName>
    <definedName name="шаг">[15]Inputs!$G$9</definedName>
    <definedName name="ывыв" hidden="1">#REF!,#REF!,#REF!,#REF!,#REF!,#REF!,#REF!,#REF!</definedName>
    <definedName name="Ыгь" hidden="1">{#N/A,#N/A,FALSE,"Aging Summary";#N/A,#N/A,FALSE,"Ratio Analysis";#N/A,#N/A,FALSE,"Test 120 Day Accts";#N/A,#N/A,FALSE,"Tickmarks"}</definedName>
    <definedName name="ыфва" hidden="1">{#N/A,#N/A,FALSE,"101"}</definedName>
    <definedName name="ыяпр">[21]!ыяпр</definedName>
    <definedName name="юбь">#REF!</definedName>
    <definedName name="яч">[44]конст!$C$43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H30" i="1" l="1"/>
  <c r="H27" i="1"/>
  <c r="H28" i="1" s="1"/>
  <c r="H32" i="1" s="1"/>
  <c r="H35" i="1" l="1"/>
  <c r="H37" i="1" s="1"/>
  <c r="H38" i="1" s="1"/>
  <c r="H40" i="1"/>
  <c r="H29" i="1"/>
  <c r="G43" i="1"/>
  <c r="G39" i="1"/>
  <c r="G31" i="1"/>
  <c r="G30" i="1"/>
  <c r="F43" i="1"/>
  <c r="F39" i="1"/>
  <c r="E39" i="1"/>
  <c r="H44" i="1" l="1"/>
  <c r="H41" i="1"/>
  <c r="F31" i="1"/>
  <c r="E31" i="1"/>
  <c r="F30" i="1"/>
  <c r="E30" i="1"/>
  <c r="F28" i="1" l="1"/>
  <c r="F32" i="1" s="1"/>
  <c r="F40" i="1" s="1"/>
  <c r="G28" i="1"/>
  <c r="G29" i="1" s="1"/>
  <c r="E28" i="1"/>
  <c r="E32" i="1" s="1"/>
  <c r="F29" i="1" l="1"/>
  <c r="G32" i="1"/>
  <c r="G40" i="1" s="1"/>
  <c r="G41" i="1" s="1"/>
  <c r="E40" i="1"/>
  <c r="E41" i="1" s="1"/>
  <c r="E35" i="1"/>
  <c r="E37" i="1" s="1"/>
  <c r="E38" i="1" s="1"/>
  <c r="F41" i="1"/>
  <c r="F44" i="1"/>
  <c r="F35" i="1"/>
  <c r="F37" i="1" s="1"/>
  <c r="F38" i="1" s="1"/>
  <c r="E29" i="1"/>
  <c r="G22" i="1"/>
  <c r="F22" i="1"/>
  <c r="E22" i="1"/>
  <c r="C22" i="1"/>
  <c r="B22" i="1"/>
  <c r="E44" i="1" l="1"/>
  <c r="G35" i="1"/>
  <c r="G37" i="1" l="1"/>
  <c r="G38" i="1" s="1"/>
  <c r="G44" i="1"/>
  <c r="E18" i="1" l="1"/>
  <c r="C10" i="1" l="1"/>
  <c r="C7" i="1"/>
  <c r="G18" i="1" l="1"/>
  <c r="F18" i="1"/>
  <c r="F10" i="1"/>
  <c r="F9" i="1"/>
  <c r="E10" i="1"/>
  <c r="E9" i="1"/>
  <c r="G10" i="1"/>
  <c r="G7" i="1"/>
  <c r="G8" i="1" s="1"/>
  <c r="F7" i="1"/>
  <c r="F8" i="1" s="1"/>
  <c r="D7" i="1"/>
  <c r="D11" i="1" s="1"/>
  <c r="C8" i="1"/>
  <c r="B7" i="1"/>
  <c r="B11" i="1" s="1"/>
  <c r="G11" i="1" l="1"/>
  <c r="B19" i="1"/>
  <c r="D8" i="1"/>
  <c r="D19" i="1"/>
  <c r="D14" i="1"/>
  <c r="D16" i="1" s="1"/>
  <c r="D17" i="1" s="1"/>
  <c r="C11" i="1"/>
  <c r="B14" i="1"/>
  <c r="B16" i="1" s="1"/>
  <c r="B17" i="1" s="1"/>
  <c r="F11" i="1"/>
  <c r="B8" i="1"/>
  <c r="E7" i="1"/>
  <c r="E8" i="1" s="1"/>
  <c r="G14" i="1" l="1"/>
  <c r="G16" i="1" s="1"/>
  <c r="G19" i="1"/>
  <c r="D20" i="1"/>
  <c r="D23" i="1"/>
  <c r="F20" i="1"/>
  <c r="F23" i="1"/>
  <c r="B20" i="1"/>
  <c r="B23" i="1"/>
  <c r="C19" i="1"/>
  <c r="C14" i="1"/>
  <c r="C16" i="1" s="1"/>
  <c r="C17" i="1" s="1"/>
  <c r="F14" i="1"/>
  <c r="F16" i="1" s="1"/>
  <c r="F17" i="1" s="1"/>
  <c r="E11" i="1"/>
  <c r="C20" i="1" l="1"/>
  <c r="C23" i="1"/>
  <c r="G20" i="1"/>
  <c r="G23" i="1"/>
  <c r="G17" i="1"/>
  <c r="E14" i="1"/>
  <c r="E16" i="1" s="1"/>
  <c r="E17" i="1" s="1"/>
  <c r="E19" i="1"/>
  <c r="E20" i="1" l="1"/>
  <c r="E23" i="1"/>
</calcChain>
</file>

<file path=xl/sharedStrings.xml><?xml version="1.0" encoding="utf-8"?>
<sst xmlns="http://schemas.openxmlformats.org/spreadsheetml/2006/main" count="54" uniqueCount="30">
  <si>
    <t>Группа Заслон</t>
  </si>
  <si>
    <t>Статья</t>
  </si>
  <si>
    <t>Выручка</t>
  </si>
  <si>
    <t>Себестоимость проданной продукции и оказанных услуг</t>
  </si>
  <si>
    <t>Валовая прибыль</t>
  </si>
  <si>
    <t>Рентабельность по валовой прибыли</t>
  </si>
  <si>
    <t>Управленческие и коммерческие расходы</t>
  </si>
  <si>
    <t>Прочие доходы-расходы</t>
  </si>
  <si>
    <t>Прибыль/(убыток) от операционной деятельности</t>
  </si>
  <si>
    <t>Финансовые доходы</t>
  </si>
  <si>
    <t>Финансовые расходы</t>
  </si>
  <si>
    <t>Прибыль/убыток до налогообложения</t>
  </si>
  <si>
    <t>Налог на прибыль</t>
  </si>
  <si>
    <t>Чистая прибыль/убыток за период</t>
  </si>
  <si>
    <t>Рентабельность по чистой прибыли</t>
  </si>
  <si>
    <t>справочно : амортизация</t>
  </si>
  <si>
    <t xml:space="preserve">EBITDA </t>
  </si>
  <si>
    <t>Консолидированный отчет о прибылях и убытках</t>
  </si>
  <si>
    <t>Кредиты и займы (на конец периода)</t>
  </si>
  <si>
    <t xml:space="preserve">ДОЛГ/EBITDA </t>
  </si>
  <si>
    <t>1 пол 2020</t>
  </si>
  <si>
    <t>1 пол 2021</t>
  </si>
  <si>
    <t>1 пол 2022</t>
  </si>
  <si>
    <t>1 пол 2019</t>
  </si>
  <si>
    <t>тыс. руб.</t>
  </si>
  <si>
    <t>2022 (прогноз)</t>
  </si>
  <si>
    <r>
      <t xml:space="preserve">EBITDA </t>
    </r>
    <r>
      <rPr>
        <b/>
        <vertAlign val="subscript"/>
        <sz val="11"/>
        <color theme="1"/>
        <rFont val="Times New Roman"/>
        <family val="1"/>
        <charset val="204"/>
      </rPr>
      <t>marg</t>
    </r>
  </si>
  <si>
    <t>2023 (прогноз)</t>
  </si>
  <si>
    <t>2024 (прогноз)</t>
  </si>
  <si>
    <t>2025 (прогноз)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</si>
</sst>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numFmt numFmtId="165" formatCode="#,##0.00;\(#,##0.00\);\ \-"/>
  </numFmts>
  <fonts count="10" x14ac:knownFonts="1">
    <font>
      <sz val="11"/>
      <color theme="1"/>
      <name val="Calibri"/>
      <family val="2"/>
      <charset val="204"/>
      <scheme val="minor"/>
    </font>
    <font>
      <sz val="11"/>
      <name val="Times New Roman"/>
      <family val="1"/>
      <charset val="204"/>
    </font>
    <font>
      <b/>
      <sz val="11"/>
      <name val="Times New Roman"/>
      <family val="1"/>
      <charset val="204"/>
    </font>
    <font>
      <i/>
      <sz val="11"/>
      <name val="Times New Roman"/>
      <family val="1"/>
      <charset val="204"/>
    </font>
    <font>
      <b/>
      <sz val="11"/>
      <color theme="1"/>
      <name val="Times New Roman"/>
      <family val="1"/>
      <charset val="204"/>
    </font>
    <font>
      <sz val="11"/>
      <color theme="1"/>
      <name val="Times New Roman"/>
      <family val="1"/>
      <charset val="204"/>
    </font>
    <font>
      <i/>
      <sz val="11"/>
      <color theme="1"/>
      <name val="Times New Roman"/>
      <family val="1"/>
      <charset val="204"/>
    </font>
    <font>
      <b/>
      <vertAlign val="subscript"/>
      <sz val="11"/>
      <color theme="1"/>
      <name val="Times New Roman"/>
      <family val="1"/>
      <charset val="204"/>
    </font>
    <font>
      <b/>
      <sz val="16"/>
      <color theme="1"/>
      <name val="Times New Roman"/>
      <family val="1"/>
      <charset val="204"/>
    </font>
    <font>
      <b/>
      <sz val="11"/>
      <color rgb="FFC00000"/>
      <name val="Times New Roman"/>
      <family val="1"/>
      <charset val="204"/>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164" fontId="1" fillId="0" borderId="0"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9" fontId="2" fillId="0" borderId="1" xfId="0" applyNumberFormat="1" applyFont="1" applyBorder="1" applyAlignment="1">
      <alignment horizontal="right" vertical="center" wrapText="1"/>
    </xf>
    <xf numFmtId="164" fontId="3" fillId="0" borderId="0"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164" fontId="1" fillId="0" borderId="0" xfId="0" applyNumberFormat="1" applyFont="1" applyFill="1" applyBorder="1" applyAlignment="1">
      <alignment horizontal="right" vertical="center" wrapText="1"/>
    </xf>
    <xf numFmtId="0" fontId="4" fillId="0" borderId="0" xfId="0" applyFont="1"/>
    <xf numFmtId="0" fontId="5" fillId="0" borderId="0" xfId="0" applyFont="1"/>
    <xf numFmtId="0" fontId="5" fillId="0" borderId="0" xfId="0" applyFont="1" applyAlignment="1">
      <alignment horizontal="right"/>
    </xf>
    <xf numFmtId="0" fontId="4" fillId="0" borderId="1" xfId="0" applyFont="1" applyBorder="1"/>
    <xf numFmtId="0" fontId="4" fillId="0" borderId="1" xfId="0" applyFont="1" applyFill="1" applyBorder="1"/>
    <xf numFmtId="0" fontId="5" fillId="0" borderId="0" xfId="0" applyFont="1" applyFill="1" applyBorder="1"/>
    <xf numFmtId="0" fontId="6" fillId="0" borderId="0" xfId="0" applyFont="1"/>
    <xf numFmtId="0" fontId="2" fillId="2" borderId="1" xfId="0" applyFont="1" applyFill="1" applyBorder="1" applyAlignment="1">
      <alignment vertical="center"/>
    </xf>
    <xf numFmtId="0" fontId="4" fillId="2" borderId="1" xfId="0" applyFont="1" applyFill="1" applyBorder="1" applyAlignment="1">
      <alignment horizontal="center" vertical="center"/>
    </xf>
    <xf numFmtId="0" fontId="5" fillId="0" borderId="0" xfId="0" applyFont="1" applyAlignment="1">
      <alignment horizontal="center" vertical="center"/>
    </xf>
    <xf numFmtId="0" fontId="4" fillId="2" borderId="1" xfId="0" applyFont="1" applyFill="1" applyBorder="1" applyAlignment="1">
      <alignment horizontal="center"/>
    </xf>
    <xf numFmtId="0" fontId="5" fillId="0" borderId="0" xfId="0" applyFont="1" applyAlignment="1">
      <alignment horizontal="center"/>
    </xf>
    <xf numFmtId="0" fontId="2" fillId="2" borderId="1" xfId="0" applyFont="1" applyFill="1" applyBorder="1" applyAlignment="1"/>
    <xf numFmtId="0" fontId="4" fillId="3" borderId="1" xfId="0" applyFont="1" applyFill="1" applyBorder="1"/>
    <xf numFmtId="164" fontId="2" fillId="3" borderId="1" xfId="0" applyNumberFormat="1" applyFont="1" applyFill="1" applyBorder="1" applyAlignment="1">
      <alignment horizontal="right" vertical="center" wrapText="1"/>
    </xf>
    <xf numFmtId="0" fontId="8" fillId="0" borderId="0" xfId="0" applyFont="1"/>
    <xf numFmtId="0" fontId="9" fillId="2" borderId="1"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theme" Target="theme/theme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BOR4/133/587/tabl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p.axispoint.ru/&#1052;&#1086;&#1080;%20&#1076;&#1086;&#1082;&#1091;&#1084;&#1077;&#1085;&#1090;&#1099;/2003Files/Converted/&#1047;&#1040;&#1041;&#1040;&#1049;&#1050;&#1040;&#1051;&#1068;&#1057;&#1050;&#1040;&#1071;%20&#1046;.&#1044;%20&#1085;&#1072;%2001.01.2009/35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zd-share-01\&#1052;&#1057;&#1060;&#1054;\Users\ekaterina.gutsa\AppData\Local\Microsoft\Windows\Temporary%20Internet%20Files\Content.Outlook\T8DNCMRQ\&#1042;&#1043;&#1054;_31%2012%202012%20c%20&#1048;&#1053;&#105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povev\&#1073;&#1072;&#1079;&#1072;%20&#1076;&#1072;&#1085;&#1085;&#1099;&#1093;\&#1055;&#1086;&#1103;&#1089;&#1085;&#1080;&#1090;&#1077;&#1083;&#1100;&#1085;&#1099;&#1077;%20&#1079;&#1072;&#1087;&#1080;&#1089;&#1082;&#1080;\4%20&#1072;&#1074;&#1075;&#1091;&#1089;&#1090;&#1072;%202006\Documents%20and%20Settings\Ustinov\Local%20Settings\Temporary%20Internet%20Files\OLK2B0\&#1054;&#1090;&#1087;&#1088;&#1072;&#1074;&#1083;&#1077;&#1085;&#1086;\brp\&#1043;&#1059;&#1060;&#1050;\GUFK.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opovev\&#1073;&#1072;&#1079;&#1072;%20&#1076;&#1072;&#1085;&#1085;&#1099;&#1093;\&#1044;&#1086;&#1093;&#1086;&#1076;&#1099;\&#1053;&#1072;&#1083;&#1086;&#1075;&#1086;&#1074;&#1099;&#1077;%20&#1076;&#1086;&#1093;&#1086;&#1076;&#1099;\&#1053;&#1044;&#1057;\&#1054;&#1090;&#1087;&#1088;&#1072;&#1074;&#1083;&#1077;&#1085;&#1086;\27_03_06\Documents%20and%20Settings\&#1040;&#1076;&#1084;&#1080;&#1085;&#1080;&#1089;&#1090;&#1088;&#1072;&#1090;&#1086;&#1088;\&#1052;&#1086;&#1080;%20&#1076;&#1086;&#1082;&#1091;&#1084;&#1077;&#1085;&#1090;&#1099;\&#1043;.&#1052;.&#1043;&#1088;&#1077;&#1073;&#1077;&#1085;&#1100;\&#1044;&#1086;&#1093;&#1086;&#1076;&#1099;\&#1092;&#1077;&#1074;&#1088;06\DOCUME~1\Admin\LOCALS~1\Temp\OutPutReports\Media\TablesYearToYea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1060;&#1080;&#1085;.%20&#1084;&#1086;&#1076;&#1077;&#1083;&#1100;\&#1047;&#1040;&#1057;&#1051;&#1054;&#1053;_&#1060;&#1052;_2021.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Bobrovskaya_la/AppData/Local/Microsoft/Windows/Temporary%20Internet%20Files/Content.Outlook/PJPP8YNF/&#1047;&#1040;&#1057;&#1051;&#1054;&#1053;_&#1060;&#105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p.axispoint.ru/Users/Serg/AppData/Roaming/Microsoft/Excel/504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p.axispoint.ru/Users/Serg/AppData/Roaming/Microsoft/Excel/1011%20&#1046;&#1044;&#105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rv-ar2\Userfolders\Users\Nesmelova\AppData\Local\Microsoft\Windows\Temporary%20Internet%20Files\Content.Outlook\KIOXFJVN\&#1062;&#1077;&#1085;&#1072;%20&#1085;&#1072;%20&#1040;&#1050;%2010-30-1-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mas\e\Documents%20and%20Settings\&#1057;&#1086;&#1083;&#1086;&#1074;&#1100;&#1077;&#1074;%20&#1040;&#1085;&#1090;&#1086;&#1085;\&#1056;&#1072;&#1073;&#1086;&#1095;&#1080;&#1081;%20&#1089;&#1090;&#1086;&#1083;\&#1046;&#1050;&#1059;_&#1087;&#1088;&#1086;&#1077;&#1082;&#109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G02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Bobrovskaya_la/AppData/Local/Microsoft/Windows/Temporary%20Internet%20Files/Content.Outlook/PJPP8YNF/20171024%20&#1060;&#1080;&#1085;&#1072;&#1085;&#1089;&#1086;&#1074;&#1072;&#1103;%20&#1084;&#1086;&#1076;&#1077;&#1083;&#1100;%20&#1076;&#1077;&#1090;&#1089;&#1082;&#1086;&#1075;&#1086;%20&#1087;&#1072;&#1088;&#1082;&#107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ushinaon\Documents%20and%20Settings\Ievleva\Local%20Settings\Temporary%20Internet%20Files\Content.Outlook\XTAUZLZV\&#1072;&#1074;&#1075;-&#1089;&#1077;&#1085;&#1090;2011\&#1089;&#1088;&#1072;&#1074;&#1085;&#1077;&#1085;&#1080;&#1077;%20&#1080;&#1085;&#1074;&#1077;&#1089;&#1090;&#1087;&#1083;&#1072;&#1085;&#1086;&#1074;%20&#1082;&#1086;&#1084;&#1087;&#1072;&#1085;&#1080;&#1081;%20&#1058;&#1069;&#1050;&#1072;_10&#1072;&#1074;&#1075;20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uprun-in\&#1090;&#1072;&#1073;&#1077;&#1083;&#1100;%202001\&#1058;&#1077;&#1088;&#1088;&#1080;&#1090;&#1086;&#1088;&#1080;&#1072;&#1083;&#1100;&#1085;&#1099;&#1077;%20&#1073;&#1072;&#1085;&#1082;&#1080;\tab_upr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elozerovaoo\&#1072;&#1082;&#1090;&#1099;\&#1040;&#1082;&#1090;&#1099;%20&#1085;&#1072;&#1084;\&#1048;&#1088;&#1082;&#1091;&#1090;&#1089;&#1082;1.36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portal.prcs.ru/portachev/&#1057;&#1090;&#1072;&#1090;&#1080;&#1089;&#1090;&#1080;&#1082;&#1072;%20&#1094;&#1077;&#1085;%20&#1080;%20&#1092;&#1080;&#1085;&#1072;&#1085;&#1089;&#1086;&#1074;/&#1052;&#1086;&#1080;%20&#1076;&#1086;&#1082;&#1091;&#1084;&#1077;&#1085;&#1090;&#1099;/&#1052;&#1054;&#1041;/06-03-06/Var2.7%20(version%2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aturn\data\Gaap%202002\&#1057;&#1084;&#1080;&#1088;&#1085;&#1086;&#1074;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1056;&#1044;%20&#1040;&#1059;&#1044;&#1048;&#1058;&#1054;&#1056;&#1040;_&#1088;&#1072;&#1079;&#1088;&#1072;&#1073;&#1086;&#1090;&#1082;&#1072;\&#1056;&#1044;_&#1057;&#1091;&#1097;&#1077;&#1089;&#1090;&#1074;&#1077;&#1085;&#1085;&#1086;&#1089;&#1090;&#110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kataeva_og/AppData/Local/Microsoft/Windows/Temporary%20Internet%20Files/Content.Outlook/860S542Z/ANYA/F102_SB.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opovev\&#1073;&#1072;&#1079;&#1072;%20&#1076;&#1072;&#1085;&#1085;&#1099;&#1093;\&#1044;&#1086;&#1093;&#1086;&#1076;&#1099;\&#1053;&#1072;&#1083;&#1086;&#1075;&#1086;&#1074;&#1099;&#1077;%20&#1076;&#1086;&#1093;&#1086;&#1076;&#1099;\&#1054;&#1090;&#1087;&#1088;&#1072;&#1074;&#1083;&#1077;&#1085;&#1086;\27_03_06\Documents%20and%20Settings\&#1040;&#1076;&#1084;&#1080;&#1085;&#1080;&#1089;&#1090;&#1088;&#1072;&#1090;&#1086;&#1088;\&#1052;&#1086;&#1080;%20&#1076;&#1086;&#1082;&#1091;&#1084;&#1077;&#1085;&#1090;&#1099;\&#1043;.&#1052;.&#1043;&#1088;&#1077;&#1073;&#1077;&#1085;&#1100;\&#1044;&#1086;&#1093;&#1086;&#1076;&#1099;\&#1092;&#1077;&#1074;&#1088;06\DOCUME~1\Admin\LOCALS~1\Temp\OutPutReports\Media\TablesYearToYe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sites/ipbp2014/DocLib/&#1041;&#1072;&#1096;&#1090;&#1080;&#1090;&#1072;&#1085;/&#1056;&#1072;&#1073;&#1086;&#1095;&#1072;&#1103;/&#1055;&#1055;/&#1088;&#1072;&#1089;&#1095;&#1077;&#1090;&#1099;/&#1055;&#1055;_&#1041;&#1072;&#1096;&#1090;&#1080;&#1090;&#1072;&#1085;_2014_07_07_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zd-share-01\&#1052;&#1057;&#1060;&#1054;\&#1054;&#1050;\Subsidiaries\02_&#1044;&#1086;&#1095;&#1077;&#1088;&#1085;&#1080;&#1077;%20&#1082;&#1086;&#1084;&#1087;&#1072;&#1085;&#1080;&#1080;\&#1040;&#1073;&#1076;&#1091;&#1083;&#1080;&#1085;&#1089;&#1082;&#1080;&#1081;%20&#1056;&#1055;&#1052;\&#1048;&#1085;&#1092;&#1086;&#1088;&#1084;&#1072;&#1094;&#1080;&#1086;&#1085;&#1085;&#1099;&#1081;%20&#1087;&#1072;&#1082;&#1077;&#1090;\2010\&#1048;&#1085;&#1092;&#1086;&#1055;&#1072;&#1082;%202010%20&#1040;&#1073;&#1076;&#1091;&#1083;&#1080;&#1085;&#1089;&#1082;&#1080;&#1081;%20&#1056;&#1055;&#105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Bobrovskaya_la/AppData/Local/Microsoft/Windows/Temporary%20Internet%20Files/Content.Outlook/PJPP8YNF/&#1055;&#1088;&#1080;&#1084;&#1077;&#1088;%20&#1087;&#1086;%20&#1041;&#1102;&#1076;&#1078;&#1077;&#1090;&#1085;%20&#1101;&#1092;&#1092;&#1077;&#1082;&#1090;&#1080;&#1074;&#1085;&#1086;&#1089;&#1090;&#1080;%20&#1080;%20%25&#1057;&#1050;.xlsm"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1055;&#1055;_&#1044;&#1080;&#1072;&#1075;&#1085;&#1086;&#1089;&#1090;&#1080;&#1082;&#1072;_2013_12_v_NoOffice.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084;&#1086;&#1080;%20&#1076;&#1086;&#1082;&#1091;&#1084;&#1077;&#1085;&#1090;&#1099;%20&#1085;&#1086;&#1091;&#1090;/is/&#1056;&#1072;&#1089;&#1095;&#1077;&#1090;&#1099;_&#1079;&#1072;&#1090;&#1088;&#1072;&#1090;_&#1080;&#1085;&#1076;&#1091;&#1089;&#1090;&#1088;%20&#1087;&#1072;&#1088;&#1082;&#1080;%20&#1056;&#1060;%202014_05_3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ps01\cf30$\WINDOWS\TEMP\&#1040;&#1088;&#1093;&#1080;&#1074;%20&#1087;&#1086;%20&#1074;&#1099;&#1088;&#1091;&#1095;&#1082;&#10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windows/TEMP/TEKOS/OUT/0107037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uprun-in\&#1090;&#1077;&#1088;_&#1073;&#1072;&#1085;&#1082;&#1080;\WINDOWS\TEMP\TEKOS\OUT\0107037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92.168.2.99\d\&#1055;&#1054;&#1051;&#1068;&#1047;&#1054;&#1042;&#1040;&#1058;&#1045;&#1051;&#1048;\&#1041;&#1054;&#1053;\&#1040;&#1056;&#1061;&#1048;&#1042;%20&#1041;&#1054;&#1053;\&#1056;&#1040;&#1057;&#1063;&#1045;&#1058;&#1067;%20&#1089;%202008&#1075;\&#1057;&#1045;&#1056;&#1048;&#1071;\&#1062;&#1045;&#1053;&#1040;%20&#1089;&#1072;&#1084;&#1086;&#1083;&#1077;&#1090;&#1072;%20&#1076;&#1083;&#1103;%20&#1052;&#1054;%20&#1080;%20&#1060;&#1057;&#1058;\&#1060;&#1048;&#1050;&#1057;&#1048;&#1056;%201%20&#1075;&#1086;%20&#1071;&#1050;%2062%2001%2001\&#1056;&#1040;&#1057;&#1064;%20&#1087;&#1086;%20&#1055;&#1056;&#1048;&#1050;&#1040;&#1047;&#1059;%20118\&#1050;&#1040;&#1051;&#1068;&#1050;%2062%2001%2001%20&#1086;&#1090;%20&#1103;&#1085;&#1074;%202009&#107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92.168.2.99\d\&#1055;&#1054;&#1051;&#1068;&#1047;&#1054;&#1042;&#1040;&#1058;&#1045;&#1051;&#1048;\&#1041;&#1054;&#1053;\&#1040;&#1056;&#1061;&#1048;&#1042;%20&#1041;&#1054;&#1053;\&#1056;&#1040;&#1057;&#1063;&#1045;&#1058;&#1067;%20&#1089;%202008&#1075;\&#1043;&#1056;&#1059;&#1055;&#1055;%20&#1050;&#1054;&#1052;&#1055;&#1051;&#1045;&#1050;&#1058;\&#1053;&#1054;&#1056;&#1052;%20&#1057;&#1053;&#1054;%20&#1080;%20&#1047;&#1040;&#1055;%20&#1063;&#1040;&#1057;&#1058;&#104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1055;&#1050;&#1056;%20&#1054;&#1073;&#1097;&#1072;&#1103;/&#1041;&#1055;%20&#1080;%20&#1084;&#1072;&#1088;&#1082;&#1077;&#1090;&#1080;&#1085;&#1075;/&#1051;&#1077;&#1089;&#1087;&#1083;&#1080;&#1090;&#1080;&#1085;&#1074;&#1077;&#1089;&#1090;/&#1056;&#1072;&#1073;&#1086;&#1095;&#1072;&#1103;/&#1060;&#1052;_&#1051;&#1055;&#1048;_09.07.1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rv-uf1\userfolders\665\&#1055;&#1069;&#1054;%20&#1089;%20&#1048;&#1070;&#1051;&#1071;%202015\&#1056;&#1086;&#1089;&#1090;&#1086;&#1074;&#1072;%20&#1058;.&#1040;%20(&#1053;&#1045;%20&#1059;&#1044;&#1040;&#1051;&#1071;&#1058;&#1068;)\&#1054;&#1090;%20&#1070;&#1083;&#1080;\&#1044;&#1044;&#1057;\&#1041;&#1044;&#1044;&#1057;%20(11.03.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e-share.energo.ru\audit\WINDOWS\TEMP\Grv1E1.tmp\PY%20AWS%20PBC\A50_SRD%20restatement%20v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opovev\&#1073;&#1072;&#1079;&#1072;%20&#1076;&#1072;&#1085;&#1085;&#1099;&#1093;\&#1054;&#1090;&#1087;&#1088;&#1072;&#1074;&#1083;&#1077;&#1085;&#1086;\&#1086;&#1090;&#1087;&#1088;&#1072;&#1074;&#1083;&#1077;&#1085;&#1086;_14_03_2006\FIN\&#1044;&#1086;&#1093;&#1086;&#1076;&#1099;%20&#1073;&#1102;&#1076;&#1078;&#1077;&#1090;&#1085;&#1086;&#1081;%20&#1089;&#1080;&#1089;&#1090;&#1077;&#1084;&#1099;\&#1055;&#1088;&#1086;&#1075;&#1085;&#1086;&#1079;\&#1089;&#1074;&#1086;&#1076;%20&#1076;&#1086;&#1093;&#1086;&#1076;&#1086;&#1074;\2005-2007\&#1072;&#1074;&#1075;&#1091;&#1089;&#1090;%2004\OutPutReports\Media\TablesYearToYear.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rzd-share-01\&#1052;&#1057;&#1060;&#1054;\&#1056;&#1046;&#1044;%20IAS40\110318\110303_&#1056;&#1072;&#1089;&#1095;&#1077;&#1090;_&#1087;&#1083;&#1086;&#1097;&#1072;&#1076;&#1082;&#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1%20-%20&#1043;&#1088;&#1072;&#1092;&#1080;&#1082;&#1080;%20&#1088;&#1072;&#1073;&#1086;&#1090;/202370%20-%20&#1050;&#1088;&#1091;&#1075;&#1086;&#1079;&#1086;&#1088;%20&#1050;&#1056;002/910-557%20-%20&#1043;&#1077;&#1085;.%20&#1075;&#1088;.%20&#1087;&#1086;%20&#1091;&#1089;&#1090;&#1088;&#1072;&#1085;&#1077;&#1085;&#1080;&#1102;%20&#1079;&#1072;&#1084;&#1077;&#1095;&#1072;&#1085;&#1080;&#1081;%20&#1040;&#1082;&#1090;&#1072;%20&#8470;%201-2011/910-557%20-%20&#1043;&#1077;&#1085;.%20&#1075;&#1088;.%20&#1087;&#1086;%20&#1091;&#1089;&#1090;&#1088;.%20&#1079;&#1072;&#1084;&#1077;&#1095;.%20&#1040;&#1082;&#1090;&#1072;%20&#8470;1-20111%20&#1055;&#1048;%20&#1080;%20&#1051;&#1048;%20&#1050;&#1056;002.xlsx"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3%20&#1060;&#1052;%20&#1040;&#1060;_02.04.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e-share.energo.ru\audit\Documents%20and%20Settings\All%20Users\Documents\aws\Engagements\Jensen%20Group\Jensen%20IFRS%202006\Documents\A5_SRD_12m2006%20WP%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s-shelemeha\&#1058;&#1072;&#1073;&#1077;&#1083;&#1100;%20&#1080;%20&#1087;&#1088;&#1086;&#1095;&#1080;&#1077;%20&#1076;&#1086;&#1082;&#1091;&#1084;&#1077;&#1085;&#1090;&#1099;\&#1056;&#1072;&#1089;&#1087;&#1086;&#1088;&#1103;&#1076;&#1080;&#1090;&#1077;&#1083;&#1100;&#1085;&#1099;&#1077;%20&#1076;&#1086;&#1082;&#1091;&#1084;&#1077;&#1085;&#1090;&#1099;\2009_1-&#1077;%20&#1055;&#1086;&#1083;&#1091;&#1075;&#1086;&#1076;&#1080;&#1077;\&#1055;&#1077;&#1088;&#1074;&#1086;&#1085;&#1072;&#1095;&#1072;&#1083;&#1100;&#1085;&#1099;&#1081;&#1047;&#1072;&#1087;&#1088;&#1086;&#1089;\&#1040;&#1083;&#1100;&#1073;&#1086;&#1084;%20&#1086;&#1073;&#1097;&#1080;&#1081;%2031.0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e-share\audit\&#1086;&#1090;&#1074;&#1077;&#1090;&#1099;_new\&#1056;&#1077;&#1077;&#1089;&#1090;&#1088;%20&#1054;&#1057;%20&#1087;&#1086;&#1089;&#1083;&#1077;&#1076;&#1085;&#1080;&#1081;%20&#1074;&#1072;&#1088;&#1080;&#1072;&#1085;&#1090;\WINDOWS\TEMP\GrvB1.tmp\B3.3_Lenenergo_Acquisition%20of%20PPE_TOC_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eprgnt017/office/Internal/Projects/CEZ/05_Workings/06_Valuation/CEZ/GLCs/CEZ_GLCs_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erver/Appraisal/&#1054;&#1094;&#1077;&#1085;&#1082;&#1080;/2006/&#1054;&#1041;&#1065;&#1048;&#1045;%20&#1054;&#1062;&#1045;&#1053;&#1050;&#1048;/&#1052;&#1086;&#1089;&#1082;&#1074;&#1072;/&#1041;&#1086;&#1083;&#1100;&#1096;&#1072;&#1103;%20&#1044;&#1077;&#1082;&#1072;&#1073;&#1088;&#1100;&#1089;&#1082;&#1072;&#1103;%20&#1052;&#1086;&#1089;&#1082;&#1074;&#1072;/&#1054;&#1090;&#1095;&#1105;&#1090;/&#1041;_&#1044;&#1077;&#1082;&#1072;&#1073;&#1088;&#1100;&#1089;&#1082;&#1072;&#1103;%20&#1040;&#1048;&#10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sheetName val="классиф_подразделения"/>
      <sheetName val="классиф_сбор"/>
      <sheetName val="классиф_док"/>
      <sheetName val="Справочники"/>
    </sheetNames>
    <sheetDataSet>
      <sheetData sheetId="0"/>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_error"/>
      <sheetName val="instructions"/>
      <sheetName val="exported"/>
      <sheetName val="service"/>
      <sheetName val="PRT"/>
    </sheetNames>
    <sheetDataSet>
      <sheetData sheetId="0" refreshError="1"/>
      <sheetData sheetId="1" refreshError="1"/>
      <sheetData sheetId="2" refreshError="1"/>
      <sheetData sheetId="3" refreshError="1">
        <row r="14">
          <cell r="B14">
            <v>258772431.25999993</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СФО"/>
      <sheetName val="ИТОГ"/>
      <sheetName val="Проценты"/>
      <sheetName val="Займы"/>
      <sheetName val="Д_Р_Реализация"/>
      <sheetName val="ДЗ-КЗ"/>
      <sheetName val="закупки"/>
      <sheetName val="1МК"/>
      <sheetName val="2ВС"/>
      <sheetName val="3Л"/>
      <sheetName val="4Т"/>
      <sheetName val="5ЮВ"/>
      <sheetName val="6А"/>
      <sheetName val="7В"/>
      <sheetName val="8О"/>
      <sheetName val="9П"/>
      <sheetName val="10С"/>
      <sheetName val="11Я"/>
      <sheetName val="group"/>
      <sheetName val="58"/>
      <sheetName val="60"/>
      <sheetName val="62"/>
      <sheetName val="76"/>
      <sheetName val="66 займы"/>
      <sheetName val="66"/>
      <sheetName val="67"/>
      <sheetName val="91.1"/>
      <sheetName val="23 PG"/>
      <sheetName val="24 KZ"/>
      <sheetName val="Reorganisation"/>
      <sheetName val="23 RK 1610"/>
      <sheetName val="23 RK 3310"/>
      <sheetName val="24 PG KZ-1610"/>
      <sheetName val="24 PG KZ-3310"/>
      <sheetName val="Sheet1"/>
      <sheetName val="выручка Калуга МК"/>
      <sheetName val="Выручка Абду"/>
      <sheetName val="Абдулино"/>
      <sheetName val="ИНН"/>
      <sheetName val="примечание"/>
      <sheetName val="сверки"/>
      <sheetName val="Калугапутьмаш"/>
      <sheetName val="Лист3"/>
    </sheetNames>
    <sheetDataSet>
      <sheetData sheetId="0" refreshError="1"/>
      <sheetData sheetId="1"/>
      <sheetData sheetId="2" refreshError="1"/>
      <sheetData sheetId="3" refreshError="1"/>
      <sheetData sheetId="4" refreshError="1"/>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Д"/>
      <sheetName val="ФедД"/>
      <sheetName val="РегД"/>
      <sheetName val="КонР"/>
      <sheetName val="ФедР"/>
      <sheetName val="РегР"/>
      <sheetName val="ФедИ"/>
      <sheetName val="РегИ"/>
      <sheetName val="Гр5(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Итоги1"/>
      <sheetName val="Структура1"/>
      <sheetName val="Доходы (исполнение)1"/>
      <sheetName val="Расходы (исполнение)1"/>
      <sheetName val="Доходы (динамика)1"/>
      <sheetName val="Расходы (динамика)1"/>
      <sheetName val="Источники1"/>
      <sheetName val="Диаграммы1"/>
      <sheetName val="Итоги2"/>
      <sheetName val="Структура2"/>
      <sheetName val="Доходы (исполнение)2"/>
      <sheetName val="Расходы (исполнение)2"/>
      <sheetName val="Доходы (динамика)2"/>
      <sheetName val="Расходы (динамика)2"/>
      <sheetName val="Источники2"/>
      <sheetName val="Диаграммы2"/>
      <sheetName val="Итоги3"/>
      <sheetName val="Структура3"/>
      <sheetName val="Доходы (динамика)3"/>
      <sheetName val="Расходы (динамика)3"/>
      <sheetName val="Источники3"/>
      <sheetName val="ПРОГНОЗ_1"/>
      <sheetName val="ФедД"/>
      <sheetName val="Гр5(о)"/>
    </sheetNames>
    <sheetDataSet>
      <sheetData sheetId="0" refreshError="1">
        <row r="17">
          <cell r="AE17">
            <v>8</v>
          </cell>
          <cell r="AF17">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Пояснения к ФМ"/>
      <sheetName val="Резюме"/>
      <sheetName val="Параметры"/>
      <sheetName val="Старт"/>
      <sheetName val="Проект"/>
      <sheetName val="Отчеты"/>
      <sheetName val="Анализ"/>
      <sheetName val="Графики"/>
      <sheetName val="Риски"/>
      <sheetName val="Мониторинг"/>
      <sheetName val="Бизнес-план"/>
      <sheetName val="Language"/>
      <sheetName val="Фин. показатели "/>
      <sheetName val="Иcх. данные =&gt;"/>
      <sheetName val="Портфель заказов"/>
      <sheetName val="Консолидация на 31.12.18"/>
      <sheetName val="Бюджет МПКИ и СОИ 2019"/>
      <sheetName val="ПТР Луч"/>
      <sheetName val="ПТР ЗАСЛОН"/>
      <sheetName val="Производственная программа"/>
      <sheetName val="Проектная мощность "/>
      <sheetName val="Расходы на оплату труда"/>
      <sheetName val="Номенклатурные группы"/>
      <sheetName val="Options"/>
      <sheetName val="Накладные расходы Луч"/>
      <sheetName val="Поступление ДС 2019 НПО Луч"/>
      <sheetName val="Смета ОПР ЗАСЛОН 2019"/>
      <sheetName val="Смета ОХР Заслон 2019"/>
      <sheetName val="БДДС Луч 2019"/>
      <sheetName val="Реализация 2019 НПО Луч"/>
      <sheetName val="План реализации 2020г. Луч"/>
      <sheetName val="Нормативы"/>
      <sheetName val="Лист1"/>
    </sheetNames>
    <sheetDataSet>
      <sheetData sheetId="0"/>
      <sheetData sheetId="1"/>
      <sheetData sheetId="2"/>
      <sheetData sheetId="3">
        <row r="4">
          <cell r="A4" t="str">
            <v>=Language!A385</v>
          </cell>
        </row>
        <row r="8">
          <cell r="D8">
            <v>1</v>
          </cell>
        </row>
        <row r="9">
          <cell r="D9">
            <v>1</v>
          </cell>
        </row>
        <row r="10">
          <cell r="D10">
            <v>5</v>
          </cell>
        </row>
        <row r="23">
          <cell r="B23">
            <v>43831</v>
          </cell>
        </row>
        <row r="24">
          <cell r="D24">
            <v>4</v>
          </cell>
        </row>
        <row r="25">
          <cell r="D25">
            <v>0</v>
          </cell>
        </row>
        <row r="26">
          <cell r="D26">
            <v>2</v>
          </cell>
        </row>
        <row r="28">
          <cell r="D28">
            <v>3</v>
          </cell>
        </row>
        <row r="29">
          <cell r="B29">
            <v>2020</v>
          </cell>
        </row>
        <row r="30">
          <cell r="B30">
            <v>1</v>
          </cell>
        </row>
        <row r="47">
          <cell r="B47">
            <v>1</v>
          </cell>
        </row>
        <row r="49">
          <cell r="B49" t="str">
            <v>тыс. руб.</v>
          </cell>
        </row>
        <row r="59">
          <cell r="B59" t="str">
            <v>$</v>
          </cell>
        </row>
        <row r="65">
          <cell r="B65" t="str">
            <v>EUR</v>
          </cell>
        </row>
        <row r="71">
          <cell r="B71">
            <v>1</v>
          </cell>
          <cell r="C71" t="str">
            <v>тыс. руб.</v>
          </cell>
        </row>
        <row r="81">
          <cell r="B81">
            <v>2</v>
          </cell>
        </row>
      </sheetData>
      <sheetData sheetId="4"/>
      <sheetData sheetId="5"/>
      <sheetData sheetId="6">
        <row r="6">
          <cell r="L6">
            <v>13745274.00231301</v>
          </cell>
        </row>
      </sheetData>
      <sheetData sheetId="7"/>
      <sheetData sheetId="8"/>
      <sheetData sheetId="9"/>
      <sheetData sheetId="10"/>
      <sheetData sheetId="11"/>
      <sheetData sheetId="12"/>
      <sheetData sheetId="13"/>
      <sheetData sheetId="14"/>
      <sheetData sheetId="15">
        <row r="13">
          <cell r="D13">
            <v>208659</v>
          </cell>
        </row>
      </sheetData>
      <sheetData sheetId="16"/>
      <sheetData sheetId="17"/>
      <sheetData sheetId="18"/>
      <sheetData sheetId="19"/>
      <sheetData sheetId="20"/>
      <sheetData sheetId="21"/>
      <sheetData sheetId="22"/>
      <sheetData sheetId="23"/>
      <sheetData sheetId="24">
        <row r="8">
          <cell r="B8" t="str">
            <v>8.0</v>
          </cell>
        </row>
        <row r="15">
          <cell r="B15">
            <v>0</v>
          </cell>
        </row>
      </sheetData>
      <sheetData sheetId="25"/>
      <sheetData sheetId="26"/>
      <sheetData sheetId="27"/>
      <sheetData sheetId="28"/>
      <sheetData sheetId="29"/>
      <sheetData sheetId="30"/>
      <sheetData sheetId="31"/>
      <sheetData sheetId="32"/>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Пояснительная к ФМ"/>
      <sheetName val="Содержание"/>
      <sheetName val="Сокращения"/>
      <sheetName val="Inputs"/>
      <sheetName val="CapEx"/>
      <sheetName val="Revenue"/>
      <sheetName val="OpEx"/>
      <sheetName val="Tax"/>
      <sheetName val="Financing"/>
      <sheetName val="Accounting"/>
      <sheetName val="Statements"/>
      <sheetName val="FP"/>
      <sheetName val="Annual FP"/>
      <sheetName val="SU"/>
      <sheetName val="DCF"/>
      <sheetName val="TimeGraph"/>
      <sheetName val="Sens"/>
      <sheetName val="Бюджетн. эффект."/>
      <sheetName val="Outputs"/>
      <sheetName val="Показатели"/>
      <sheetName val="Check"/>
      <sheetName val="Note"/>
      <sheetName val="Иcх. данные=&gt;"/>
      <sheetName val="Производственная программа"/>
      <sheetName val="Проектная мощность "/>
      <sheetName val="Расчет площадей"/>
      <sheetName val="Перечень оборудования"/>
      <sheetName val="Площади"/>
      <sheetName val="Расходы на оплату труда"/>
      <sheetName val="Расчет энергопотребления"/>
      <sheetName val="ТЭР"/>
      <sheetName val="Расходы на ТЭР"/>
      <sheetName val="счет 25 и 26"/>
      <sheetName val="Нормативы"/>
    </sheetNames>
    <sheetDataSet>
      <sheetData sheetId="0" refreshError="1"/>
      <sheetData sheetId="1" refreshError="1"/>
      <sheetData sheetId="2" refreshError="1"/>
      <sheetData sheetId="3" refreshError="1"/>
      <sheetData sheetId="4">
        <row r="9">
          <cell r="G9">
            <v>0.25</v>
          </cell>
        </row>
      </sheetData>
      <sheetData sheetId="5" refreshError="1"/>
      <sheetData sheetId="6">
        <row r="6">
          <cell r="AG6">
            <v>0</v>
          </cell>
        </row>
      </sheetData>
      <sheetData sheetId="7">
        <row r="81">
          <cell r="H81">
            <v>351589.71863750002</v>
          </cell>
        </row>
      </sheetData>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ow r="7">
          <cell r="B7">
            <v>0</v>
          </cell>
        </row>
        <row r="12">
          <cell r="B12">
            <v>0</v>
          </cell>
        </row>
        <row r="17">
          <cell r="B17">
            <v>0</v>
          </cell>
        </row>
      </sheetData>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_error"/>
      <sheetName val="instructions"/>
      <sheetName val="exported"/>
      <sheetName val="service"/>
      <sheetName val="PRT"/>
    </sheetNames>
    <sheetDataSet>
      <sheetData sheetId="0" refreshError="1"/>
      <sheetData sheetId="1" refreshError="1"/>
      <sheetData sheetId="2" refreshError="1"/>
      <sheetData sheetId="3">
        <row r="3">
          <cell r="A3" t="str">
            <v>да</v>
          </cell>
          <cell r="B3" t="b">
            <v>1</v>
          </cell>
        </row>
        <row r="4">
          <cell r="A4" t="str">
            <v>нет</v>
          </cell>
          <cell r="B4" t="b">
            <v>0</v>
          </cell>
        </row>
        <row r="5">
          <cell r="A5">
            <v>0</v>
          </cell>
          <cell r="B5" t="b">
            <v>1</v>
          </cell>
        </row>
      </sheetData>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_error"/>
      <sheetName val="instructions"/>
      <sheetName val="exported"/>
      <sheetName val="service"/>
      <sheetName val="PRT"/>
    </sheetNames>
    <sheetDataSet>
      <sheetData sheetId="0" refreshError="1"/>
      <sheetData sheetId="1" refreshError="1"/>
      <sheetData sheetId="2" refreshError="1"/>
      <sheetData sheetId="3">
        <row r="3">
          <cell r="A3" t="str">
            <v>да</v>
          </cell>
        </row>
        <row r="4">
          <cell r="A4" t="str">
            <v>нет</v>
          </cell>
        </row>
        <row r="9">
          <cell r="A9">
            <v>1</v>
          </cell>
        </row>
        <row r="10">
          <cell r="A10">
            <v>39814</v>
          </cell>
        </row>
      </sheetData>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токол"/>
      <sheetName val="структура по 118"/>
      <sheetName val="структура"/>
      <sheetName val="материалы"/>
      <sheetName val="материалы по 118"/>
      <sheetName val="ПКИ"/>
      <sheetName val="ПКИ по 118"/>
      <sheetName val="трудоемкость"/>
      <sheetName val="трудоемкость по 118"/>
      <sheetName val="транспортные"/>
      <sheetName val="Лист2"/>
      <sheetName val="Лист3"/>
      <sheetName val="Списки"/>
      <sheetName val="Лист1"/>
      <sheetName val="Справочно"/>
      <sheetName val="Справочник"/>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 val="Списки"/>
      <sheetName val="спр"/>
      <sheetName val="2"/>
      <sheetName val="вспом.данные"/>
      <sheetName val="Лист1"/>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ata"/>
      <sheetName val="Integrali e proporzionali"/>
      <sheetName val="OB 2000"/>
      <sheetName val="Turnover 2000"/>
      <sheetName val="PN_CONS"/>
      <sheetName val="источники"/>
      <sheetName val="Свод ДДС"/>
      <sheetName val="RG022001"/>
      <sheetName val="Integrali_e_proporzionali"/>
      <sheetName val="OB_2000"/>
      <sheetName val="Turnover_2000"/>
      <sheetName val="payments"/>
      <sheetName val="Декабрь"/>
      <sheetName val="XLR_NoRangeSheet"/>
      <sheetName val="Share Price 2002"/>
      <sheetName val="KEY"/>
      <sheetName val="Integrali_e_proporzionali1"/>
      <sheetName val="OB_20001"/>
      <sheetName val="Turnover_20001"/>
      <sheetName val="Свод_ДДС"/>
      <sheetName val="Share_Price_2002"/>
      <sheetName val="Инфо"/>
      <sheetName val="Баланс"/>
      <sheetName val="Допущения"/>
      <sheetName val="Взз"/>
      <sheetName val="6Mp1"/>
      <sheetName val="Help"/>
      <sheetName val="Закупки"/>
      <sheetName val="5.8 ВГР для БДР"/>
      <sheetName val="infl_rates"/>
      <sheetName val="OB_20002"/>
      <sheetName val="Turnover_20002"/>
      <sheetName val="Integrali_e_proporzionali2"/>
      <sheetName val="Свод_ДДС1"/>
      <sheetName val="Share_Price_20021"/>
      <sheetName val="Settings"/>
      <sheetName val="Списки"/>
      <sheetName val="список"/>
      <sheetName val="справочник"/>
      <sheetName val="2013"/>
      <sheetName val="База1"/>
      <sheetName val="C50"/>
      <sheetName val="B22"/>
      <sheetName val="A"/>
      <sheetName val="5_8_ВГР_для_БДР"/>
      <sheetName val="OB_20003"/>
      <sheetName val="Turnover_20003"/>
      <sheetName val="Integrali_e_proporzionali3"/>
      <sheetName val="Свод_ДДС2"/>
      <sheetName val="Share_Price_20022"/>
      <sheetName val="Natl Consult Reg."/>
      <sheetName val="AR2-F21"/>
      <sheetName val="AR1-F20"/>
      <sheetName val="Константы"/>
      <sheetName val="ДДС"/>
    </sheetNames>
    <sheetDataSet>
      <sheetData sheetId="0">
        <row r="1">
          <cell r="B1">
            <v>-1221134.819999984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зюме"/>
      <sheetName val="Содержание"/>
      <sheetName val="1. Вводные данные"/>
      <sheetName val="2. Операционная деятельность"/>
      <sheetName val="3. Финансирование"/>
      <sheetName val="4. Индексация"/>
      <sheetName val="5. Инвестиции"/>
      <sheetName val="6. Отчетность"/>
      <sheetName val="7. Проверка"/>
      <sheetName val="8. Бюджетная эффективность"/>
      <sheetName val="9. Чувствительность"/>
      <sheetName val="10. Приложения&gt;&gt;"/>
      <sheetName val="Земельные участки"/>
      <sheetName val="Расчет количества персонала"/>
      <sheetName val="Oxford Economics"/>
    </sheetNames>
    <sheetDataSet>
      <sheetData sheetId="0"/>
      <sheetData sheetId="1"/>
      <sheetData sheetId="2"/>
      <sheetData sheetId="3"/>
      <sheetData sheetId="4"/>
      <sheetData sheetId="5"/>
      <sheetData sheetId="6"/>
      <sheetData sheetId="7">
        <row r="67">
          <cell r="C67">
            <v>0</v>
          </cell>
        </row>
      </sheetData>
      <sheetData sheetId="8"/>
      <sheetData sheetId="9"/>
      <sheetData sheetId="10"/>
      <sheetData sheetId="11"/>
      <sheetData sheetId="12"/>
      <sheetData sheetId="13"/>
      <sheetData sheetId="14"/>
      <sheetData sheetId="1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К было-стало"/>
      <sheetName val="сравнение инвестпланов компаний"/>
    </sheetNames>
    <definedNames>
      <definedName name="short" refersTo="#ССЫЛКА!"/>
      <definedName name="суда" refersTo="#ССЫЛКА!"/>
      <definedName name="ыяпр" refersTo="#ССЫЛКА!"/>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ЧТИ МЕНЯ!"/>
      <sheetName val="8-1"/>
      <sheetName val="8-1 без осб"/>
      <sheetName val="8-2"/>
      <sheetName val="8-3"/>
      <sheetName val="8-4не вводить"/>
      <sheetName val="10-1 (2)"/>
      <sheetName val="10-2 (2)"/>
      <sheetName val="10-3 (2)"/>
      <sheetName val="10-4не ввод (2)"/>
      <sheetName val="10-5 не ввод(2)"/>
      <sheetName val="10-6не вводить"/>
      <sheetName val="11-2,1"/>
      <sheetName val="11-2,2"/>
      <sheetName val="11-2,3"/>
      <sheetName val="11-2,4"/>
      <sheetName val="12-1"/>
      <sheetName val="13-1"/>
      <sheetName val="13-2"/>
      <sheetName val="13-3"/>
      <sheetName val="13-4"/>
      <sheetName val="14-1"/>
      <sheetName val="14-2"/>
      <sheetName val="14,3"/>
      <sheetName val="14-4"/>
      <sheetName val="14-5"/>
      <sheetName val="15-1не вводить"/>
      <sheetName val="15-2 в 7-18"/>
      <sheetName val="1кв.2004"/>
      <sheetName val="2кв.2004"/>
      <sheetName val="13_4"/>
      <sheetName val="4_1"/>
      <sheetName val="4260"/>
      <sheetName val="4261"/>
      <sheetName val="4264"/>
      <sheetName val="4271"/>
      <sheetName val="4272"/>
      <sheetName val="4274"/>
      <sheetName val="4275"/>
      <sheetName val="5852"/>
      <sheetName val="7002"/>
      <sheetName val="8286"/>
      <sheetName val="8588"/>
      <sheetName val="свод"/>
      <sheetName val="ОЛЯ"/>
      <sheetName val="Прил 4а"/>
      <sheetName val="Прил 4б"/>
      <sheetName val="Прил 4в"/>
      <sheetName val="Прил 4г"/>
      <sheetName val="Прил 4д"/>
      <sheetName val="XLR_NoRangeSheet"/>
      <sheetName val="Лист1"/>
      <sheetName val="tab_upr2"/>
      <sheetName val="15-_xffff_не вводить"/>
      <sheetName val="G2TempSheet"/>
      <sheetName val="8-4"/>
      <sheetName val="10-1"/>
      <sheetName val="10-2"/>
      <sheetName val="10-3"/>
      <sheetName val="10-4"/>
      <sheetName val="10-5"/>
      <sheetName val="10-6"/>
      <sheetName val="13-5"/>
      <sheetName val="13-6"/>
      <sheetName val="15-1"/>
      <sheetName val="15-2"/>
      <sheetName val="15-_x005f_xffff_не вводить"/>
      <sheetName val="Справочни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т недвижимости - титул"/>
      <sheetName val="Таблица"/>
      <sheetName val="Акт недвижимости - подписи"/>
      <sheetName val="XLR_NoRangeSheet"/>
      <sheetName val="Лист1"/>
      <sheetName val="справочник"/>
      <sheetName val="спр."/>
      <sheetName val="числ"/>
      <sheetName val="БДР"/>
      <sheetName val="МСФО_reclass_INPUT"/>
      <sheetName val="спр"/>
      <sheetName val="№ 2242 &quot;Сопровождение ПП&quot;"/>
      <sheetName val="Перечень ОПС"/>
      <sheetName val="инфо"/>
      <sheetName val="Иркутск1.360"/>
      <sheetName val="Лист2"/>
      <sheetName val="База-Филиал"/>
      <sheetName val="Табл соотв"/>
      <sheetName val="Привязки"/>
      <sheetName val="ОСНОВА СПИСКОВ"/>
      <sheetName val="ВСПОМОГАТЕЛЬНЫЙ"/>
      <sheetName val="списки"/>
    </sheetNames>
    <sheetDataSet>
      <sheetData sheetId="0" refreshError="1"/>
      <sheetData sheetId="1" refreshError="1"/>
      <sheetData sheetId="2" refreshError="1"/>
      <sheetData sheetId="3" refreshError="1">
        <row r="7">
          <cell r="B7" t="str">
            <v>30.04.2004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щие цены"/>
      <sheetName val="рабочий"/>
      <sheetName val="окраска"/>
      <sheetName val="Огл. Графиков"/>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рансформация1"/>
      <sheetName val="Предварит_баланс 9 мес"/>
      <sheetName val="Предварит_баланс 3 мес"/>
      <sheetName val="Предварит_баланс 6 мес"/>
      <sheetName val="Предварит_баланс"/>
      <sheetName val="Balance_PL"/>
      <sheetName val="ОС"/>
      <sheetName val="Adj 1"/>
      <sheetName val="Adj 2"/>
      <sheetName val="+для Кэша"/>
      <sheetName val="A5 SAD turn around affect"/>
      <sheetName val="Продажи реальные и прогноз 20 л"/>
      <sheetName val="XLR_NoRangeSheet"/>
      <sheetName val=" 8230.07+"/>
      <sheetName val="8230.06+"/>
      <sheetName val="хранение 8230.08+"/>
      <sheetName val="NewCashFlow"/>
      <sheetName val="7-д ч.1"/>
      <sheetName val="Предварит_баланс_9_мес"/>
      <sheetName val="Предварит_баланс_3_мес"/>
      <sheetName val="Предварит_баланс_6_мес"/>
      <sheetName val="Adj_1"/>
      <sheetName val="Adj_2"/>
      <sheetName val="+для_Кэша"/>
      <sheetName val="A5_SAD_turn_around_affect"/>
      <sheetName val="Продажи_реальные_и_прогноз_20_л"/>
      <sheetName val="_8230_07+"/>
      <sheetName val="8230_06+"/>
      <sheetName val="хранение_8230_08+"/>
      <sheetName val="7-д_ч_1"/>
      <sheetName val="Adj2002"/>
      <sheetName val="Client"/>
      <sheetName val="BS"/>
      <sheetName val="Tickmarks"/>
      <sheetName val="AJE 2002"/>
      <sheetName val="D&amp;T'02"/>
      <sheetName val="AJEs"/>
      <sheetName val="RAS P&amp;L"/>
      <sheetName val="Other taxes"/>
      <sheetName val="VAT"/>
      <sheetName val="VAT reconciliation"/>
      <sheetName val="Предварит_баланс_9_мес1"/>
      <sheetName val="Предварит_баланс_3_мес1"/>
      <sheetName val="Предварит_баланс_6_мес1"/>
      <sheetName val="Adj_11"/>
      <sheetName val="Adj_21"/>
      <sheetName val="+для_Кэша1"/>
      <sheetName val="A5_SAD_turn_around_affect1"/>
      <sheetName val="Продажи_реальные_и_прогноз_20_1"/>
      <sheetName val="_8230_07+1"/>
      <sheetName val="8230_06+1"/>
      <sheetName val="хранение_8230_08+1"/>
      <sheetName val="7-д_ч_11"/>
      <sheetName val="AJE_2002"/>
      <sheetName val="RAS_P&amp;L"/>
      <sheetName val="Other_taxes"/>
      <sheetName val="VAT_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ущест"/>
      <sheetName val="Сущест Стат"/>
    </sheetNames>
    <sheetDataSet>
      <sheetData sheetId="0" refreshError="1"/>
      <sheetData sheetId="1" refreshError="1">
        <row r="19">
          <cell r="D19">
            <v>38000</v>
          </cell>
        </row>
        <row r="29">
          <cell r="B29">
            <v>952479</v>
          </cell>
        </row>
        <row r="45">
          <cell r="B45">
            <v>952479</v>
          </cell>
        </row>
        <row r="68">
          <cell r="B68">
            <v>1113056</v>
          </cell>
        </row>
        <row r="69">
          <cell r="B69">
            <v>-1108688</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_мес"/>
      <sheetName val="прил_2"/>
      <sheetName val="Лист1"/>
      <sheetName val="Лист2"/>
      <sheetName val="Лист3"/>
      <sheetName val="F102_SB"/>
    </sheetNames>
    <definedNames>
      <definedName name="ВводСправочника"/>
      <definedName name="Основная"/>
    </definedNames>
    <sheetDataSet>
      <sheetData sheetId="0"/>
      <sheetData sheetId="1"/>
      <sheetData sheetId="2"/>
      <sheetData sheetId="3"/>
      <sheetData sheetId="4"/>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Итоги1"/>
      <sheetName val="Структура1"/>
      <sheetName val="Доходы (исполнение)1"/>
      <sheetName val="Расходы (исполнение)1"/>
      <sheetName val="Доходы (динамика)1"/>
      <sheetName val="Расходы (динамика)1"/>
      <sheetName val="Источники1"/>
      <sheetName val="Диаграммы1"/>
      <sheetName val="Итоги2"/>
      <sheetName val="Структура2"/>
      <sheetName val="Доходы (исполнение)2"/>
      <sheetName val="Расходы (исполнение)2"/>
      <sheetName val="Доходы (динамика)2"/>
      <sheetName val="Расходы (динамика)2"/>
      <sheetName val="Источники2"/>
      <sheetName val="Диаграммы2"/>
      <sheetName val="Итоги3"/>
      <sheetName val="Структура3"/>
      <sheetName val="Доходы (динамика)3"/>
      <sheetName val="Расходы (динамика)3"/>
      <sheetName val="Источники3"/>
      <sheetName val="ПРОГНОЗ_1"/>
      <sheetName val="ФедД"/>
      <sheetName val="Гр5(о)"/>
    </sheetNames>
    <sheetDataSet>
      <sheetData sheetId="0" refreshError="1">
        <row r="17">
          <cell r="AE17">
            <v>8</v>
          </cell>
        </row>
        <row r="20">
          <cell r="AF20" t="str">
            <v>10 месяцев 2002 года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АРЕХ_вар1"/>
      <sheetName val="==САРЕХ_2"/>
      <sheetName val="==КГр_Инвест"/>
      <sheetName val="==ШР_2"/>
      <sheetName val="=кз+"/>
      <sheetName val="ШР"/>
      <sheetName val="==ОРЕХ_свод"/>
      <sheetName val="==КГр_ПроизвРеал"/>
      <sheetName val="__ФРВ"/>
      <sheetName val="__Инж_обесп_(технология)"/>
      <sheetName val="__OРЕХ"/>
      <sheetName val="__ссылки"/>
      <sheetName val="свод обор_вар1"/>
      <sheetName val="__трансп_п-м-воз"/>
      <sheetName val="__Зд_ОПиК Х"/>
      <sheetName val="__подрядчики_поставщики"/>
      <sheetName val="САРЕХ (в печь!)"/>
      <sheetName val="задачи"/>
    </sheetNames>
    <sheetDataSet>
      <sheetData sheetId="0">
        <row r="2">
          <cell r="A2">
            <v>49.345399999999998</v>
          </cell>
        </row>
        <row r="3">
          <cell r="A3">
            <v>36.0501</v>
          </cell>
        </row>
      </sheetData>
      <sheetData sheetId="1"/>
      <sheetData sheetId="2" refreshError="1"/>
      <sheetData sheetId="3" refreshError="1"/>
      <sheetData sheetId="4">
        <row r="17">
          <cell r="D17">
            <v>2500</v>
          </cell>
        </row>
      </sheetData>
      <sheetData sheetId="5" refreshError="1"/>
      <sheetData sheetId="6" refreshError="1"/>
      <sheetData sheetId="7">
        <row r="13">
          <cell r="W13">
            <v>1400</v>
          </cell>
        </row>
      </sheetData>
      <sheetData sheetId="8">
        <row r="7">
          <cell r="C7">
            <v>246</v>
          </cell>
        </row>
        <row r="8">
          <cell r="C8">
            <v>2</v>
          </cell>
        </row>
        <row r="9">
          <cell r="C9">
            <v>8</v>
          </cell>
        </row>
        <row r="10">
          <cell r="C10">
            <v>12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 для вставки"/>
      <sheetName val="Содержание"/>
      <sheetName val="Информация"/>
      <sheetName val="Справочники таблиц"/>
      <sheetName val="Settings"/>
      <sheetName val="Справочник компаний группы"/>
      <sheetName val="Справочник связанных компаний"/>
      <sheetName val="Справочник Филиалов РЖД"/>
      <sheetName val="проверка списков"/>
      <sheetName val="Проверки"/>
      <sheetName val="1.1"/>
      <sheetName val="1.1.1"/>
      <sheetName val="1.2"/>
      <sheetName val="1.2.1"/>
      <sheetName val="1.3"/>
      <sheetName val="1.4"/>
      <sheetName val="1.5"/>
      <sheetName val="1.6"/>
      <sheetName val="2.1.1"/>
      <sheetName val="2.2.1"/>
      <sheetName val="2.3.1"/>
      <sheetName val="2.4.1"/>
      <sheetName val="3.1.3"/>
      <sheetName val="3.1.4"/>
      <sheetName val="3.2.1"/>
      <sheetName val="3.2.2"/>
      <sheetName val="3.2.3"/>
      <sheetName val="3.2.4"/>
      <sheetName val="3.3.3"/>
      <sheetName val="3.3.4"/>
      <sheetName val="3.3.5"/>
      <sheetName val="3.4"/>
      <sheetName val="3.5"/>
      <sheetName val="3.6"/>
      <sheetName val="3.7"/>
      <sheetName val="3.8"/>
      <sheetName val="3.9.1"/>
      <sheetName val="3.9.2"/>
      <sheetName val="4.1"/>
      <sheetName val="4.1.1"/>
      <sheetName val="4.2"/>
      <sheetName val="4.2.1"/>
      <sheetName val="4.3"/>
      <sheetName val="4.4"/>
      <sheetName val="5"/>
      <sheetName val="5.1"/>
      <sheetName val="5.1.1"/>
      <sheetName val="5.2"/>
      <sheetName val="5.3"/>
      <sheetName val="5.3.1"/>
      <sheetName val="5.4"/>
      <sheetName val="6.2"/>
      <sheetName val="6.2.1"/>
      <sheetName val="6.2.2"/>
      <sheetName val="6.3"/>
      <sheetName val="7.4"/>
      <sheetName val="7.4.1"/>
      <sheetName val="7.8"/>
      <sheetName val="7.8.1"/>
      <sheetName val="7.8.2"/>
      <sheetName val="7.9"/>
      <sheetName val="7.10"/>
      <sheetName val="7.10.1"/>
      <sheetName val="7.11"/>
      <sheetName val="8.1"/>
      <sheetName val="9.1"/>
      <sheetName val="9.1.1"/>
      <sheetName val="9.2"/>
      <sheetName val="9.2.1"/>
      <sheetName val="10.1"/>
      <sheetName val="10.1.1"/>
      <sheetName val="10.2"/>
      <sheetName val="10.3"/>
      <sheetName val="11.3"/>
      <sheetName val="11.3.1"/>
      <sheetName val="11.4"/>
      <sheetName val="11.5"/>
      <sheetName val="11.6"/>
      <sheetName val="11.7"/>
      <sheetName val="12.1"/>
      <sheetName val="12.2"/>
      <sheetName val="12.3"/>
      <sheetName val="12.4"/>
      <sheetName val="12.5"/>
      <sheetName val="12.6"/>
      <sheetName val="12.7"/>
      <sheetName val="13.1"/>
      <sheetName val="13.2"/>
      <sheetName val="13.3"/>
      <sheetName val="14.1.1"/>
      <sheetName val="14.2"/>
      <sheetName val="14.3"/>
      <sheetName val="14.4"/>
      <sheetName val="14.4.1"/>
      <sheetName val="14.4.2"/>
      <sheetName val="14.5"/>
      <sheetName val="14.5.1"/>
      <sheetName val="14.5.2"/>
      <sheetName val="14.6.1"/>
      <sheetName val="14.7.1"/>
      <sheetName val="14.8.1"/>
      <sheetName val="14.9"/>
      <sheetName val="15.1"/>
      <sheetName val="15.2"/>
      <sheetName val="15.3"/>
      <sheetName val="15.4"/>
      <sheetName val="16.2"/>
      <sheetName val="16.3"/>
      <sheetName val="16.3.1"/>
      <sheetName val="16.4"/>
      <sheetName val="16.5"/>
      <sheetName val="Справочники"/>
    </sheetNames>
    <sheetDataSet>
      <sheetData sheetId="0"/>
      <sheetData sheetId="1"/>
      <sheetData sheetId="2"/>
      <sheetData sheetId="3">
        <row r="16">
          <cell r="A16" t="str">
            <v>да</v>
          </cell>
        </row>
        <row r="17">
          <cell r="A17" t="str">
            <v>нет</v>
          </cell>
        </row>
        <row r="22">
          <cell r="A22" t="str">
            <v>руб.</v>
          </cell>
        </row>
        <row r="23">
          <cell r="A23" t="str">
            <v>долл.США</v>
          </cell>
        </row>
        <row r="24">
          <cell r="A24" t="str">
            <v>евро</v>
          </cell>
        </row>
        <row r="25">
          <cell r="A25" t="str">
            <v>шв.франк</v>
          </cell>
        </row>
        <row r="26">
          <cell r="A26" t="str">
            <v>прочие</v>
          </cell>
        </row>
        <row r="31">
          <cell r="A31" t="str">
            <v>НИОКР</v>
          </cell>
        </row>
        <row r="32">
          <cell r="A32" t="str">
            <v>Лицензии</v>
          </cell>
        </row>
        <row r="33">
          <cell r="A33" t="str">
            <v>Программные продукты</v>
          </cell>
        </row>
        <row r="34">
          <cell r="A34" t="str">
            <v>Прочие НМА</v>
          </cell>
        </row>
        <row r="39">
          <cell r="A39" t="str">
            <v>производственное</v>
          </cell>
          <cell r="B39" t="str">
            <v>Земля</v>
          </cell>
          <cell r="D39" t="str">
            <v>финансовая</v>
          </cell>
          <cell r="E39" t="str">
            <v>ОС</v>
          </cell>
          <cell r="F39" t="str">
            <v>ОС</v>
          </cell>
          <cell r="I39" t="str">
            <v>Земля</v>
          </cell>
          <cell r="J39" t="str">
            <v>ОС</v>
          </cell>
          <cell r="K39" t="str">
            <v>Реализация</v>
          </cell>
        </row>
        <row r="40">
          <cell r="A40" t="str">
            <v>непроизводственное</v>
          </cell>
          <cell r="B40" t="str">
            <v>Здания</v>
          </cell>
          <cell r="D40" t="str">
            <v>операционная</v>
          </cell>
          <cell r="E40" t="str">
            <v>НЗС</v>
          </cell>
          <cell r="F40" t="str">
            <v>НЗС</v>
          </cell>
          <cell r="I40" t="str">
            <v>Здания</v>
          </cell>
          <cell r="J40" t="str">
            <v>НЗС</v>
          </cell>
          <cell r="K40" t="str">
            <v>Передача в УК</v>
          </cell>
        </row>
        <row r="41">
          <cell r="B41" t="str">
            <v>Сооружения</v>
          </cell>
          <cell r="F41" t="str">
            <v>НМА</v>
          </cell>
          <cell r="I41" t="str">
            <v>Сооружения</v>
          </cell>
          <cell r="J41" t="str">
            <v>НМА</v>
          </cell>
          <cell r="K41" t="str">
            <v>Передача ч/з 79 счет</v>
          </cell>
        </row>
        <row r="42">
          <cell r="B42" t="str">
            <v>Земляное полотно</v>
          </cell>
          <cell r="I42" t="str">
            <v>Земляное полотно</v>
          </cell>
          <cell r="J42" t="str">
            <v>Дебиторская задолж.</v>
          </cell>
        </row>
        <row r="43">
          <cell r="B43" t="str">
            <v>Верхнее строение пути</v>
          </cell>
          <cell r="I43" t="str">
            <v>Верхнее строение пути</v>
          </cell>
          <cell r="J43" t="str">
            <v>Прочее</v>
          </cell>
        </row>
        <row r="44">
          <cell r="B44" t="str">
            <v>Производственное оборудование</v>
          </cell>
          <cell r="I44" t="str">
            <v>Производственное оборудование</v>
          </cell>
          <cell r="J44" t="str">
            <v>Запасы</v>
          </cell>
        </row>
        <row r="45">
          <cell r="B45" t="str">
            <v>Локомотивы</v>
          </cell>
          <cell r="I45" t="str">
            <v>Локомотивы</v>
          </cell>
        </row>
        <row r="46">
          <cell r="B46" t="str">
            <v>Подвижной состав (грузовой)</v>
          </cell>
          <cell r="I46" t="str">
            <v>Подвижной состав (грузовой)</v>
          </cell>
        </row>
        <row r="47">
          <cell r="B47" t="str">
            <v>Подвижной состав (пассажирский)</v>
          </cell>
          <cell r="I47" t="str">
            <v>Подвижной состав (пассажирский)</v>
          </cell>
        </row>
        <row r="48">
          <cell r="B48" t="str">
            <v>Незавершенное строительство</v>
          </cell>
          <cell r="I48" t="str">
            <v>Незавершенное строительство</v>
          </cell>
        </row>
        <row r="49">
          <cell r="B49" t="str">
            <v>Прочие основные средства</v>
          </cell>
          <cell r="I49" t="str">
            <v>Прочие основные средства</v>
          </cell>
        </row>
        <row r="50">
          <cell r="I50" t="str">
            <v>НИОКР</v>
          </cell>
        </row>
        <row r="51">
          <cell r="I51" t="str">
            <v>Лицензии</v>
          </cell>
        </row>
        <row r="52">
          <cell r="I52" t="str">
            <v>Программные продукты</v>
          </cell>
        </row>
        <row r="53">
          <cell r="I53" t="str">
            <v>Прочие НМА</v>
          </cell>
        </row>
        <row r="58">
          <cell r="A58" t="str">
            <v>арендатор</v>
          </cell>
        </row>
        <row r="59">
          <cell r="A59" t="str">
            <v>арендодатель</v>
          </cell>
        </row>
        <row r="64">
          <cell r="B64" t="str">
            <v>доля</v>
          </cell>
          <cell r="C64" t="str">
            <v>для продажи</v>
          </cell>
          <cell r="D64" t="str">
            <v>Процентный</v>
          </cell>
          <cell r="E64" t="str">
            <v>учреждение нового общества</v>
          </cell>
          <cell r="H64" t="str">
            <v>облигации</v>
          </cell>
          <cell r="I64">
            <v>141</v>
          </cell>
          <cell r="J64">
            <v>140</v>
          </cell>
          <cell r="K64" t="str">
            <v>для продажи</v>
          </cell>
          <cell r="L64" t="str">
            <v>государств.и муницип.ценные бумаги</v>
          </cell>
        </row>
        <row r="65">
          <cell r="B65" t="str">
            <v>акции обыкновенные</v>
          </cell>
          <cell r="C65" t="str">
            <v>удерж. до погашения</v>
          </cell>
          <cell r="D65" t="str">
            <v>Дисконтный</v>
          </cell>
          <cell r="E65" t="str">
            <v>покупка</v>
          </cell>
          <cell r="H65" t="str">
            <v>векселя</v>
          </cell>
          <cell r="I65">
            <v>142</v>
          </cell>
          <cell r="J65">
            <v>250</v>
          </cell>
          <cell r="K65" t="str">
            <v>для прочих целей</v>
          </cell>
          <cell r="L65" t="str">
            <v>ценные бумаги других организ.</v>
          </cell>
        </row>
        <row r="66">
          <cell r="B66" t="str">
            <v>акции привилегированные</v>
          </cell>
          <cell r="C66" t="str">
            <v>для прочих целей</v>
          </cell>
          <cell r="D66" t="str">
            <v>Прочие</v>
          </cell>
          <cell r="E66" t="str">
            <v>получение акций (долей) в счет оплаты УК компании</v>
          </cell>
          <cell r="H66" t="str">
            <v>прочее</v>
          </cell>
          <cell r="I66">
            <v>143</v>
          </cell>
        </row>
        <row r="67">
          <cell r="E67" t="str">
            <v>прочее</v>
          </cell>
          <cell r="I67">
            <v>251</v>
          </cell>
        </row>
        <row r="68">
          <cell r="I68">
            <v>252</v>
          </cell>
        </row>
        <row r="69">
          <cell r="I69">
            <v>253</v>
          </cell>
        </row>
        <row r="75">
          <cell r="A75" t="str">
            <v>Сырье и материалы</v>
          </cell>
          <cell r="C75" t="str">
            <v>Лицензии</v>
          </cell>
        </row>
        <row r="76">
          <cell r="A76" t="str">
            <v>Запасные части и строительные материалы</v>
          </cell>
          <cell r="B76" t="str">
            <v>ФИФО</v>
          </cell>
          <cell r="C76" t="str">
            <v>Программные продукты</v>
          </cell>
        </row>
        <row r="77">
          <cell r="A77" t="str">
            <v>Горюче-смазочные материалы</v>
          </cell>
          <cell r="B77" t="str">
            <v>Средняя себестоимость</v>
          </cell>
          <cell r="C77" t="str">
            <v>Страхование</v>
          </cell>
        </row>
        <row r="78">
          <cell r="A78" t="str">
            <v>Затраты в незавершенном производстве</v>
          </cell>
          <cell r="B78" t="str">
            <v>Себестоимость единицы</v>
          </cell>
          <cell r="C78" t="str">
            <v>Подписка</v>
          </cell>
        </row>
        <row r="79">
          <cell r="A79" t="str">
            <v>Готовая продукция и товары для перепродажи</v>
          </cell>
          <cell r="C79" t="str">
            <v>Отпуска</v>
          </cell>
        </row>
        <row r="80">
          <cell r="A80" t="str">
            <v>Товары отгруженные</v>
          </cell>
          <cell r="C80" t="str">
            <v>Информационно-консультационные услуги</v>
          </cell>
        </row>
        <row r="81">
          <cell r="A81" t="str">
            <v>Прочие материалы</v>
          </cell>
          <cell r="C81" t="str">
            <v>Права и разрешения</v>
          </cell>
        </row>
        <row r="82">
          <cell r="C82" t="str">
            <v>Проценты (дисконт) по векселям</v>
          </cell>
        </row>
        <row r="83">
          <cell r="C83" t="str">
            <v>Расх.связ. с получ. и обсулуж. кредитов/займов</v>
          </cell>
        </row>
        <row r="84">
          <cell r="C84" t="str">
            <v>Расх.отлож. до момента получ. разрешения</v>
          </cell>
        </row>
        <row r="85">
          <cell r="C85" t="str">
            <v>Прочее</v>
          </cell>
        </row>
        <row r="90">
          <cell r="A90">
            <v>230</v>
          </cell>
          <cell r="B90" t="str">
            <v>231</v>
          </cell>
          <cell r="C90" t="str">
            <v>241</v>
          </cell>
          <cell r="D90" t="str">
            <v>основная сумма</v>
          </cell>
          <cell r="E90" t="str">
            <v>дата документа отгрузки</v>
          </cell>
          <cell r="F90" t="str">
            <v>231</v>
          </cell>
          <cell r="G90" t="str">
            <v>Покупатели и заказчики</v>
          </cell>
          <cell r="H90" t="str">
            <v>Покупатели и заказчики</v>
          </cell>
          <cell r="I90">
            <v>140</v>
          </cell>
        </row>
        <row r="91">
          <cell r="A91">
            <v>240</v>
          </cell>
          <cell r="B91" t="str">
            <v>232</v>
          </cell>
          <cell r="C91" t="str">
            <v>242</v>
          </cell>
          <cell r="D91" t="str">
            <v>проценты</v>
          </cell>
          <cell r="E91" t="str">
            <v>дата отражения в учете</v>
          </cell>
          <cell r="F91" t="str">
            <v>232</v>
          </cell>
          <cell r="G91" t="str">
            <v>ДЗ по реализации ОС и НЗС</v>
          </cell>
          <cell r="H91" t="str">
            <v>ДЗ по реализации ОС и НЗС</v>
          </cell>
          <cell r="I91">
            <v>230</v>
          </cell>
        </row>
        <row r="92">
          <cell r="B92" t="str">
            <v>233</v>
          </cell>
          <cell r="C92" t="str">
            <v>243</v>
          </cell>
          <cell r="F92" t="str">
            <v>233</v>
          </cell>
          <cell r="G92" t="str">
            <v>ДЗ по реализации инвестиций</v>
          </cell>
          <cell r="H92" t="str">
            <v>ДЗ по реализации инвестиций</v>
          </cell>
          <cell r="I92">
            <v>240</v>
          </cell>
        </row>
        <row r="93">
          <cell r="B93" t="str">
            <v>234</v>
          </cell>
          <cell r="C93" t="str">
            <v>244</v>
          </cell>
          <cell r="F93" t="str">
            <v>234</v>
          </cell>
          <cell r="G93" t="str">
            <v>Векселя к получению</v>
          </cell>
          <cell r="H93" t="str">
            <v>Векселя к получению</v>
          </cell>
          <cell r="I93">
            <v>250</v>
          </cell>
        </row>
        <row r="94">
          <cell r="F94" t="str">
            <v>241</v>
          </cell>
          <cell r="G94" t="str">
            <v>Авансы выданные под приобретение ОС и НЗС</v>
          </cell>
          <cell r="H94" t="str">
            <v>Задолженность по процентам</v>
          </cell>
        </row>
        <row r="95">
          <cell r="F95" t="str">
            <v>242</v>
          </cell>
          <cell r="G95" t="str">
            <v>Авансы выданные под приобретение НМА и НИОКР</v>
          </cell>
          <cell r="H95" t="str">
            <v>Прочая ДЗ</v>
          </cell>
        </row>
        <row r="96">
          <cell r="F96" t="str">
            <v>243</v>
          </cell>
          <cell r="G96" t="str">
            <v>Авансы выданные под приобретение фин вложений</v>
          </cell>
        </row>
        <row r="97">
          <cell r="F97" t="str">
            <v>244</v>
          </cell>
          <cell r="G97" t="str">
            <v>Авансы выданные за перевозку</v>
          </cell>
        </row>
        <row r="98">
          <cell r="G98" t="str">
            <v>Прочие авансы</v>
          </cell>
        </row>
        <row r="99">
          <cell r="G99" t="str">
            <v>Налог на прибыль</v>
          </cell>
        </row>
        <row r="100">
          <cell r="G100" t="str">
            <v>Взносы и налоги, кроме налога на прибыль</v>
          </cell>
        </row>
        <row r="101">
          <cell r="G101" t="str">
            <v>НДС с авансов полученных</v>
          </cell>
        </row>
        <row r="102">
          <cell r="G102" t="str">
            <v>ДЗ сотрудников</v>
          </cell>
        </row>
        <row r="103">
          <cell r="G103" t="str">
            <v>Задолженность по процентам</v>
          </cell>
        </row>
        <row r="104">
          <cell r="G104" t="str">
            <v>Задолженность учредителей по вкладам в УК</v>
          </cell>
        </row>
        <row r="105">
          <cell r="G105" t="str">
            <v>Прочая ДЗ</v>
          </cell>
        </row>
        <row r="106">
          <cell r="A106" t="str">
            <v>Касса</v>
          </cell>
        </row>
        <row r="107">
          <cell r="A107" t="str">
            <v>Расчетный счет</v>
          </cell>
        </row>
        <row r="108">
          <cell r="A108" t="str">
            <v>Валютный счет</v>
          </cell>
        </row>
        <row r="109">
          <cell r="A109" t="str">
            <v>Аккредитив</v>
          </cell>
        </row>
        <row r="110">
          <cell r="A110" t="str">
            <v>Денежные средства в пути</v>
          </cell>
        </row>
        <row r="111">
          <cell r="A111" t="str">
            <v>Депозиты</v>
          </cell>
        </row>
        <row r="112">
          <cell r="A112" t="str">
            <v>Прочие</v>
          </cell>
        </row>
        <row r="117">
          <cell r="A117">
            <v>230</v>
          </cell>
        </row>
        <row r="118">
          <cell r="A118">
            <v>240</v>
          </cell>
        </row>
        <row r="119">
          <cell r="A119">
            <v>520</v>
          </cell>
        </row>
        <row r="120">
          <cell r="A120">
            <v>620</v>
          </cell>
        </row>
        <row r="121">
          <cell r="A121">
            <v>660</v>
          </cell>
        </row>
        <row r="126">
          <cell r="A126" t="str">
            <v>Займы</v>
          </cell>
          <cell r="B126" t="str">
            <v>общие цели</v>
          </cell>
          <cell r="C126" t="str">
            <v>фиксированная</v>
          </cell>
          <cell r="D126" t="str">
            <v>MosPrime</v>
          </cell>
          <cell r="E126" t="str">
            <v>без обеспечения</v>
          </cell>
        </row>
        <row r="127">
          <cell r="A127" t="str">
            <v>Кредиты банков</v>
          </cell>
          <cell r="B127" t="str">
            <v>приобретение/строительство ОС,НЗС,НМА</v>
          </cell>
          <cell r="C127" t="str">
            <v>плавающая</v>
          </cell>
          <cell r="D127" t="str">
            <v>Libor</v>
          </cell>
          <cell r="E127" t="str">
            <v>залог</v>
          </cell>
        </row>
        <row r="128">
          <cell r="A128" t="str">
            <v>Облигационный займ</v>
          </cell>
          <cell r="D128" t="str">
            <v>Mosibor</v>
          </cell>
          <cell r="E128" t="str">
            <v>поручительство</v>
          </cell>
        </row>
        <row r="129">
          <cell r="A129" t="str">
            <v>Вексельный займ</v>
          </cell>
          <cell r="D129" t="str">
            <v>Euribor</v>
          </cell>
          <cell r="E129" t="str">
            <v>гарантия</v>
          </cell>
        </row>
        <row r="130">
          <cell r="A130" t="str">
            <v>Кредитная линия</v>
          </cell>
          <cell r="D130" t="str">
            <v>другое</v>
          </cell>
        </row>
        <row r="131">
          <cell r="A131" t="str">
            <v>Прочее</v>
          </cell>
        </row>
        <row r="136">
          <cell r="A136" t="str">
            <v>ОС</v>
          </cell>
        </row>
        <row r="137">
          <cell r="A137" t="str">
            <v>НЗС</v>
          </cell>
        </row>
        <row r="138">
          <cell r="A138" t="str">
            <v>Запасы</v>
          </cell>
        </row>
        <row r="143">
          <cell r="A143" t="str">
            <v>Поставщики и подрядчики</v>
          </cell>
          <cell r="B143">
            <v>520</v>
          </cell>
          <cell r="C143" t="str">
            <v>Доходы, полученные в счет будущих периодов</v>
          </cell>
          <cell r="D143" t="str">
            <v>621</v>
          </cell>
          <cell r="E143" t="str">
            <v>"затраты плюс"</v>
          </cell>
          <cell r="F143" t="str">
            <v>дата документа поступления</v>
          </cell>
          <cell r="G143" t="str">
            <v>Поставщики и подрядчики</v>
          </cell>
          <cell r="H143" t="str">
            <v>621</v>
          </cell>
        </row>
        <row r="144">
          <cell r="A144" t="str">
            <v>КЗ по приобретению ОС и НЗС</v>
          </cell>
          <cell r="B144">
            <v>620</v>
          </cell>
          <cell r="C144" t="str">
            <v>Безвозмездные поступления активов</v>
          </cell>
          <cell r="D144" t="str">
            <v>622</v>
          </cell>
          <cell r="E144" t="str">
            <v>договор с фиксированной ценой</v>
          </cell>
          <cell r="F144" t="str">
            <v>дата отражения в учете</v>
          </cell>
          <cell r="G144" t="str">
            <v>КЗ по приобретению ОС и НЗС</v>
          </cell>
          <cell r="H144" t="str">
            <v>622</v>
          </cell>
        </row>
        <row r="145">
          <cell r="A145" t="str">
            <v>КЗ по приобретению инвестиций</v>
          </cell>
          <cell r="B145">
            <v>660</v>
          </cell>
          <cell r="C145" t="str">
            <v>Поступление по недостачам</v>
          </cell>
          <cell r="D145" t="str">
            <v>623</v>
          </cell>
          <cell r="G145" t="str">
            <v>КЗ по приобретению инвестиций</v>
          </cell>
          <cell r="H145" t="str">
            <v>627</v>
          </cell>
        </row>
        <row r="146">
          <cell r="A146" t="str">
            <v>Векселя к уплате</v>
          </cell>
          <cell r="C146" t="str">
            <v>Целевое финансирование</v>
          </cell>
          <cell r="D146" t="str">
            <v>624</v>
          </cell>
          <cell r="G146" t="str">
            <v>Векселя к уплате</v>
          </cell>
        </row>
        <row r="147">
          <cell r="A147" t="str">
            <v>Авансы полученные под ОС и НЗС</v>
          </cell>
          <cell r="C147" t="str">
            <v>Прочее</v>
          </cell>
          <cell r="D147" t="str">
            <v>625</v>
          </cell>
          <cell r="G147" t="str">
            <v>Задолженность по процентам</v>
          </cell>
        </row>
        <row r="148">
          <cell r="A148" t="str">
            <v>Авансы полученные за перевозку</v>
          </cell>
          <cell r="D148" t="str">
            <v>626</v>
          </cell>
          <cell r="G148" t="str">
            <v>Прочая КЗ</v>
          </cell>
        </row>
        <row r="149">
          <cell r="A149" t="str">
            <v>Авансы полученные прочие</v>
          </cell>
          <cell r="D149" t="str">
            <v>627</v>
          </cell>
        </row>
        <row r="150">
          <cell r="A150" t="str">
            <v>Налог на прибыль</v>
          </cell>
        </row>
        <row r="151">
          <cell r="A151" t="str">
            <v>КЗ по налогам, кроме налога на прибыль</v>
          </cell>
        </row>
        <row r="152">
          <cell r="A152" t="str">
            <v>НДС с авансов выданных</v>
          </cell>
        </row>
        <row r="153">
          <cell r="A153" t="str">
            <v>Задолженность перед внебюдж.фондами</v>
          </cell>
        </row>
        <row r="154">
          <cell r="A154" t="str">
            <v>Оплата труда</v>
          </cell>
        </row>
        <row r="155">
          <cell r="A155" t="str">
            <v>КЗ сотрудников</v>
          </cell>
        </row>
        <row r="156">
          <cell r="A156" t="str">
            <v>Задолженность по процентам</v>
          </cell>
        </row>
        <row r="157">
          <cell r="A157" t="str">
            <v>Прочая КЗ</v>
          </cell>
        </row>
        <row r="164">
          <cell r="A164" t="str">
            <v>Выручка от грузовых перевозок</v>
          </cell>
          <cell r="B164" t="str">
            <v>Проценты по депозитным счетам</v>
          </cell>
          <cell r="C164" t="str">
            <v>Проценты по займам</v>
          </cell>
          <cell r="D164" t="str">
            <v>Дивиденды от вложений</v>
          </cell>
          <cell r="E164" t="str">
            <v>Реализация оборудования</v>
          </cell>
          <cell r="F164" t="str">
            <v>услуги по грузовым перевозкам</v>
          </cell>
          <cell r="G164" t="str">
            <v>себестоимость</v>
          </cell>
        </row>
        <row r="165">
          <cell r="A165" t="str">
            <v>Выручка от пассажирских перевозок</v>
          </cell>
          <cell r="B165" t="str">
            <v>Проценты по остаткам денежных средств на счетах</v>
          </cell>
          <cell r="C165" t="str">
            <v>Проценты по кредитам</v>
          </cell>
          <cell r="D165" t="str">
            <v>Прочее</v>
          </cell>
          <cell r="E165" t="str">
            <v>Прочие доходы</v>
          </cell>
          <cell r="F165" t="str">
            <v>товарно -материальные ценности</v>
          </cell>
          <cell r="G165" t="str">
            <v>управленческие расходы</v>
          </cell>
        </row>
        <row r="166">
          <cell r="A166" t="str">
            <v>Предоставление услуг инфраструктуры</v>
          </cell>
          <cell r="B166" t="str">
            <v>Проценты по облигациям, векселям</v>
          </cell>
          <cell r="C166" t="str">
            <v>Проценты по облигациям</v>
          </cell>
          <cell r="E166" t="str">
            <v>Услуги по строительству</v>
          </cell>
          <cell r="F166" t="str">
            <v>услуги, кроме услуг по грузовым перевозкам</v>
          </cell>
          <cell r="G166" t="str">
            <v>коммерческие расходы</v>
          </cell>
        </row>
        <row r="167">
          <cell r="A167" t="str">
            <v>Предоставление услуг локомотивной тяги</v>
          </cell>
          <cell r="B167" t="str">
            <v>Проценты по займам выданным</v>
          </cell>
          <cell r="C167" t="str">
            <v>Проценты по векселям</v>
          </cell>
          <cell r="E167" t="str">
            <v>Реализация товарно-материальных ценностей</v>
          </cell>
          <cell r="F167" t="str">
            <v>оборудование</v>
          </cell>
          <cell r="G167" t="str">
            <v>ТМЦ</v>
          </cell>
        </row>
        <row r="168">
          <cell r="A168" t="str">
            <v>Услуги по ремонту подвижного состава</v>
          </cell>
          <cell r="B168" t="str">
            <v>Проценты по прочим ценным бумагам</v>
          </cell>
          <cell r="C168" t="str">
            <v>Прочее</v>
          </cell>
          <cell r="E168" t="str">
            <v>Реализация услуг</v>
          </cell>
          <cell r="F168" t="str">
            <v>услуги по капитальному ремонту</v>
          </cell>
        </row>
        <row r="169">
          <cell r="A169" t="str">
            <v>Услуги по капитальному ремонту кроме ремонта подвижного состава</v>
          </cell>
          <cell r="B169" t="str">
            <v>Прочее</v>
          </cell>
          <cell r="E169" t="str">
            <v>Услуги капитальному ремонту кроме ремонта подвижного состава</v>
          </cell>
          <cell r="F169" t="str">
            <v>строительно монтажные работы</v>
          </cell>
        </row>
        <row r="170">
          <cell r="A170" t="str">
            <v>Услуги по строительству</v>
          </cell>
          <cell r="E170" t="str">
            <v>Реализация ценных бумаг</v>
          </cell>
          <cell r="F170" t="str">
            <v>прочее</v>
          </cell>
        </row>
        <row r="171">
          <cell r="A171" t="str">
            <v>Научно-исследовательские и опытно-конструкторские работы</v>
          </cell>
        </row>
        <row r="172">
          <cell r="A172" t="str">
            <v>Продажа и производство электро и теплоэнергии</v>
          </cell>
        </row>
        <row r="173">
          <cell r="A173" t="str">
            <v>Предоставление услуг социальной сферы</v>
          </cell>
        </row>
        <row r="174">
          <cell r="A174" t="str">
            <v>Предоставление услуг здравоохранения</v>
          </cell>
        </row>
        <row r="175">
          <cell r="A175" t="str">
            <v>Услуги по сдачи имущества в аренду</v>
          </cell>
        </row>
        <row r="176">
          <cell r="A176" t="str">
            <v>Услуги по телекоммуникациям</v>
          </cell>
        </row>
        <row r="177">
          <cell r="A177" t="str">
            <v>Продажа продукции</v>
          </cell>
        </row>
        <row r="178">
          <cell r="A178" t="str">
            <v xml:space="preserve">Продажа товаров </v>
          </cell>
        </row>
        <row r="179">
          <cell r="A179" t="str">
            <v>Реализация оборудования</v>
          </cell>
        </row>
        <row r="180">
          <cell r="A180" t="str">
            <v>Прочая выручка</v>
          </cell>
        </row>
        <row r="187">
          <cell r="A187" t="str">
            <v>гарантия</v>
          </cell>
          <cell r="C187" t="str">
            <v>по мере выплаты займа</v>
          </cell>
          <cell r="D187" t="str">
            <v>по нескольким договорам</v>
          </cell>
          <cell r="G187" t="str">
            <v>По мере готовности работ (Этапы, элементы)</v>
          </cell>
          <cell r="I187" t="str">
            <v>13-я заработная плата</v>
          </cell>
        </row>
        <row r="188">
          <cell r="A188" t="str">
            <v>поручительство</v>
          </cell>
          <cell r="C188" t="str">
            <v>по окончании действия договора</v>
          </cell>
          <cell r="D188" t="str">
            <v>по одному договору</v>
          </cell>
          <cell r="G188" t="str">
            <v>По стоимости объекта строительства, разработки</v>
          </cell>
          <cell r="I188" t="str">
            <v>Бонусы</v>
          </cell>
        </row>
        <row r="189">
          <cell r="I189" t="str">
            <v>Вознаграждения по итогам отчетного периода</v>
          </cell>
        </row>
        <row r="190">
          <cell r="I190" t="str">
            <v>Прочие выплаты</v>
          </cell>
        </row>
        <row r="196">
          <cell r="A196" t="str">
            <v>первая</v>
          </cell>
          <cell r="B196" t="str">
            <v>предварительное рассмотрение</v>
          </cell>
          <cell r="C196" t="str">
            <v>Иск удовлетворен полностью</v>
          </cell>
          <cell r="D196">
            <v>0.18</v>
          </cell>
        </row>
        <row r="197">
          <cell r="A197" t="str">
            <v>аппеляционная</v>
          </cell>
          <cell r="B197" t="str">
            <v>рассмотрение по существу</v>
          </cell>
          <cell r="C197" t="str">
            <v>Иск удовлетворен частично</v>
          </cell>
          <cell r="D197">
            <v>0</v>
          </cell>
        </row>
        <row r="198">
          <cell r="A198" t="str">
            <v>кассационная</v>
          </cell>
          <cell r="B198" t="str">
            <v>производство приостановлено</v>
          </cell>
          <cell r="C198" t="str">
            <v>В удовлетворении иска отказано</v>
          </cell>
        </row>
        <row r="199">
          <cell r="A199" t="str">
            <v>надзорная</v>
          </cell>
          <cell r="B199" t="str">
            <v>производство прекращено</v>
          </cell>
          <cell r="C199" t="str">
            <v>Решение и/или постановление оставлено без изменения</v>
          </cell>
        </row>
        <row r="200">
          <cell r="A200" t="str">
            <v>пересмотр по вновь открывшимся обстоятельствам</v>
          </cell>
          <cell r="B200" t="str">
            <v>разбирательство отложено</v>
          </cell>
          <cell r="C200" t="str">
            <v>Принят новый судебный акт</v>
          </cell>
        </row>
        <row r="201">
          <cell r="A201" t="str">
            <v>исполнительное производство</v>
          </cell>
          <cell r="B201" t="str">
            <v>оставлено без рассмотрения</v>
          </cell>
          <cell r="C201" t="str">
            <v>Дело направлено на новое рассмотрение</v>
          </cell>
        </row>
        <row r="202">
          <cell r="A202" t="str">
            <v>дело закрыто</v>
          </cell>
          <cell r="C202" t="str">
            <v>Оставлено в силе ранее принятое по делу решение</v>
          </cell>
        </row>
        <row r="203">
          <cell r="C203" t="str">
            <v>Оставлено в силе ранее принятое по делу постановление</v>
          </cell>
        </row>
        <row r="206">
          <cell r="A206" t="str">
            <v>услуги по грузовым перевозкам</v>
          </cell>
        </row>
        <row r="207">
          <cell r="A207" t="str">
            <v>товарно -материальные ценности</v>
          </cell>
        </row>
        <row r="208">
          <cell r="A208" t="str">
            <v>услуги, кроме услуг по грузовым перевозкам</v>
          </cell>
        </row>
        <row r="209">
          <cell r="A209" t="str">
            <v>оборудование</v>
          </cell>
        </row>
        <row r="210">
          <cell r="A210" t="str">
            <v>услуги по капитальному ремонту</v>
          </cell>
        </row>
        <row r="211">
          <cell r="A211" t="str">
            <v>строительно монтажные работы</v>
          </cell>
        </row>
        <row r="212">
          <cell r="A212" t="str">
            <v>прочее</v>
          </cell>
        </row>
      </sheetData>
      <sheetData sheetId="4"/>
      <sheetData sheetId="5"/>
      <sheetData sheetId="6"/>
      <sheetData sheetId="7"/>
      <sheetData sheetId="8"/>
      <sheetData sheetId="9"/>
      <sheetData sheetId="10">
        <row r="122">
          <cell r="D122">
            <v>511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допущения"/>
      <sheetName val="исх"/>
      <sheetName val="участок"/>
      <sheetName val="МЭР"/>
      <sheetName val="электро"/>
      <sheetName val="с-сть"/>
      <sheetName val="ЛСР"/>
      <sheetName val="платеж"/>
      <sheetName val="ОСВ26ИП"/>
      <sheetName val="ОСВ25ИП"/>
      <sheetName val="классификатор"/>
      <sheetName val="инвестиции"/>
      <sheetName val="финанс"/>
      <sheetName val="цены"/>
      <sheetName val="произв"/>
      <sheetName val="нормативы"/>
      <sheetName val="ФОТ"/>
      <sheetName val="ОПР и ОХР"/>
      <sheetName val="ППЗ"/>
      <sheetName val="склад"/>
      <sheetName val="налоги"/>
      <sheetName val="НДС"/>
      <sheetName val="ББЛ"/>
      <sheetName val="БДР"/>
      <sheetName val="БДДС"/>
      <sheetName val="БДР_год"/>
      <sheetName val="БДР_Ф2"/>
      <sheetName val="БДДС_год"/>
      <sheetName val="ББЛ_год"/>
      <sheetName val="коэфф"/>
      <sheetName val="чувств"/>
      <sheetName val="результ"/>
      <sheetName val="показатели"/>
    </sheetNames>
    <sheetDataSet>
      <sheetData sheetId="0"/>
      <sheetData sheetId="1"/>
      <sheetData sheetId="2">
        <row r="30">
          <cell r="C30">
            <v>0.03</v>
          </cell>
        </row>
        <row r="31">
          <cell r="C31">
            <v>0.17</v>
          </cell>
        </row>
        <row r="32">
          <cell r="C32">
            <v>2.1999999999999999E-2</v>
          </cell>
        </row>
        <row r="35">
          <cell r="C35">
            <v>2.8000000000000001E-2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АРЕХ_v1"/>
      <sheetName val="OРЕХ_v1"/>
      <sheetName val="подр_пост"/>
      <sheetName val="Штатное расписание"/>
      <sheetName val="расчет_трафика"/>
      <sheetName val="рег_дом_им"/>
      <sheetName val="вопросы"/>
      <sheetName val="исходные"/>
    </sheetNames>
    <sheetDataSet>
      <sheetData sheetId="0" refreshError="1"/>
      <sheetData sheetId="1">
        <row r="1">
          <cell r="A1">
            <v>33</v>
          </cell>
          <cell r="B1">
            <v>45</v>
          </cell>
        </row>
      </sheetData>
      <sheetData sheetId="2"/>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Влад.обл_Струнино"/>
      <sheetName val="Вор.обл_Перспектива"/>
      <sheetName val="Калуга_Росва"/>
      <sheetName val="Калуга_Лемминкяйнен"/>
      <sheetName val="Липецк.обл_ОЭЗ Липецк"/>
      <sheetName val="Орл.обл_ЗелРоща"/>
      <sheetName val="Орл.обл_Орел"/>
      <sheetName val="Ростов.обл_Гуковский"/>
      <sheetName val="Ростов.обл_Красносулинский"/>
      <sheetName val="Ростов.обл_Азовский"/>
      <sheetName val="Ростов.обл_Южно-Батайский"/>
      <sheetName val="р.Татарстан_ОЭЗ Алабуга"/>
      <sheetName val="р.Татарстан_М-7"/>
      <sheetName val="Ульяновск_Заволжье"/>
      <sheetName val="расчеты"/>
      <sheetName val="Лист8"/>
      <sheetName val="Лист2"/>
      <sheetName val="исходные"/>
      <sheetName val="Лист1"/>
      <sheetName val="исх (доп)"/>
    </sheetNames>
    <sheetDataSet>
      <sheetData sheetId="0">
        <row r="1">
          <cell r="AS1">
            <v>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2">
          <cell r="C12">
            <v>0</v>
          </cell>
        </row>
      </sheetData>
      <sheetData sheetId="19"/>
      <sheetData sheetId="2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 б .окт"/>
      <sheetName val="пла_ б _окт"/>
      <sheetName val="справочники "/>
      <sheetName val="Tier1"/>
      <sheetName val="Client"/>
      <sheetName val="Макро"/>
      <sheetName val="эксплуатация"/>
      <sheetName val="ПВД"/>
      <sheetName val="ЖКХ"/>
      <sheetName val="ИТОГО"/>
      <sheetName val="ПВД 1"/>
      <sheetName val="ИТОГО)"/>
      <sheetName val="Лист1"/>
      <sheetName val="Лист2"/>
      <sheetName val="Лист3"/>
      <sheetName val="списки по кредиторам"/>
      <sheetName val="пла__б__окт"/>
      <sheetName val="пла__б__окт1"/>
      <sheetName val="справочники_"/>
      <sheetName val="ПВД_1"/>
      <sheetName val="списки_по_кредиторам"/>
      <sheetName val=""/>
      <sheetName val="апрель"/>
      <sheetName val="май"/>
      <sheetName val="июнь"/>
      <sheetName val="2кв."/>
      <sheetName val="2кв_"/>
    </sheetNames>
    <sheetDataSet>
      <sheetData sheetId="0" refreshError="1">
        <row r="13">
          <cell r="A13" t="str">
            <v>1.2.</v>
          </cell>
          <cell r="B13" t="str">
            <v>Выручка за перевозки пассажиров</v>
          </cell>
          <cell r="C13">
            <v>126</v>
          </cell>
          <cell r="D13">
            <v>126</v>
          </cell>
          <cell r="E13">
            <v>0</v>
          </cell>
          <cell r="F13">
            <v>126.1</v>
          </cell>
          <cell r="G13">
            <v>126.1</v>
          </cell>
          <cell r="H13">
            <v>0</v>
          </cell>
          <cell r="I13">
            <v>308.39999999999998</v>
          </cell>
          <cell r="J13">
            <v>112</v>
          </cell>
          <cell r="K13">
            <v>196.4</v>
          </cell>
        </row>
        <row r="14">
          <cell r="B14" t="str">
            <v>из них :</v>
          </cell>
        </row>
        <row r="15">
          <cell r="A15" t="str">
            <v>1.2.1.</v>
          </cell>
          <cell r="B15" t="str">
            <v>дальнее следование</v>
          </cell>
          <cell r="C15">
            <v>96</v>
          </cell>
          <cell r="D15">
            <v>96</v>
          </cell>
          <cell r="E15">
            <v>0</v>
          </cell>
          <cell r="F15">
            <v>96</v>
          </cell>
          <cell r="G15">
            <v>96</v>
          </cell>
          <cell r="H15">
            <v>0</v>
          </cell>
          <cell r="I15">
            <v>93.7</v>
          </cell>
          <cell r="J15">
            <v>93.3</v>
          </cell>
          <cell r="K15">
            <v>0.40000000000000568</v>
          </cell>
        </row>
        <row r="16">
          <cell r="A16" t="str">
            <v>1.2.2.</v>
          </cell>
          <cell r="B16" t="str">
            <v>пригородное сообщение</v>
          </cell>
          <cell r="C16">
            <v>30</v>
          </cell>
          <cell r="D16">
            <v>30</v>
          </cell>
          <cell r="E16">
            <v>0</v>
          </cell>
          <cell r="F16">
            <v>30.1</v>
          </cell>
          <cell r="G16">
            <v>30.1</v>
          </cell>
          <cell r="H16">
            <v>0</v>
          </cell>
          <cell r="I16">
            <v>18.7</v>
          </cell>
          <cell r="J16">
            <v>18.7</v>
          </cell>
          <cell r="K16">
            <v>0</v>
          </cell>
        </row>
        <row r="17">
          <cell r="A17" t="str">
            <v>1.2.3.</v>
          </cell>
          <cell r="B17" t="str">
            <v>воинские перевозки</v>
          </cell>
          <cell r="E17">
            <v>0</v>
          </cell>
          <cell r="H17">
            <v>0</v>
          </cell>
          <cell r="I17">
            <v>196</v>
          </cell>
          <cell r="K17">
            <v>196</v>
          </cell>
        </row>
      </sheetData>
      <sheetData sheetId="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70372"/>
      <sheetName val="выд_юр-л"/>
      <sheetName val="Питер-Л"/>
      <sheetName val="СЗ"/>
      <sheetName val="ПРОСР"/>
      <sheetName val="Лист1"/>
      <sheetName val="Лист2"/>
      <sheetName val="Лист3"/>
      <sheetName val="1кв.2004"/>
      <sheetName val="2кв.2004"/>
      <sheetName val="Свод по ОСБ"/>
      <sheetName val="Спецсч"/>
      <sheetName val="До востр."/>
      <sheetName val="Особый номерной 3мес 1 д"/>
      <sheetName val="ОД,Сберегат."/>
      <sheetName val="Сберегат 6 мес"/>
      <sheetName val="Универсальный"/>
      <sheetName val="Особый номерной 2 года"/>
      <sheetName val="Юбилейн"/>
      <sheetName val="Компенс."/>
      <sheetName val="Пополняемый 1 год 1 м "/>
      <sheetName val="Накопительный "/>
      <sheetName val="СБ 60"/>
      <sheetName val="Ср пенс 2 г"/>
      <sheetName val="СБ 501 "/>
      <sheetName val="Пенс +"/>
      <sheetName val="Пенс"/>
      <sheetName val="Школьн"/>
      <sheetName val="Неподв,прочие"/>
      <sheetName val="Зарплатн"/>
      <sheetName val="Срочн"/>
      <sheetName val="Спецсч "/>
      <sheetName val="БГ-4,6,12,БГН"/>
      <sheetName val="БГФ-3,6"/>
      <sheetName val="Детск"/>
      <sheetName val="Первокл"/>
      <sheetName val="СР.пенс 3 мес"/>
      <sheetName val="Ср.пенс 6 мес"/>
      <sheetName val="Ср.пенс 1г.1м."/>
      <sheetName val="Молодежн"/>
      <sheetName val="Избират"/>
      <sheetName val="Свод по филиалам"/>
      <sheetName val="Лист4"/>
      <sheetName val="Свод по отделению"/>
      <sheetName val="стр"/>
      <sheetName val="12.а"/>
      <sheetName val="ОСБ"/>
      <sheetName val="свод (тыс)"/>
      <sheetName val="свод"/>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Модуль1"/>
      <sheetName val="01.12.2001"/>
      <sheetName val="ot_01.12.2001"/>
      <sheetName val="01.01.2002"/>
      <sheetName val="ot_01.01.2002"/>
      <sheetName val="01.02.2002"/>
      <sheetName val="ot_01.02.2002"/>
      <sheetName val="01.03.2002"/>
      <sheetName val="ot_01.03.2002"/>
      <sheetName val="01.04.2002"/>
      <sheetName val="ot_01.04.2002"/>
      <sheetName val="Maket72"/>
      <sheetName val="nav"/>
      <sheetName val="спецтранспорт(техобслуживание)"/>
      <sheetName val="спецтранспорт(авторезина)"/>
      <sheetName val="спецтранспорт(бензин)"/>
      <sheetName val="спецтранспорт(гсм)"/>
      <sheetName val="спецтранспорт(текремонт)"/>
      <sheetName val="спецтранспорт(капремонт)"/>
      <sheetName val="свод(спецтранспорт)"/>
      <sheetName val="реклама(радио)"/>
      <sheetName val="реклама(телевидение)"/>
      <sheetName val="реклама в газете"/>
      <sheetName val="полиграфическая реклама"/>
      <sheetName val="наружная реклама"/>
      <sheetName val="прочая реклама"/>
      <sheetName val="спонсорство"/>
      <sheetName val="свод(реклама)"/>
      <sheetName val="информ услуги автоматизация"/>
      <sheetName val="информа услуги банков карты"/>
      <sheetName val="маркетинговые услуги"/>
      <sheetName val="консульт услуги"/>
      <sheetName val="посреднические услуги"/>
      <sheetName val="свод(инф,консульт,маркет)"/>
      <sheetName val="повышение квалиф."/>
      <sheetName val="свод(повышение квалификации)"/>
      <sheetName val="бланки центр"/>
      <sheetName val="бланки децентр"/>
      <sheetName val="пластик"/>
      <sheetName val="автоматизац"/>
      <sheetName val="проч"/>
      <sheetName val="свод( бланки )"/>
      <sheetName val="канц по норме"/>
      <sheetName val="канц сверх норм"/>
      <sheetName val="бумага"/>
      <sheetName val="штампы печати"/>
      <sheetName val="типографские"/>
      <sheetName val="почтовые расходы"/>
      <sheetName val="подписка на период изд"/>
      <sheetName val="телефонные расходы"/>
      <sheetName val="междугородние переговоры"/>
      <sheetName val="сотовая связь"/>
      <sheetName val="радиосвязь"/>
      <sheetName val="телеграфн расх"/>
      <sheetName val="справочники,брошюры"/>
      <sheetName val="свод(телеф,канц,почт и др)"/>
      <sheetName val="каналы связи2008"/>
      <sheetName val="увелич скорости"/>
      <sheetName val="каналы связи 2009-подкл"/>
      <sheetName val="каналы связи 2009-абонплата"/>
      <sheetName val="факс"/>
      <sheetName val="пейджинг"/>
      <sheetName val="свод (аренда каналов связи)"/>
      <sheetName val="охр вневедост тек"/>
      <sheetName val="охр вневедомст нов"/>
      <sheetName val="охр ФГУП тек"/>
      <sheetName val="охр ФГУП нов"/>
      <sheetName val="охр ЧОП тек"/>
      <sheetName val="охр ЧОП нов"/>
      <sheetName val="охр пож тек"/>
      <sheetName val="охр пож нов"/>
      <sheetName val="охр мил тек"/>
      <sheetName val="охр мил нов"/>
      <sheetName val="вохр тек"/>
      <sheetName val="вохр нов"/>
      <sheetName val="охрана-банкоматы"/>
      <sheetName val="охрана-новые банкоматы"/>
      <sheetName val="техобслужив ОПС тек"/>
      <sheetName val="техобслужив ОПС нов"/>
      <sheetName val="пр расходы по охране "/>
      <sheetName val="свод(охрана по договорам)"/>
      <sheetName val="собст служба охраны"/>
      <sheetName val="оплата разреш"/>
      <sheetName val="прочие"/>
      <sheetName val="свод(собств служба охраны)"/>
      <sheetName val="оружие МВД"/>
      <sheetName val="свод(оружие МВД)"/>
      <sheetName val="служтранспорт(техобслуживание)"/>
      <sheetName val="служтранспорт(авторезина)"/>
      <sheetName val="служтранспорт(бензин)"/>
      <sheetName val="служтранпорт(гсм)"/>
      <sheetName val="служтранспорт(текремонт)"/>
      <sheetName val="служтранспорт(капремонт)"/>
      <sheetName val="комп за исп личн транспорта"/>
      <sheetName val="плата за стоянку"/>
      <sheetName val="аренда автомобилей"/>
      <sheetName val="свод(служтранспорт)"/>
      <sheetName val="предст"/>
      <sheetName val="свод(предст)"/>
      <sheetName val="аренда земли - текущее сост"/>
      <sheetName val="аренда земли-новое"/>
      <sheetName val="аренда помещений-текущее сост"/>
      <sheetName val="аренда помещений-новые"/>
      <sheetName val="аренда площадей-банкоматы"/>
      <sheetName val="аренда площадей -банкоматы-новы"/>
      <sheetName val="аренда транспорта"/>
      <sheetName val="аренда спортзала"/>
      <sheetName val="аренда склада"/>
      <sheetName val="аренда тира"/>
      <sheetName val="аренда залов для совещаний"/>
      <sheetName val="аренда оборудования"/>
      <sheetName val="прочая аренда"/>
      <sheetName val="аренда(свод)"/>
      <sheetName val="э-энергия-текущ"/>
      <sheetName val="э-энергия-новые"/>
      <sheetName val="теплоснабжение-текущ"/>
      <sheetName val="теплоснабжение-новые"/>
      <sheetName val="водоснабжение-текущее"/>
      <sheetName val="водоснабжение-новые"/>
      <sheetName val="прочие договоры на содержание"/>
      <sheetName val="содерж аренд гаражей"/>
      <sheetName val="содерж собст гаражей"/>
      <sheetName val="моющие ср-ва-текущ"/>
      <sheetName val="уборка"/>
      <sheetName val="мат-лы для ремонта собст силами"/>
      <sheetName val="проч хоз мат-лы"/>
      <sheetName val="капзатраты в аренд помещ"/>
      <sheetName val="топливо"/>
      <sheetName val="свод(содержание зд и соор)"/>
      <sheetName val="картриджи"/>
      <sheetName val="обслуживание выч техники"/>
      <sheetName val="обслуж оборуд  - безопасность"/>
      <sheetName val="обслуж оборуд - банк карты"/>
      <sheetName val="обслуж оборуд - ормтб"/>
      <sheetName val="обслуж инвентаря - ау"/>
      <sheetName val="свод(эксплуат расходы)"/>
      <sheetName val="матзапасы автоматизация "/>
      <sheetName val="матзапасы - карты банк"/>
      <sheetName val="матзапасы-инкассация"/>
      <sheetName val="матзапсы-ормтб"/>
      <sheetName val="матзапасы-кассовая работа"/>
      <sheetName val="матзапасы-безопасность"/>
      <sheetName val="матзапасы-аху"/>
      <sheetName val="свод(матзапасытекгода)"/>
      <sheetName val="ревизии - служба внутр контр"/>
      <sheetName val="проверки прочих служб"/>
      <sheetName val="руководство"/>
      <sheetName val="повышение квалификации"/>
      <sheetName val="совещания,семинары"/>
      <sheetName val="сбербанкиады"/>
      <sheetName val="прочие команд"/>
      <sheetName val="свод(служ команд)"/>
      <sheetName val="ремонт помещений"/>
      <sheetName val="противопож без-ть"/>
      <sheetName val="ремонт выч и  орг техники"/>
      <sheetName val="ремонт средств связи"/>
      <sheetName val="ремонт банк "/>
      <sheetName val="ремонт опс"/>
      <sheetName val="ремонт средств защиты"/>
      <sheetName val="ремонт спецбанк"/>
      <sheetName val="ремонт - ОРМТБ"/>
      <sheetName val="ремонт - АХУ"/>
      <sheetName val="свод(ремонт)"/>
      <sheetName val="страх автотранспорта"/>
      <sheetName val="страх аренд помещ"/>
      <sheetName val="собст здан и помещ"/>
      <sheetName val="движ им-во"/>
      <sheetName val="страх автограждответ"/>
      <sheetName val="страх банкоматов"/>
      <sheetName val="страх ден наличности ВСП"/>
      <sheetName val="страх ден наличности в банкомат"/>
      <sheetName val="свод(страхование)"/>
      <sheetName val="форм одежда-инкассаторы"/>
      <sheetName val="форм одежда - охрана"/>
      <sheetName val="спецодежда"/>
      <sheetName val="свод(одежда)"/>
      <sheetName val="неисключ права пользования"/>
      <sheetName val="прочие расходы"/>
      <sheetName val="Расчет"/>
      <sheetName val="субсчета"/>
      <sheetName val="Баланс"/>
      <sheetName val="Рублевые вклады"/>
      <sheetName val="Валютные вклады"/>
      <sheetName val="Начисленные проценты по вкладам"/>
      <sheetName val="Неиспользованные лимиты"/>
      <sheetName val="Дебиторы"/>
      <sheetName val="Кредиторы"/>
      <sheetName val="0"/>
      <sheetName val="1"/>
      <sheetName val="10-1"/>
      <sheetName val="10-2"/>
      <sheetName val="10801"/>
      <sheetName val="10802"/>
      <sheetName val="10803"/>
      <sheetName val="П"/>
      <sheetName val="П_ОСБ"/>
      <sheetName val="Эм_расч"/>
      <sheetName val="Эк_расч"/>
      <sheetName val="Диаграмма1"/>
      <sheetName val="12.б физики "/>
    </sheetNames>
    <definedNames>
      <definedName name="Макрос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70372"/>
      <sheetName val="Диаграмма1"/>
      <sheetName val="12.б физики "/>
      <sheetName val="Лист1"/>
      <sheetName val="источ (с 2004г) (с планом)"/>
      <sheetName val="приложение 23"/>
      <sheetName val="отчет по ИФКВ (с 2004г)"/>
      <sheetName val="расш. c 2004 годом"/>
      <sheetName val="Печать"/>
      <sheetName val="Показатели"/>
      <sheetName val="Прил_1"/>
      <sheetName val="Смета расходов"/>
      <sheetName val="Расшифровка ЦП"/>
      <sheetName val="банкоматы"/>
      <sheetName val="Лист2"/>
      <sheetName val="Лист3"/>
      <sheetName val="Опер.дох."/>
      <sheetName val="Cos.In"/>
      <sheetName val="Таблица"/>
      <sheetName val="выд_юр-л"/>
      <sheetName val="Питер-Л"/>
      <sheetName val="СЗ"/>
      <sheetName val="ПРОСР"/>
      <sheetName val="1кв.2004"/>
      <sheetName val="2кв.2004"/>
      <sheetName val="Свод по ОСБ"/>
      <sheetName val="Спецсч"/>
      <sheetName val="До востр."/>
      <sheetName val="Особый номерной 3мес 1 д"/>
      <sheetName val="ОД,Сберегат."/>
      <sheetName val="Сберегат 6 мес"/>
      <sheetName val="Универсальный"/>
      <sheetName val="Особый номерной 2 года"/>
      <sheetName val="Юбилейн"/>
      <sheetName val="Компенс."/>
      <sheetName val="Пополняемый 1 год 1 м "/>
      <sheetName val="Накопительный "/>
      <sheetName val="СБ 60"/>
      <sheetName val="Ср пенс 2 г"/>
      <sheetName val="СБ 501 "/>
      <sheetName val="Пенс +"/>
      <sheetName val="Пенс"/>
      <sheetName val="Школьн"/>
      <sheetName val="Неподв,прочие"/>
      <sheetName val="Зарплатн"/>
      <sheetName val="Срочн"/>
      <sheetName val="Спецсч "/>
      <sheetName val="БГ-4,6,12,БГН"/>
      <sheetName val="БГФ-3,6"/>
      <sheetName val="Детск"/>
      <sheetName val="Первокл"/>
      <sheetName val="СР.пенс 3 мес"/>
      <sheetName val="Ср.пенс 6 мес"/>
      <sheetName val="Ср.пенс 1г.1м."/>
      <sheetName val="Молодежн"/>
      <sheetName val="Избират"/>
      <sheetName val="Свод по филиалам"/>
      <sheetName val="Лист4"/>
      <sheetName val="Свод по отделению"/>
      <sheetName val="стр"/>
      <sheetName val="01070372.xls"/>
      <sheetName val="\\Suprun-in\тер_банки\WINDOWS\T"/>
      <sheetName val="12.а"/>
      <sheetName val="ОСБ"/>
      <sheetName val="свод (тыс)"/>
      <sheetName val="свод"/>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Модуль1"/>
      <sheetName val="01.12.2001"/>
      <sheetName val="ot_01.12.2001"/>
      <sheetName val="01.01.2002"/>
      <sheetName val="ot_01.01.2002"/>
      <sheetName val="01.02.2002"/>
      <sheetName val="ot_01.02.2002"/>
      <sheetName val="01.03.2002"/>
      <sheetName val="ot_01.03.2002"/>
      <sheetName val="01.04.2002"/>
      <sheetName val="ot_01.04.2002"/>
      <sheetName val="Maket72"/>
      <sheetName val="nav"/>
      <sheetName val="спецтранспорт(техобслуживание)"/>
      <sheetName val="спецтранспорт(авторезина)"/>
      <sheetName val="спецтранспорт(бензин)"/>
      <sheetName val="спецтранспорт(гсм)"/>
      <sheetName val="спецтранспорт(текремонт)"/>
      <sheetName val="спецтранспорт(капремонт)"/>
      <sheetName val="свод(спецтранспорт)"/>
      <sheetName val="реклама(радио)"/>
      <sheetName val="реклама(телевидение)"/>
      <sheetName val="реклама в газете"/>
      <sheetName val="полиграфическая реклама"/>
      <sheetName val="наружная реклама"/>
      <sheetName val="прочая реклама"/>
      <sheetName val="спонсорство"/>
      <sheetName val="свод(реклама)"/>
      <sheetName val="информ услуги автоматизация"/>
      <sheetName val="информа услуги банков карты"/>
      <sheetName val="маркетинговые услуги"/>
      <sheetName val="консульт услуги"/>
      <sheetName val="посреднические услуги"/>
      <sheetName val="свод(инф,консульт,маркет)"/>
      <sheetName val="повышение квалиф."/>
      <sheetName val="свод(повышение квалификации)"/>
      <sheetName val="бланки центр"/>
      <sheetName val="бланки децентр"/>
      <sheetName val="пластик"/>
      <sheetName val="автоматизац"/>
      <sheetName val="проч"/>
      <sheetName val="свод( бланки )"/>
      <sheetName val="канц по норме"/>
      <sheetName val="канц сверх норм"/>
      <sheetName val="бумага"/>
      <sheetName val="штампы печати"/>
      <sheetName val="типографские"/>
      <sheetName val="почтовые расходы"/>
      <sheetName val="подписка на период изд"/>
      <sheetName val="телефонные расходы"/>
      <sheetName val="междугородние переговоры"/>
      <sheetName val="сотовая связь"/>
      <sheetName val="радиосвязь"/>
      <sheetName val="телеграфн расх"/>
      <sheetName val="справочники,брошюры"/>
      <sheetName val="свод(телеф,канц,почт и др)"/>
      <sheetName val="каналы связи2008"/>
      <sheetName val="увелич скорости"/>
      <sheetName val="каналы связи 2009-подкл"/>
      <sheetName val="каналы связи 2009-абонплата"/>
      <sheetName val="факс"/>
      <sheetName val="пейджинг"/>
      <sheetName val="свод (аренда каналов связи)"/>
      <sheetName val="охр вневедост тек"/>
      <sheetName val="охр вневедомст нов"/>
      <sheetName val="охр ФГУП тек"/>
      <sheetName val="охр ФГУП нов"/>
      <sheetName val="охр ЧОП тек"/>
      <sheetName val="охр ЧОП нов"/>
      <sheetName val="охр пож тек"/>
      <sheetName val="охр пож нов"/>
      <sheetName val="охр мил тек"/>
      <sheetName val="охр мил нов"/>
      <sheetName val="вохр тек"/>
      <sheetName val="вохр нов"/>
      <sheetName val="охрана-банкоматы"/>
      <sheetName val="охрана-новые банкоматы"/>
      <sheetName val="техобслужив ОПС тек"/>
      <sheetName val="техобслужив ОПС нов"/>
      <sheetName val="пр расходы по охране "/>
      <sheetName val="свод(охрана по договорам)"/>
      <sheetName val="собст служба охраны"/>
      <sheetName val="оплата разреш"/>
      <sheetName val="прочие"/>
      <sheetName val="свод(собств служба охраны)"/>
      <sheetName val="оружие МВД"/>
      <sheetName val="свод(оружие МВД)"/>
      <sheetName val="служтранспорт(техобслуживание)"/>
      <sheetName val="служтранспорт(авторезина)"/>
      <sheetName val="служтранспорт(бензин)"/>
      <sheetName val="служтранпорт(гсм)"/>
      <sheetName val="служтранспорт(текремонт)"/>
      <sheetName val="служтранспорт(капремонт)"/>
      <sheetName val="комп за исп личн транспорта"/>
      <sheetName val="плата за стоянку"/>
      <sheetName val="аренда автомобилей"/>
      <sheetName val="свод(служтранспорт)"/>
      <sheetName val="предст"/>
      <sheetName val="свод(предст)"/>
      <sheetName val="аренда земли - текущее сост"/>
      <sheetName val="аренда земли-новое"/>
      <sheetName val="аренда помещений-текущее сост"/>
      <sheetName val="аренда помещений-новые"/>
      <sheetName val="аренда площадей-банкоматы"/>
      <sheetName val="аренда площадей -банкоматы-новы"/>
      <sheetName val="аренда транспорта"/>
      <sheetName val="аренда спортзала"/>
      <sheetName val="аренда склада"/>
      <sheetName val="аренда тира"/>
      <sheetName val="аренда залов для совещаний"/>
      <sheetName val="аренда оборудования"/>
      <sheetName val="прочая аренда"/>
      <sheetName val="аренда(свод)"/>
      <sheetName val="э-энергия-текущ"/>
      <sheetName val="э-энергия-новые"/>
      <sheetName val="теплоснабжение-текущ"/>
      <sheetName val="теплоснабжение-новые"/>
      <sheetName val="водоснабжение-текущее"/>
      <sheetName val="водоснабжение-новые"/>
      <sheetName val="прочие договоры на содержание"/>
      <sheetName val="содерж аренд гаражей"/>
      <sheetName val="содерж собст гаражей"/>
      <sheetName val="моющие ср-ва-текущ"/>
      <sheetName val="уборка"/>
      <sheetName val="мат-лы для ремонта собст силами"/>
      <sheetName val="проч хоз мат-лы"/>
      <sheetName val="капзатраты в аренд помещ"/>
      <sheetName val="топливо"/>
      <sheetName val="свод(содержание зд и соор)"/>
      <sheetName val="картриджи"/>
      <sheetName val="обслуживание выч техники"/>
      <sheetName val="обслуж оборуд  - безопасность"/>
      <sheetName val="обслуж оборуд - банк карты"/>
      <sheetName val="обслуж оборуд - ормтб"/>
      <sheetName val="обслуж инвентаря - ау"/>
      <sheetName val="свод(эксплуат расходы)"/>
      <sheetName val="матзапасы автоматизация "/>
      <sheetName val="матзапасы - карты банк"/>
      <sheetName val="матзапасы-инкассация"/>
      <sheetName val="матзапсы-ормтб"/>
      <sheetName val="матзапасы-кассовая работа"/>
      <sheetName val="матзапасы-безопасность"/>
      <sheetName val="матзапасы-аху"/>
      <sheetName val="свод(матзапасытекгода)"/>
      <sheetName val="ревизии - служба внутр контр"/>
      <sheetName val="проверки прочих служб"/>
      <sheetName val="руководство"/>
      <sheetName val="повышение квалификации"/>
      <sheetName val="совещания,семинары"/>
      <sheetName val="сбербанкиады"/>
      <sheetName val="прочие команд"/>
      <sheetName val="свод(служ команд)"/>
      <sheetName val="ремонт помещений"/>
      <sheetName val="противопож без-ть"/>
      <sheetName val="ремонт выч и  орг техники"/>
      <sheetName val="ремонт средств связи"/>
      <sheetName val="ремонт банк "/>
      <sheetName val="ремонт опс"/>
      <sheetName val="ремонт средств защиты"/>
      <sheetName val="ремонт спецбанк"/>
      <sheetName val="ремонт - ОРМТБ"/>
      <sheetName val="ремонт - АХУ"/>
      <sheetName val="свод(ремонт)"/>
      <sheetName val="страх автотранспорта"/>
      <sheetName val="страх аренд помещ"/>
      <sheetName val="собст здан и помещ"/>
      <sheetName val="движ им-во"/>
      <sheetName val="страх автограждответ"/>
      <sheetName val="страх банкоматов"/>
      <sheetName val="страх ден наличности ВСП"/>
      <sheetName val="страх ден наличности в банкомат"/>
      <sheetName val="свод(страхование)"/>
      <sheetName val="12_б_физики_"/>
      <sheetName val="форм одежда-инкассаторы"/>
      <sheetName val="форм одежда - охрана"/>
      <sheetName val="спецодежда"/>
      <sheetName val="свод(одежда)"/>
      <sheetName val="неисключ права пользования"/>
      <sheetName val="прочие расходы"/>
      <sheetName val="Расчет"/>
      <sheetName val="субсчета"/>
      <sheetName val="Баланс"/>
      <sheetName val="Рублевые вклады"/>
      <sheetName val="Валютные вклады"/>
      <sheetName val="Начисленные проценты по вкладам"/>
      <sheetName val="Неиспользованные лимиты"/>
      <sheetName val="Дебиторы"/>
      <sheetName val="Кредиторы"/>
    </sheetNames>
    <definedNames>
      <definedName name="Макрос1"/>
    </defined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refreshError="1"/>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Т осн"/>
      <sheetName val="К осн"/>
      <sheetName val="ТРУД осн"/>
      <sheetName val="мат пер исп"/>
      <sheetName val="нор пер исп "/>
      <sheetName val="ПКИ пер исп"/>
      <sheetName val="ТР пер исп "/>
      <sheetName val="К пер исп "/>
      <sheetName val="авт надзор"/>
      <sheetName val="МАТЕР 2005г"/>
      <sheetName val="МАТЕР 2006г"/>
      <sheetName val="МАТЕР 2008г"/>
      <sheetName val="МАТЕР 2009г "/>
      <sheetName val="мат сно"/>
      <sheetName val="мат з ч"/>
      <sheetName val="ПОК 2005г"/>
      <sheetName val="НОР 2005г"/>
      <sheetName val="ПОК2006г"/>
      <sheetName val="НОРМ 2008г"/>
      <sheetName val="ПКИ 06г"/>
      <sheetName val="ПКИ 07г"/>
      <sheetName val="ПКИ  08г"/>
      <sheetName val="ПКИ 09г"/>
      <sheetName val="усл ст07г "/>
      <sheetName val="усл ст08г "/>
      <sheetName val="ГАР ОБС"/>
      <sheetName val="КАЛЬК Сокол"/>
      <sheetName val="факт"/>
      <sheetName val="КАЛЬК соглс В МО"/>
      <sheetName val="МАТ_осн"/>
      <sheetName val="К_осн"/>
      <sheetName val="ТРУД_осн"/>
      <sheetName val="мат_пер_исп"/>
      <sheetName val="нор_пер_исп_"/>
      <sheetName val="ПКИ_пер_исп"/>
      <sheetName val="ТР_пер_исп_"/>
      <sheetName val="К_пер_исп_"/>
      <sheetName val="авт_надзор"/>
      <sheetName val="МАТЕР_2005г"/>
      <sheetName val="МАТЕР_2006г"/>
      <sheetName val="МАТЕР_2008г"/>
      <sheetName val="МАТЕР_2009г_"/>
      <sheetName val="мат_сно"/>
      <sheetName val="мат_з_ч"/>
      <sheetName val="ПОК_2005г"/>
      <sheetName val="НОР_2005г"/>
      <sheetName val="НОРМ_2008г"/>
      <sheetName val="ПКИ_06г"/>
      <sheetName val="ПКИ_07г"/>
      <sheetName val="ПКИ__08г"/>
      <sheetName val="ПКИ_09г"/>
      <sheetName val="усл_ст07г_"/>
      <sheetName val="усл_ст08г_"/>
      <sheetName val="ГАР_ОБС"/>
      <sheetName val="КАЛЬК_Сокол"/>
      <sheetName val="КАЛЬК_соглс_В_М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B4" t="str">
            <v>тип</v>
          </cell>
          <cell r="C4" t="str">
            <v>цех</v>
          </cell>
          <cell r="D4" t="str">
            <v>склад</v>
          </cell>
          <cell r="E4" t="str">
            <v>номер</v>
          </cell>
          <cell r="I4" t="str">
            <v>нормарасхода на ед. изм.</v>
          </cell>
          <cell r="J4" t="str">
            <v>n1</v>
          </cell>
          <cell r="K4" t="str">
            <v>n2</v>
          </cell>
          <cell r="L4" t="str">
            <v>ksydok</v>
          </cell>
          <cell r="M4" t="str">
            <v>ksycen</v>
          </cell>
          <cell r="N4" t="str">
            <v>stpp</v>
          </cell>
          <cell r="O4" t="str">
            <v>ksysv</v>
          </cell>
          <cell r="P4" t="str">
            <v>stsv</v>
          </cell>
          <cell r="Q4" t="str">
            <v>rcen</v>
          </cell>
          <cell r="R4" t="str">
            <v>rst</v>
          </cell>
          <cell r="S4" t="str">
            <v>ksynn</v>
          </cell>
          <cell r="T4" t="str">
            <v>Цена  УМТСв руб. без НДС</v>
          </cell>
          <cell r="U4" t="str">
            <v>№ платеж докум(сообщ отд 70 и отд 5)</v>
          </cell>
          <cell r="V4" t="str">
            <v>Дата платежа(сообщ отд 70 и отд 5)</v>
          </cell>
          <cell r="W4" t="str">
            <v>Цена,  руб. коп. за ед.изм</v>
          </cell>
          <cell r="X4" t="str">
            <v>Суммав руб. без НДС</v>
          </cell>
          <cell r="Y4" t="str">
            <v>Затраты,руб. коп.</v>
          </cell>
          <cell r="Z4" t="str">
            <v>62-01-02</v>
          </cell>
          <cell r="AA4" t="str">
            <v>62-01-03</v>
          </cell>
          <cell r="AB4" t="str">
            <v>62-01-04</v>
          </cell>
          <cell r="AC4" t="str">
            <v>62-01-05</v>
          </cell>
          <cell r="AD4" t="str">
            <v>62-01-06</v>
          </cell>
          <cell r="AE4" t="str">
            <v>62-01-07</v>
          </cell>
          <cell r="AF4" t="str">
            <v>62-01-08</v>
          </cell>
          <cell r="AG4" t="str">
            <v>62-01-09</v>
          </cell>
          <cell r="AH4" t="str">
            <v>62-01-10</v>
          </cell>
          <cell r="AI4" t="str">
            <v>62-02-01</v>
          </cell>
          <cell r="AJ4" t="str">
            <v>62-02-02</v>
          </cell>
          <cell r="AM4" t="str">
            <v xml:space="preserve">тип </v>
          </cell>
          <cell r="AN4" t="str">
            <v>цех</v>
          </cell>
          <cell r="AO4" t="str">
            <v>пор. номер</v>
          </cell>
          <cell r="AP4" t="str">
            <v>склад</v>
          </cell>
          <cell r="AQ4" t="str">
            <v>номер</v>
          </cell>
          <cell r="AR4" t="str">
            <v>наименование</v>
          </cell>
          <cell r="AS4" t="str">
            <v>марка материала</v>
          </cell>
          <cell r="AT4" t="str">
            <v>ед. изм.</v>
          </cell>
          <cell r="AU4" t="str">
            <v>нормарасхода</v>
          </cell>
          <cell r="AV4" t="str">
            <v>Ед изм по счет-фактуре</v>
          </cell>
          <cell r="AW4" t="str">
            <v>Кол-во матер закупленного согласно счет-фактуре</v>
          </cell>
          <cell r="AX4" t="str">
            <v>Цена в рубляхбез НДС</v>
          </cell>
          <cell r="AY4" t="str">
            <v>Стоимость в руб б/НДСпо счет-фактуре</v>
          </cell>
          <cell r="AZ4" t="str">
            <v>№ счет-фактуры , дата</v>
          </cell>
          <cell r="BA4" t="str">
            <v>Обеспеченность</v>
          </cell>
          <cell r="BB4" t="str">
            <v>Стоимость 1 к-та ВП</v>
          </cell>
          <cell r="BC4" t="str">
            <v>Обеспеченность  фактическая по закупке</v>
          </cell>
          <cell r="BD4" t="str">
            <v>Общееколичество(кт)</v>
          </cell>
          <cell r="BE4" t="str">
            <v>Стоимость в рубляхбез НДС</v>
          </cell>
          <cell r="BG4" t="str">
            <v>не принято к зачету (транзит)</v>
          </cell>
          <cell r="BH4" t="str">
            <v>Цена в рубляхбез НДС(уточненная)</v>
          </cell>
          <cell r="BI4" t="str">
            <v>Норма расхода(62-01-01 ХЧФ, НЧФ, ОПЕР , ОЧФ)</v>
          </cell>
          <cell r="BJ4" t="str">
            <v>СУММА в рублях б/НДС(62-01-01 ХЧФ, НЧФ, ОПЕР , ОЧФ)</v>
          </cell>
          <cell r="BK4" t="str">
            <v>62-01-01за исключ НЧФ. ХЧФ, Фонар, ОПЕР</v>
          </cell>
          <cell r="BL4" t="str">
            <v>62-01-01</v>
          </cell>
          <cell r="BM4" t="str">
            <v>62-01-02</v>
          </cell>
          <cell r="BN4" t="str">
            <v>62-01-03</v>
          </cell>
          <cell r="BO4" t="str">
            <v>62-01-04</v>
          </cell>
          <cell r="BP4" t="str">
            <v>62-01-05</v>
          </cell>
          <cell r="BQ4" t="str">
            <v>62-01-06</v>
          </cell>
          <cell r="BR4" t="str">
            <v>62-01-07</v>
          </cell>
          <cell r="BS4" t="str">
            <v>62-01-08</v>
          </cell>
          <cell r="BT4" t="str">
            <v>62-01-09</v>
          </cell>
          <cell r="BU4" t="str">
            <v>62-01-10</v>
          </cell>
          <cell r="BV4" t="str">
            <v>62-02-01</v>
          </cell>
          <cell r="BW4" t="str">
            <v>62-02-02</v>
          </cell>
          <cell r="BY4" t="str">
            <v>НЧФ</v>
          </cell>
          <cell r="BZ4" t="str">
            <v>ХЧФ</v>
          </cell>
          <cell r="CA4" t="str">
            <v>Фон и Коз</v>
          </cell>
          <cell r="CB4" t="str">
            <v>Оперение</v>
          </cell>
          <cell r="CC4" t="str">
            <v>стыковка</v>
          </cell>
          <cell r="CE4" t="str">
            <v>Кол-во</v>
          </cell>
          <cell r="CF4" t="str">
            <v>Цена в рубляхбез НДС</v>
          </cell>
          <cell r="CG4" t="str">
            <v>СУММАв рубляхбез НДС</v>
          </cell>
          <cell r="CH4" t="str">
            <v>СУММАв рубляхс НДС</v>
          </cell>
          <cell r="CI4" t="str">
            <v>Iквартал</v>
          </cell>
          <cell r="CJ4" t="str">
            <v>IIквартал</v>
          </cell>
          <cell r="CK4" t="str">
            <v>IIIквартал</v>
          </cell>
          <cell r="CL4" t="str">
            <v>IVквартал</v>
          </cell>
        </row>
        <row r="5">
          <cell r="B5" t="str">
            <v>062</v>
          </cell>
          <cell r="C5" t="str">
            <v>001</v>
          </cell>
          <cell r="D5" t="str">
            <v>01</v>
          </cell>
          <cell r="E5" t="str">
            <v>160204045</v>
          </cell>
          <cell r="G5" t="str">
            <v>06Х14Н6Д2МБТ-Ш-А ТУ14-1-2407-78</v>
          </cell>
          <cell r="H5" t="str">
            <v>КГ</v>
          </cell>
          <cell r="I5">
            <v>1.25</v>
          </cell>
          <cell r="J5" t="str">
            <v>00005</v>
          </cell>
          <cell r="K5" t="str">
            <v>00000</v>
          </cell>
          <cell r="L5" t="str">
            <v>нет</v>
          </cell>
          <cell r="M5">
            <v>1.2E-2</v>
          </cell>
          <cell r="N5">
            <v>1.4999999999999999E-2</v>
          </cell>
          <cell r="O5">
            <v>1.2E-2</v>
          </cell>
          <cell r="P5">
            <v>1.4999999999999999E-2</v>
          </cell>
          <cell r="Q5">
            <v>1.2E-2</v>
          </cell>
          <cell r="R5">
            <v>1.4999999999999999E-2</v>
          </cell>
          <cell r="S5" t="str">
            <v>152759</v>
          </cell>
          <cell r="T5">
            <v>1.1998999999999999E-2</v>
          </cell>
          <cell r="U5" t="str">
            <v>вст.ост.</v>
          </cell>
          <cell r="W5">
            <v>0.01</v>
          </cell>
          <cell r="X5">
            <v>0.01</v>
          </cell>
          <cell r="Y5">
            <v>0</v>
          </cell>
          <cell r="Z5">
            <v>0</v>
          </cell>
          <cell r="AA5">
            <v>0</v>
          </cell>
          <cell r="AB5">
            <v>0</v>
          </cell>
          <cell r="AC5">
            <v>0.01</v>
          </cell>
          <cell r="AD5">
            <v>0.01</v>
          </cell>
          <cell r="AE5">
            <v>0.01</v>
          </cell>
          <cell r="AF5">
            <v>0.01</v>
          </cell>
          <cell r="AG5">
            <v>0.01</v>
          </cell>
          <cell r="AH5">
            <v>0.01</v>
          </cell>
          <cell r="AI5">
            <v>0.01</v>
          </cell>
          <cell r="AJ5">
            <v>0.01</v>
          </cell>
          <cell r="AM5" t="str">
            <v>062</v>
          </cell>
          <cell r="AN5" t="str">
            <v>001</v>
          </cell>
          <cell r="AO5">
            <v>4</v>
          </cell>
          <cell r="AP5" t="str">
            <v>01</v>
          </cell>
          <cell r="AQ5" t="str">
            <v>160204045</v>
          </cell>
          <cell r="AR5" t="str">
            <v>KPУГ 45-B ГOCT2590-88</v>
          </cell>
          <cell r="AS5" t="str">
            <v>06X14H6Д2MБT-Ш-A TУ14-1-2407-78</v>
          </cell>
          <cell r="AT5" t="str">
            <v>КГ</v>
          </cell>
          <cell r="AU5">
            <v>1.25</v>
          </cell>
          <cell r="AV5" t="str">
            <v>кг</v>
          </cell>
          <cell r="AW5">
            <v>5</v>
          </cell>
          <cell r="AX5">
            <v>160.5</v>
          </cell>
          <cell r="AY5">
            <v>802.5</v>
          </cell>
          <cell r="AZ5" t="str">
            <v>из налич</v>
          </cell>
          <cell r="BA5">
            <v>4</v>
          </cell>
          <cell r="BB5">
            <v>200.63</v>
          </cell>
          <cell r="BC5">
            <v>4</v>
          </cell>
          <cell r="BD5">
            <v>4</v>
          </cell>
          <cell r="BE5">
            <v>802.52</v>
          </cell>
          <cell r="BG5">
            <v>0</v>
          </cell>
          <cell r="BH5">
            <v>160.5</v>
          </cell>
          <cell r="BI5">
            <v>1.25</v>
          </cell>
          <cell r="BJ5">
            <v>200.63</v>
          </cell>
          <cell r="BK5">
            <v>0</v>
          </cell>
          <cell r="BL5">
            <v>200.63</v>
          </cell>
          <cell r="BM5">
            <v>200.63</v>
          </cell>
          <cell r="BN5">
            <v>200.63</v>
          </cell>
          <cell r="BO5">
            <v>200.63</v>
          </cell>
          <cell r="BP5">
            <v>0</v>
          </cell>
          <cell r="BQ5">
            <v>0</v>
          </cell>
          <cell r="BR5">
            <v>0</v>
          </cell>
          <cell r="BS5">
            <v>0</v>
          </cell>
          <cell r="BT5">
            <v>0</v>
          </cell>
          <cell r="BU5">
            <v>0</v>
          </cell>
          <cell r="BV5">
            <v>0</v>
          </cell>
          <cell r="BW5">
            <v>0</v>
          </cell>
          <cell r="CC5">
            <v>1.25</v>
          </cell>
          <cell r="CE5">
            <v>3.75</v>
          </cell>
          <cell r="CF5">
            <v>180.65</v>
          </cell>
          <cell r="CG5">
            <v>677.44</v>
          </cell>
          <cell r="CH5">
            <v>799.38</v>
          </cell>
          <cell r="CL5">
            <v>799.38</v>
          </cell>
        </row>
        <row r="6">
          <cell r="B6" t="str">
            <v>062</v>
          </cell>
          <cell r="C6" t="str">
            <v>001</v>
          </cell>
          <cell r="D6" t="str">
            <v>01</v>
          </cell>
          <cell r="E6" t="str">
            <v>160204054</v>
          </cell>
          <cell r="F6" t="str">
            <v>КРУГ 60-В ГОСТ2590-88</v>
          </cell>
          <cell r="G6" t="str">
            <v>06Х14Н6Д2МБТ-Ш-А ТУ14-1-2407-78</v>
          </cell>
          <cell r="H6" t="str">
            <v>КГ</v>
          </cell>
          <cell r="I6">
            <v>2.93</v>
          </cell>
          <cell r="J6" t="str">
            <v>00005</v>
          </cell>
          <cell r="K6" t="str">
            <v>00000</v>
          </cell>
          <cell r="L6" t="str">
            <v>нет</v>
          </cell>
          <cell r="M6">
            <v>95.59</v>
          </cell>
          <cell r="N6">
            <v>280.07900000000001</v>
          </cell>
          <cell r="O6">
            <v>95.59</v>
          </cell>
          <cell r="P6">
            <v>280.07900000000001</v>
          </cell>
          <cell r="Q6">
            <v>95.59</v>
          </cell>
          <cell r="R6">
            <v>280.07900000000001</v>
          </cell>
          <cell r="S6" t="str">
            <v>152760</v>
          </cell>
          <cell r="T6">
            <v>269</v>
          </cell>
          <cell r="U6" t="str">
            <v>п/п 1910</v>
          </cell>
          <cell r="V6">
            <v>39170</v>
          </cell>
          <cell r="W6">
            <v>269</v>
          </cell>
          <cell r="X6">
            <v>788.17</v>
          </cell>
          <cell r="Y6">
            <v>0</v>
          </cell>
          <cell r="Z6">
            <v>0</v>
          </cell>
          <cell r="AA6">
            <v>0</v>
          </cell>
          <cell r="AB6">
            <v>0</v>
          </cell>
          <cell r="AC6">
            <v>788.17</v>
          </cell>
          <cell r="AD6">
            <v>788.17</v>
          </cell>
          <cell r="AE6">
            <v>788.17</v>
          </cell>
          <cell r="AF6">
            <v>788.17</v>
          </cell>
          <cell r="AG6">
            <v>788.17</v>
          </cell>
          <cell r="AH6">
            <v>788.17</v>
          </cell>
          <cell r="AI6">
            <v>788.17</v>
          </cell>
          <cell r="AJ6">
            <v>788.17</v>
          </cell>
          <cell r="AM6" t="str">
            <v>062</v>
          </cell>
          <cell r="AN6" t="str">
            <v>001</v>
          </cell>
          <cell r="AO6">
            <v>6</v>
          </cell>
          <cell r="AP6" t="str">
            <v>01</v>
          </cell>
          <cell r="AQ6" t="str">
            <v>160204054</v>
          </cell>
          <cell r="AR6" t="str">
            <v>KPУГ 60-B ГOCT2590-88</v>
          </cell>
          <cell r="AS6" t="str">
            <v>06X14H6Д2MБT-Ш-A TУ14-1-2407-78</v>
          </cell>
          <cell r="AT6" t="str">
            <v>КГ</v>
          </cell>
          <cell r="AU6">
            <v>79</v>
          </cell>
          <cell r="AV6" t="str">
            <v>кг</v>
          </cell>
          <cell r="AW6">
            <v>316</v>
          </cell>
          <cell r="AX6">
            <v>160.5</v>
          </cell>
          <cell r="AY6">
            <v>50718</v>
          </cell>
          <cell r="AZ6" t="str">
            <v>из налич</v>
          </cell>
          <cell r="BA6">
            <v>4</v>
          </cell>
          <cell r="BB6">
            <v>12679.5</v>
          </cell>
          <cell r="BC6">
            <v>4</v>
          </cell>
          <cell r="BD6">
            <v>4</v>
          </cell>
          <cell r="BE6">
            <v>50718</v>
          </cell>
          <cell r="BG6">
            <v>0</v>
          </cell>
          <cell r="BH6">
            <v>160.5</v>
          </cell>
          <cell r="BI6">
            <v>2.93</v>
          </cell>
          <cell r="BJ6">
            <v>470.27</v>
          </cell>
          <cell r="BK6">
            <v>12209.24</v>
          </cell>
          <cell r="BL6">
            <v>12679.5</v>
          </cell>
          <cell r="BM6">
            <v>12679.5</v>
          </cell>
          <cell r="BN6">
            <v>12679.5</v>
          </cell>
          <cell r="BO6">
            <v>12679.5</v>
          </cell>
          <cell r="BP6">
            <v>0</v>
          </cell>
          <cell r="BQ6">
            <v>0</v>
          </cell>
          <cell r="BR6">
            <v>0</v>
          </cell>
          <cell r="BS6">
            <v>0</v>
          </cell>
          <cell r="BT6">
            <v>0</v>
          </cell>
          <cell r="BU6">
            <v>0</v>
          </cell>
          <cell r="BV6">
            <v>0</v>
          </cell>
          <cell r="BW6">
            <v>0</v>
          </cell>
          <cell r="CC6">
            <v>2.93</v>
          </cell>
          <cell r="CE6">
            <v>313.07</v>
          </cell>
          <cell r="CF6">
            <v>180.65</v>
          </cell>
          <cell r="CG6">
            <v>56556.1</v>
          </cell>
          <cell r="CH6">
            <v>66736.2</v>
          </cell>
          <cell r="CL6">
            <v>66736.2</v>
          </cell>
        </row>
        <row r="7">
          <cell r="B7" t="str">
            <v>062</v>
          </cell>
          <cell r="C7" t="str">
            <v>001</v>
          </cell>
          <cell r="D7" t="str">
            <v>01</v>
          </cell>
          <cell r="E7" t="str">
            <v>160204063</v>
          </cell>
          <cell r="F7" t="str">
            <v>КРУГ 75-В ГОСТ2590-88</v>
          </cell>
          <cell r="G7" t="str">
            <v>06Х14Н6Д2МБТ-Ш-А ТУ14-1-2407-78</v>
          </cell>
          <cell r="H7" t="str">
            <v>КГ</v>
          </cell>
          <cell r="I7">
            <v>7</v>
          </cell>
          <cell r="J7" t="str">
            <v>00007</v>
          </cell>
          <cell r="K7" t="str">
            <v>00000</v>
          </cell>
          <cell r="L7" t="str">
            <v/>
          </cell>
          <cell r="M7">
            <v>0</v>
          </cell>
          <cell r="N7">
            <v>0</v>
          </cell>
          <cell r="O7">
            <v>0</v>
          </cell>
          <cell r="P7">
            <v>0</v>
          </cell>
          <cell r="Q7">
            <v>0</v>
          </cell>
          <cell r="R7">
            <v>0</v>
          </cell>
          <cell r="S7" t="str">
            <v>не най</v>
          </cell>
          <cell r="T7">
            <v>269</v>
          </cell>
          <cell r="U7" t="str">
            <v>нет</v>
          </cell>
          <cell r="W7">
            <v>269</v>
          </cell>
          <cell r="X7">
            <v>1883</v>
          </cell>
          <cell r="Y7">
            <v>1883</v>
          </cell>
          <cell r="Z7">
            <v>1883</v>
          </cell>
          <cell r="AA7">
            <v>1883</v>
          </cell>
          <cell r="AB7">
            <v>1883</v>
          </cell>
          <cell r="AC7">
            <v>1883</v>
          </cell>
          <cell r="AD7">
            <v>1883</v>
          </cell>
          <cell r="AE7">
            <v>1883</v>
          </cell>
          <cell r="AF7">
            <v>1883</v>
          </cell>
          <cell r="AG7">
            <v>1883</v>
          </cell>
          <cell r="AH7">
            <v>1883</v>
          </cell>
          <cell r="AI7">
            <v>1883</v>
          </cell>
          <cell r="AJ7">
            <v>1883</v>
          </cell>
        </row>
        <row r="8">
          <cell r="B8" t="str">
            <v>062</v>
          </cell>
          <cell r="C8" t="str">
            <v>001</v>
          </cell>
          <cell r="D8" t="str">
            <v>01</v>
          </cell>
          <cell r="E8" t="str">
            <v>160204067</v>
          </cell>
          <cell r="F8" t="str">
            <v>КРУГ 80-В ГОСТ2590-88</v>
          </cell>
          <cell r="G8" t="str">
            <v>06Х14Н6Д2МБТ-Ш-А ТУ14-1-2407-78</v>
          </cell>
          <cell r="H8" t="str">
            <v>КГ</v>
          </cell>
          <cell r="I8">
            <v>32.299999999999997</v>
          </cell>
          <cell r="J8" t="str">
            <v>00005</v>
          </cell>
          <cell r="K8" t="str">
            <v>00000</v>
          </cell>
          <cell r="L8" t="str">
            <v/>
          </cell>
          <cell r="M8">
            <v>0</v>
          </cell>
          <cell r="N8">
            <v>0</v>
          </cell>
          <cell r="O8">
            <v>0</v>
          </cell>
          <cell r="P8">
            <v>0</v>
          </cell>
          <cell r="Q8">
            <v>0</v>
          </cell>
          <cell r="R8">
            <v>0</v>
          </cell>
          <cell r="S8" t="str">
            <v>не най</v>
          </cell>
          <cell r="T8">
            <v>263</v>
          </cell>
          <cell r="U8" t="str">
            <v>П/П 2722</v>
          </cell>
          <cell r="V8">
            <v>39318</v>
          </cell>
          <cell r="W8">
            <v>263</v>
          </cell>
          <cell r="X8">
            <v>8494.9</v>
          </cell>
          <cell r="Y8">
            <v>0</v>
          </cell>
          <cell r="Z8">
            <v>0</v>
          </cell>
          <cell r="AA8">
            <v>0</v>
          </cell>
          <cell r="AB8">
            <v>0</v>
          </cell>
          <cell r="AC8">
            <v>8494.9</v>
          </cell>
          <cell r="AD8">
            <v>8494.9</v>
          </cell>
          <cell r="AE8">
            <v>8494.9</v>
          </cell>
          <cell r="AF8">
            <v>8494.9</v>
          </cell>
          <cell r="AG8">
            <v>8494.9</v>
          </cell>
          <cell r="AH8">
            <v>8494.9</v>
          </cell>
          <cell r="AI8">
            <v>8494.9</v>
          </cell>
          <cell r="AJ8">
            <v>8494.9</v>
          </cell>
          <cell r="AM8" t="str">
            <v>062</v>
          </cell>
          <cell r="AN8" t="str">
            <v>001</v>
          </cell>
          <cell r="AO8">
            <v>7</v>
          </cell>
          <cell r="AP8" t="str">
            <v>01</v>
          </cell>
          <cell r="AQ8" t="str">
            <v>160204067</v>
          </cell>
          <cell r="AR8" t="str">
            <v>KPУГ 80-B ГOCT2590-88</v>
          </cell>
          <cell r="AS8" t="str">
            <v>06X14H6Д2MБT-Ш-A TУ14-1-2407-78</v>
          </cell>
          <cell r="AT8" t="str">
            <v>КГ</v>
          </cell>
          <cell r="AU8">
            <v>32.299999999999997</v>
          </cell>
          <cell r="AV8" t="str">
            <v>кг</v>
          </cell>
          <cell r="AW8">
            <v>130</v>
          </cell>
          <cell r="AX8">
            <v>151</v>
          </cell>
          <cell r="AY8">
            <v>19630</v>
          </cell>
          <cell r="AZ8" t="str">
            <v>из налич</v>
          </cell>
          <cell r="BA8">
            <v>4</v>
          </cell>
          <cell r="BB8">
            <v>4877.3</v>
          </cell>
          <cell r="BC8">
            <v>4</v>
          </cell>
          <cell r="BD8">
            <v>4</v>
          </cell>
          <cell r="BE8">
            <v>19509.2</v>
          </cell>
          <cell r="BG8">
            <v>0</v>
          </cell>
          <cell r="BH8">
            <v>151</v>
          </cell>
          <cell r="BI8">
            <v>6.3</v>
          </cell>
          <cell r="BJ8">
            <v>951.3</v>
          </cell>
          <cell r="BK8">
            <v>3926</v>
          </cell>
          <cell r="BL8">
            <v>4877.3</v>
          </cell>
          <cell r="BM8">
            <v>4877.3</v>
          </cell>
          <cell r="BN8">
            <v>4877.3</v>
          </cell>
          <cell r="BO8">
            <v>4877.3</v>
          </cell>
          <cell r="BP8">
            <v>0</v>
          </cell>
          <cell r="BQ8">
            <v>0</v>
          </cell>
          <cell r="BR8">
            <v>0</v>
          </cell>
          <cell r="BS8">
            <v>0</v>
          </cell>
          <cell r="BT8">
            <v>0</v>
          </cell>
          <cell r="BU8">
            <v>0</v>
          </cell>
          <cell r="BV8">
            <v>0</v>
          </cell>
          <cell r="BW8">
            <v>0</v>
          </cell>
          <cell r="CC8">
            <v>6.3</v>
          </cell>
          <cell r="CE8">
            <v>122.9</v>
          </cell>
          <cell r="CF8">
            <v>169.96</v>
          </cell>
          <cell r="CG8">
            <v>20888.080000000002</v>
          </cell>
          <cell r="CH8">
            <v>24647.93</v>
          </cell>
          <cell r="CL8">
            <v>24647.93</v>
          </cell>
        </row>
        <row r="9">
          <cell r="B9" t="str">
            <v>062</v>
          </cell>
          <cell r="C9" t="str">
            <v>001</v>
          </cell>
          <cell r="D9" t="str">
            <v>01</v>
          </cell>
          <cell r="E9" t="str">
            <v>160204073</v>
          </cell>
          <cell r="F9" t="str">
            <v>КРУГ 100-В ГОСТ2590-88</v>
          </cell>
          <cell r="G9" t="str">
            <v>06Х14Н6Д2МБТ-Ш-А ТУ14-1-2407-78</v>
          </cell>
          <cell r="H9" t="str">
            <v>КГ</v>
          </cell>
          <cell r="I9">
            <v>3.7</v>
          </cell>
          <cell r="J9" t="str">
            <v>00005</v>
          </cell>
          <cell r="K9" t="str">
            <v>00000</v>
          </cell>
          <cell r="L9" t="str">
            <v>нет</v>
          </cell>
          <cell r="M9">
            <v>262.39699999999999</v>
          </cell>
          <cell r="N9">
            <v>970.86900000000003</v>
          </cell>
          <cell r="O9">
            <v>262.39699999999999</v>
          </cell>
          <cell r="P9">
            <v>970.86900000000003</v>
          </cell>
          <cell r="Q9">
            <v>262.39699999999999</v>
          </cell>
          <cell r="R9">
            <v>970.86900000000003</v>
          </cell>
          <cell r="S9" t="str">
            <v>152777</v>
          </cell>
          <cell r="T9">
            <v>66.67</v>
          </cell>
          <cell r="U9" t="str">
            <v>вст.ост.</v>
          </cell>
          <cell r="W9">
            <v>66.67</v>
          </cell>
          <cell r="X9">
            <v>246.68</v>
          </cell>
          <cell r="Y9">
            <v>0</v>
          </cell>
          <cell r="Z9">
            <v>0</v>
          </cell>
          <cell r="AA9">
            <v>0</v>
          </cell>
          <cell r="AB9">
            <v>0</v>
          </cell>
          <cell r="AC9">
            <v>246.68</v>
          </cell>
          <cell r="AD9">
            <v>246.68</v>
          </cell>
          <cell r="AE9">
            <v>246.68</v>
          </cell>
          <cell r="AF9">
            <v>246.68</v>
          </cell>
          <cell r="AG9">
            <v>246.68</v>
          </cell>
          <cell r="AH9">
            <v>246.68</v>
          </cell>
          <cell r="AI9">
            <v>246.68</v>
          </cell>
          <cell r="AJ9">
            <v>246.68</v>
          </cell>
          <cell r="AM9" t="str">
            <v>062</v>
          </cell>
          <cell r="AN9" t="str">
            <v>001</v>
          </cell>
          <cell r="AO9">
            <v>8</v>
          </cell>
          <cell r="AP9" t="str">
            <v>01</v>
          </cell>
          <cell r="AQ9" t="str">
            <v>160204073</v>
          </cell>
          <cell r="AR9" t="str">
            <v>KPУГ 100-B ГOCT2590-88</v>
          </cell>
          <cell r="AS9" t="str">
            <v>06X14H6Д2MБT-Ш-A TУ14-1-2407-78</v>
          </cell>
          <cell r="AT9" t="str">
            <v>КГ</v>
          </cell>
          <cell r="AU9">
            <v>3.7</v>
          </cell>
          <cell r="AV9" t="str">
            <v>кг</v>
          </cell>
          <cell r="AW9">
            <v>15</v>
          </cell>
          <cell r="AX9">
            <v>160.5</v>
          </cell>
          <cell r="AY9">
            <v>2407.5</v>
          </cell>
          <cell r="AZ9" t="str">
            <v>из налич</v>
          </cell>
          <cell r="BA9">
            <v>4</v>
          </cell>
          <cell r="BB9">
            <v>593.85</v>
          </cell>
          <cell r="BC9">
            <v>4</v>
          </cell>
          <cell r="BD9">
            <v>4</v>
          </cell>
          <cell r="BE9">
            <v>2375.4</v>
          </cell>
          <cell r="BG9">
            <v>0</v>
          </cell>
          <cell r="BH9">
            <v>160.5</v>
          </cell>
          <cell r="BI9">
            <v>3.7</v>
          </cell>
          <cell r="BJ9">
            <v>593.85</v>
          </cell>
          <cell r="BK9">
            <v>0</v>
          </cell>
          <cell r="BL9">
            <v>593.85</v>
          </cell>
          <cell r="BM9">
            <v>593.85</v>
          </cell>
          <cell r="BN9">
            <v>593.85</v>
          </cell>
          <cell r="BO9">
            <v>593.85</v>
          </cell>
          <cell r="BP9">
            <v>0</v>
          </cell>
          <cell r="BQ9">
            <v>0</v>
          </cell>
          <cell r="BR9">
            <v>0</v>
          </cell>
          <cell r="BS9">
            <v>0</v>
          </cell>
          <cell r="BT9">
            <v>0</v>
          </cell>
          <cell r="BU9">
            <v>0</v>
          </cell>
          <cell r="BV9">
            <v>0</v>
          </cell>
          <cell r="BW9">
            <v>0</v>
          </cell>
          <cell r="BY9">
            <v>3.7</v>
          </cell>
          <cell r="CE9">
            <v>11.1</v>
          </cell>
          <cell r="CF9">
            <v>180.65</v>
          </cell>
          <cell r="CG9">
            <v>2005.22</v>
          </cell>
          <cell r="CH9">
            <v>2366.16</v>
          </cell>
          <cell r="CL9">
            <v>2366.16</v>
          </cell>
        </row>
        <row r="10">
          <cell r="B10" t="str">
            <v>062</v>
          </cell>
          <cell r="C10" t="str">
            <v>025</v>
          </cell>
          <cell r="D10" t="str">
            <v>01</v>
          </cell>
          <cell r="E10" t="str">
            <v>160104039</v>
          </cell>
          <cell r="F10" t="str">
            <v>КРУГ 38-В ГОСТ2590-88</v>
          </cell>
          <cell r="G10" t="str">
            <v>06Х14Н6Д2МБТ-Ш-Б ТУ14-1-2407-78</v>
          </cell>
          <cell r="H10" t="str">
            <v>КГ</v>
          </cell>
          <cell r="I10">
            <v>0.66</v>
          </cell>
          <cell r="J10" t="str">
            <v>00007</v>
          </cell>
          <cell r="K10" t="str">
            <v>00012</v>
          </cell>
          <cell r="L10" t="str">
            <v/>
          </cell>
          <cell r="M10">
            <v>0</v>
          </cell>
          <cell r="N10">
            <v>0</v>
          </cell>
          <cell r="O10">
            <v>0</v>
          </cell>
          <cell r="P10">
            <v>0</v>
          </cell>
          <cell r="Q10">
            <v>0</v>
          </cell>
          <cell r="R10">
            <v>0</v>
          </cell>
          <cell r="S10" t="str">
            <v>не най</v>
          </cell>
          <cell r="T10">
            <v>275</v>
          </cell>
          <cell r="U10" t="str">
            <v>нет</v>
          </cell>
          <cell r="W10">
            <v>275</v>
          </cell>
          <cell r="X10">
            <v>181.5</v>
          </cell>
          <cell r="Y10">
            <v>181.5</v>
          </cell>
          <cell r="Z10">
            <v>181.5</v>
          </cell>
          <cell r="AA10">
            <v>181.5</v>
          </cell>
          <cell r="AB10">
            <v>181.5</v>
          </cell>
          <cell r="AC10">
            <v>181.5</v>
          </cell>
          <cell r="AD10">
            <v>181.5</v>
          </cell>
          <cell r="AE10">
            <v>181.5</v>
          </cell>
          <cell r="AF10">
            <v>181.5</v>
          </cell>
          <cell r="AG10">
            <v>181.5</v>
          </cell>
          <cell r="AH10">
            <v>181.5</v>
          </cell>
          <cell r="AI10">
            <v>181.5</v>
          </cell>
          <cell r="AJ10">
            <v>181.5</v>
          </cell>
        </row>
        <row r="11">
          <cell r="B11" t="str">
            <v>062</v>
          </cell>
          <cell r="C11" t="str">
            <v>024</v>
          </cell>
          <cell r="D11" t="str">
            <v>01</v>
          </cell>
          <cell r="E11" t="str">
            <v>160103009</v>
          </cell>
          <cell r="F11" t="str">
            <v>КРУГ 8,0-В ГОСТ2590-88</v>
          </cell>
          <cell r="G11" t="str">
            <v>07Х16Н6-Ш ТУ14-1-1660-76</v>
          </cell>
          <cell r="H11" t="str">
            <v>КГ</v>
          </cell>
          <cell r="I11">
            <v>0.32</v>
          </cell>
          <cell r="J11" t="str">
            <v>00005</v>
          </cell>
          <cell r="K11" t="str">
            <v>00000</v>
          </cell>
          <cell r="L11" t="str">
            <v>178402 08.12.06</v>
          </cell>
          <cell r="M11">
            <v>113</v>
          </cell>
          <cell r="N11">
            <v>36.159999999999997</v>
          </cell>
          <cell r="O11">
            <v>98.116</v>
          </cell>
          <cell r="P11">
            <v>31.396999999999998</v>
          </cell>
          <cell r="Q11">
            <v>113</v>
          </cell>
          <cell r="R11">
            <v>36.159999999999997</v>
          </cell>
          <cell r="S11" t="str">
            <v>152320</v>
          </cell>
          <cell r="T11">
            <v>300</v>
          </cell>
          <cell r="U11" t="str">
            <v>нет</v>
          </cell>
          <cell r="W11">
            <v>300</v>
          </cell>
          <cell r="X11">
            <v>96</v>
          </cell>
          <cell r="Y11">
            <v>0</v>
          </cell>
          <cell r="Z11">
            <v>0</v>
          </cell>
          <cell r="AA11">
            <v>0</v>
          </cell>
          <cell r="AB11">
            <v>0</v>
          </cell>
          <cell r="AC11">
            <v>0</v>
          </cell>
          <cell r="AD11">
            <v>0</v>
          </cell>
          <cell r="AE11">
            <v>0</v>
          </cell>
          <cell r="AF11">
            <v>0</v>
          </cell>
          <cell r="AG11">
            <v>0</v>
          </cell>
          <cell r="AH11">
            <v>0</v>
          </cell>
          <cell r="AI11">
            <v>0</v>
          </cell>
          <cell r="AJ11">
            <v>0</v>
          </cell>
          <cell r="AM11" t="str">
            <v>062</v>
          </cell>
          <cell r="AN11" t="str">
            <v>024</v>
          </cell>
          <cell r="AO11">
            <v>11</v>
          </cell>
          <cell r="AP11" t="str">
            <v>01</v>
          </cell>
          <cell r="AQ11" t="str">
            <v>160103009</v>
          </cell>
          <cell r="AR11" t="str">
            <v>KPУГ 8,0-B ГOCT2590-88</v>
          </cell>
          <cell r="AS11" t="str">
            <v>07X16H6-Ш TУ14-1-1660-76</v>
          </cell>
          <cell r="AT11" t="str">
            <v>КГ</v>
          </cell>
          <cell r="AU11">
            <v>0.6</v>
          </cell>
          <cell r="AV11" t="str">
            <v>кг</v>
          </cell>
          <cell r="AW11">
            <v>280</v>
          </cell>
          <cell r="AX11">
            <v>113</v>
          </cell>
          <cell r="AY11">
            <v>31640</v>
          </cell>
          <cell r="AZ11" t="str">
            <v>178402 30/11/05</v>
          </cell>
          <cell r="BA11">
            <v>12</v>
          </cell>
          <cell r="BB11">
            <v>67.8</v>
          </cell>
          <cell r="BC11">
            <v>467</v>
          </cell>
          <cell r="BD11">
            <v>12</v>
          </cell>
          <cell r="BE11">
            <v>813.6</v>
          </cell>
          <cell r="BG11">
            <v>30826.400000000001</v>
          </cell>
          <cell r="BH11">
            <v>113</v>
          </cell>
          <cell r="BI11">
            <v>0.3826</v>
          </cell>
          <cell r="BJ11">
            <v>43.23</v>
          </cell>
          <cell r="BK11">
            <v>24.57</v>
          </cell>
          <cell r="BL11">
            <v>67.8</v>
          </cell>
          <cell r="BM11">
            <v>67.8</v>
          </cell>
          <cell r="BN11">
            <v>67.8</v>
          </cell>
          <cell r="BO11">
            <v>67.8</v>
          </cell>
          <cell r="BP11">
            <v>67.8</v>
          </cell>
          <cell r="BQ11">
            <v>67.8</v>
          </cell>
          <cell r="BR11">
            <v>67.8</v>
          </cell>
          <cell r="BS11">
            <v>67.8</v>
          </cell>
          <cell r="BT11">
            <v>67.8</v>
          </cell>
          <cell r="BU11">
            <v>67.8</v>
          </cell>
          <cell r="BV11">
            <v>67.8</v>
          </cell>
          <cell r="BW11">
            <v>67.8</v>
          </cell>
          <cell r="CC11">
            <v>0.3826</v>
          </cell>
          <cell r="CE11">
            <v>6.8173999999999992</v>
          </cell>
          <cell r="CF11">
            <v>127.19</v>
          </cell>
          <cell r="CG11">
            <v>867.11</v>
          </cell>
          <cell r="CH11">
            <v>1023.19</v>
          </cell>
          <cell r="CL11">
            <v>1023.19</v>
          </cell>
        </row>
        <row r="12">
          <cell r="B12" t="str">
            <v>062</v>
          </cell>
          <cell r="C12" t="str">
            <v>024</v>
          </cell>
          <cell r="D12" t="str">
            <v>01</v>
          </cell>
          <cell r="E12" t="str">
            <v>160103011</v>
          </cell>
          <cell r="F12" t="str">
            <v>КРУГ 10-В ГОСТ2590-88</v>
          </cell>
          <cell r="G12" t="str">
            <v>07Х16Н6-Ш ТУ14-1-1660-76</v>
          </cell>
          <cell r="H12" t="str">
            <v>КГ</v>
          </cell>
          <cell r="I12">
            <v>0.75</v>
          </cell>
          <cell r="J12" t="str">
            <v>00007</v>
          </cell>
          <cell r="K12" t="str">
            <v>00000</v>
          </cell>
          <cell r="L12" t="str">
            <v>225    16.12.03</v>
          </cell>
          <cell r="M12">
            <v>25</v>
          </cell>
          <cell r="N12">
            <v>18.75</v>
          </cell>
          <cell r="O12">
            <v>25</v>
          </cell>
          <cell r="P12">
            <v>18.75</v>
          </cell>
          <cell r="Q12">
            <v>25</v>
          </cell>
          <cell r="R12">
            <v>18.75</v>
          </cell>
          <cell r="S12" t="str">
            <v>152325</v>
          </cell>
          <cell r="T12">
            <v>25</v>
          </cell>
          <cell r="U12" t="str">
            <v>вст.ост.</v>
          </cell>
          <cell r="W12">
            <v>25</v>
          </cell>
          <cell r="X12">
            <v>18.75</v>
          </cell>
          <cell r="Y12">
            <v>0</v>
          </cell>
          <cell r="Z12">
            <v>0</v>
          </cell>
          <cell r="AA12">
            <v>0</v>
          </cell>
          <cell r="AB12">
            <v>0</v>
          </cell>
          <cell r="AC12">
            <v>18.75</v>
          </cell>
          <cell r="AD12">
            <v>18.75</v>
          </cell>
          <cell r="AE12">
            <v>18.75</v>
          </cell>
          <cell r="AF12">
            <v>18.75</v>
          </cell>
          <cell r="AG12">
            <v>18.75</v>
          </cell>
          <cell r="AH12">
            <v>18.75</v>
          </cell>
          <cell r="AI12">
            <v>18.75</v>
          </cell>
          <cell r="AJ12">
            <v>18.75</v>
          </cell>
          <cell r="AM12" t="str">
            <v>062</v>
          </cell>
          <cell r="AN12" t="str">
            <v>024</v>
          </cell>
          <cell r="AO12">
            <v>12</v>
          </cell>
          <cell r="AP12" t="str">
            <v>01</v>
          </cell>
          <cell r="AQ12" t="str">
            <v>160103011</v>
          </cell>
          <cell r="AR12" t="str">
            <v>KPУГ 10-B ГOCT2590-88</v>
          </cell>
          <cell r="AS12" t="str">
            <v>07X16H6-Ш TУ14-1-1660-76</v>
          </cell>
          <cell r="AT12" t="str">
            <v>КГ</v>
          </cell>
          <cell r="AU12">
            <v>0.75</v>
          </cell>
          <cell r="AV12" t="str">
            <v>кг</v>
          </cell>
          <cell r="AW12">
            <v>3</v>
          </cell>
          <cell r="AX12">
            <v>113</v>
          </cell>
          <cell r="AY12">
            <v>339</v>
          </cell>
          <cell r="AZ12" t="str">
            <v>из налич</v>
          </cell>
          <cell r="BA12">
            <v>4</v>
          </cell>
          <cell r="BB12">
            <v>84.75</v>
          </cell>
          <cell r="BC12">
            <v>4</v>
          </cell>
          <cell r="BD12">
            <v>4</v>
          </cell>
          <cell r="BE12">
            <v>339</v>
          </cell>
          <cell r="BG12">
            <v>0</v>
          </cell>
          <cell r="BH12">
            <v>113</v>
          </cell>
          <cell r="BI12">
            <v>0.41300000000000003</v>
          </cell>
          <cell r="BJ12">
            <v>46.67</v>
          </cell>
          <cell r="BK12">
            <v>38.08</v>
          </cell>
          <cell r="BL12">
            <v>84.75</v>
          </cell>
          <cell r="BM12">
            <v>84.75</v>
          </cell>
          <cell r="BN12">
            <v>84.75</v>
          </cell>
          <cell r="BO12">
            <v>84.75</v>
          </cell>
          <cell r="BP12">
            <v>0</v>
          </cell>
          <cell r="BQ12">
            <v>0</v>
          </cell>
          <cell r="BR12">
            <v>0</v>
          </cell>
          <cell r="BS12">
            <v>0</v>
          </cell>
          <cell r="BT12">
            <v>0</v>
          </cell>
          <cell r="BU12">
            <v>0</v>
          </cell>
          <cell r="BV12">
            <v>0</v>
          </cell>
          <cell r="BW12">
            <v>0</v>
          </cell>
          <cell r="CA12">
            <v>0.1182</v>
          </cell>
          <cell r="CC12">
            <v>0.29480000000000001</v>
          </cell>
          <cell r="CE12">
            <v>2.5869999999999997</v>
          </cell>
          <cell r="CF12">
            <v>127.19</v>
          </cell>
          <cell r="CG12">
            <v>329.04</v>
          </cell>
          <cell r="CH12">
            <v>388.27</v>
          </cell>
          <cell r="CL12">
            <v>388.27</v>
          </cell>
        </row>
        <row r="13">
          <cell r="B13" t="str">
            <v>062</v>
          </cell>
          <cell r="C13" t="str">
            <v>024</v>
          </cell>
          <cell r="D13" t="str">
            <v>01</v>
          </cell>
          <cell r="E13" t="str">
            <v>160103013</v>
          </cell>
          <cell r="F13" t="str">
            <v>КРУГ 12-В ГОСТ2590-88</v>
          </cell>
          <cell r="G13" t="str">
            <v>07Х16Н6-Ш ТУ14-1-1660-76</v>
          </cell>
          <cell r="H13" t="str">
            <v>КГ</v>
          </cell>
          <cell r="I13">
            <v>0.65</v>
          </cell>
          <cell r="J13" t="str">
            <v>00007</v>
          </cell>
          <cell r="K13" t="str">
            <v>00000</v>
          </cell>
          <cell r="L13" t="str">
            <v>225    16.12.03</v>
          </cell>
          <cell r="M13">
            <v>25</v>
          </cell>
          <cell r="N13">
            <v>16.25</v>
          </cell>
          <cell r="O13">
            <v>15.25</v>
          </cell>
          <cell r="P13">
            <v>9.9130000000000003</v>
          </cell>
          <cell r="Q13">
            <v>25</v>
          </cell>
          <cell r="R13">
            <v>16.25</v>
          </cell>
          <cell r="S13" t="str">
            <v>152327</v>
          </cell>
          <cell r="T13">
            <v>15.25</v>
          </cell>
          <cell r="U13" t="str">
            <v>вст.ост.</v>
          </cell>
          <cell r="W13">
            <v>15.25</v>
          </cell>
          <cell r="X13">
            <v>9.91</v>
          </cell>
          <cell r="Y13">
            <v>0</v>
          </cell>
          <cell r="Z13">
            <v>0</v>
          </cell>
          <cell r="AA13">
            <v>0</v>
          </cell>
          <cell r="AB13">
            <v>0</v>
          </cell>
          <cell r="AC13">
            <v>0</v>
          </cell>
          <cell r="AD13">
            <v>9.91</v>
          </cell>
          <cell r="AE13">
            <v>9.91</v>
          </cell>
          <cell r="AF13">
            <v>9.91</v>
          </cell>
          <cell r="AG13">
            <v>9.91</v>
          </cell>
          <cell r="AH13">
            <v>9.91</v>
          </cell>
          <cell r="AI13">
            <v>9.91</v>
          </cell>
          <cell r="AJ13">
            <v>9.91</v>
          </cell>
          <cell r="AM13" t="str">
            <v>062</v>
          </cell>
          <cell r="AN13" t="str">
            <v>024</v>
          </cell>
          <cell r="AO13">
            <v>13</v>
          </cell>
          <cell r="AP13" t="str">
            <v>01</v>
          </cell>
          <cell r="AQ13" t="str">
            <v>160103013</v>
          </cell>
          <cell r="AR13" t="str">
            <v>KPУГ 12-B ГOCT2590-88</v>
          </cell>
          <cell r="AS13" t="str">
            <v>07X16H6-Ш TУ14-1-1660-76</v>
          </cell>
          <cell r="AT13" t="str">
            <v>КГ</v>
          </cell>
          <cell r="AU13">
            <v>0.65</v>
          </cell>
          <cell r="AV13" t="str">
            <v>кг</v>
          </cell>
          <cell r="AW13">
            <v>3</v>
          </cell>
          <cell r="AX13">
            <v>113</v>
          </cell>
          <cell r="AY13">
            <v>339</v>
          </cell>
          <cell r="AZ13" t="str">
            <v>из налич</v>
          </cell>
          <cell r="BA13">
            <v>4</v>
          </cell>
          <cell r="BB13">
            <v>73.45</v>
          </cell>
          <cell r="BC13">
            <v>5</v>
          </cell>
          <cell r="BD13">
            <v>5</v>
          </cell>
          <cell r="BE13">
            <v>367.25</v>
          </cell>
          <cell r="BG13">
            <v>0</v>
          </cell>
          <cell r="BH13">
            <v>113</v>
          </cell>
          <cell r="BI13">
            <v>0.2492</v>
          </cell>
          <cell r="BJ13">
            <v>28.16</v>
          </cell>
          <cell r="BK13">
            <v>45.29</v>
          </cell>
          <cell r="BL13">
            <v>73.45</v>
          </cell>
          <cell r="BM13">
            <v>73.45</v>
          </cell>
          <cell r="BN13">
            <v>73.45</v>
          </cell>
          <cell r="BO13">
            <v>73.45</v>
          </cell>
          <cell r="BP13">
            <v>73.45</v>
          </cell>
          <cell r="BQ13">
            <v>0</v>
          </cell>
          <cell r="BR13">
            <v>0</v>
          </cell>
          <cell r="BS13">
            <v>0</v>
          </cell>
          <cell r="BT13">
            <v>0</v>
          </cell>
          <cell r="BU13">
            <v>0</v>
          </cell>
          <cell r="BV13">
            <v>0</v>
          </cell>
          <cell r="BW13">
            <v>0</v>
          </cell>
          <cell r="BZ13">
            <v>0.23139999999999999</v>
          </cell>
          <cell r="CC13">
            <v>1.78E-2</v>
          </cell>
          <cell r="CE13">
            <v>3.0007999999999999</v>
          </cell>
          <cell r="CF13">
            <v>127.19</v>
          </cell>
          <cell r="CG13">
            <v>381.67</v>
          </cell>
          <cell r="CH13">
            <v>450.37</v>
          </cell>
          <cell r="CL13">
            <v>450.37</v>
          </cell>
        </row>
        <row r="14">
          <cell r="B14" t="str">
            <v>062</v>
          </cell>
          <cell r="C14" t="str">
            <v>024</v>
          </cell>
          <cell r="D14" t="str">
            <v>01</v>
          </cell>
          <cell r="E14" t="str">
            <v>160103015</v>
          </cell>
          <cell r="F14" t="str">
            <v>КРУГ 14-В ГОСТ2590-88</v>
          </cell>
          <cell r="G14" t="str">
            <v>07Х16Н6-Ш ТУ14-1-1660-76</v>
          </cell>
          <cell r="H14" t="str">
            <v>КГ</v>
          </cell>
          <cell r="I14">
            <v>3.15</v>
          </cell>
          <cell r="J14" t="str">
            <v>00007</v>
          </cell>
          <cell r="K14" t="str">
            <v>00000</v>
          </cell>
          <cell r="L14" t="str">
            <v xml:space="preserve">       18.03.05</v>
          </cell>
          <cell r="M14">
            <v>25</v>
          </cell>
          <cell r="N14">
            <v>78.75</v>
          </cell>
          <cell r="O14">
            <v>25</v>
          </cell>
          <cell r="P14">
            <v>78.75</v>
          </cell>
          <cell r="Q14">
            <v>25</v>
          </cell>
          <cell r="R14">
            <v>78.75</v>
          </cell>
          <cell r="S14" t="str">
            <v>152328</v>
          </cell>
          <cell r="T14">
            <v>300</v>
          </cell>
          <cell r="U14" t="str">
            <v>нет</v>
          </cell>
          <cell r="W14">
            <v>300</v>
          </cell>
          <cell r="X14">
            <v>945</v>
          </cell>
          <cell r="Y14">
            <v>945</v>
          </cell>
          <cell r="Z14">
            <v>945</v>
          </cell>
          <cell r="AA14">
            <v>945</v>
          </cell>
          <cell r="AB14">
            <v>945</v>
          </cell>
          <cell r="AC14">
            <v>945</v>
          </cell>
          <cell r="AD14">
            <v>945</v>
          </cell>
          <cell r="AE14">
            <v>945</v>
          </cell>
          <cell r="AF14">
            <v>945</v>
          </cell>
          <cell r="AG14">
            <v>945</v>
          </cell>
          <cell r="AH14">
            <v>945</v>
          </cell>
          <cell r="AI14">
            <v>945</v>
          </cell>
          <cell r="AJ14">
            <v>945</v>
          </cell>
        </row>
        <row r="15">
          <cell r="B15" t="str">
            <v>062</v>
          </cell>
          <cell r="C15" t="str">
            <v>025</v>
          </cell>
          <cell r="D15" t="str">
            <v>01</v>
          </cell>
          <cell r="E15" t="str">
            <v>160103015</v>
          </cell>
          <cell r="F15" t="str">
            <v>КРУГ 14-В ГОСТ2590-88</v>
          </cell>
          <cell r="G15" t="str">
            <v>07Х16Н6-Ш ТУ14-1-1660-76</v>
          </cell>
          <cell r="H15" t="str">
            <v>КГ</v>
          </cell>
          <cell r="I15">
            <v>1.7</v>
          </cell>
          <cell r="J15" t="str">
            <v>00005</v>
          </cell>
          <cell r="K15" t="str">
            <v>00000</v>
          </cell>
          <cell r="L15" t="str">
            <v xml:space="preserve">       18.03.05</v>
          </cell>
          <cell r="M15">
            <v>25</v>
          </cell>
          <cell r="N15">
            <v>42.5</v>
          </cell>
          <cell r="O15">
            <v>25</v>
          </cell>
          <cell r="P15">
            <v>42.5</v>
          </cell>
          <cell r="Q15">
            <v>25</v>
          </cell>
          <cell r="R15">
            <v>42.5</v>
          </cell>
          <cell r="S15" t="str">
            <v>152328</v>
          </cell>
          <cell r="T15">
            <v>300</v>
          </cell>
          <cell r="U15" t="str">
            <v>нет</v>
          </cell>
          <cell r="W15">
            <v>300</v>
          </cell>
          <cell r="X15">
            <v>510</v>
          </cell>
          <cell r="Y15">
            <v>0</v>
          </cell>
          <cell r="Z15">
            <v>0</v>
          </cell>
          <cell r="AA15">
            <v>0</v>
          </cell>
          <cell r="AB15">
            <v>0</v>
          </cell>
          <cell r="AC15">
            <v>510</v>
          </cell>
          <cell r="AD15">
            <v>510</v>
          </cell>
          <cell r="AE15">
            <v>510</v>
          </cell>
          <cell r="AF15">
            <v>510</v>
          </cell>
          <cell r="AG15">
            <v>510</v>
          </cell>
          <cell r="AH15">
            <v>510</v>
          </cell>
          <cell r="AI15">
            <v>510</v>
          </cell>
          <cell r="AJ15">
            <v>510</v>
          </cell>
          <cell r="AM15" t="str">
            <v>062</v>
          </cell>
          <cell r="AN15" t="str">
            <v>025</v>
          </cell>
          <cell r="AO15">
            <v>15</v>
          </cell>
          <cell r="AP15" t="str">
            <v>01</v>
          </cell>
          <cell r="AQ15" t="str">
            <v>160103015</v>
          </cell>
          <cell r="AR15" t="str">
            <v>KPУГ 14-B ГOCT2590-88</v>
          </cell>
          <cell r="AS15" t="str">
            <v>07X16H6-Ш TУ14-1-1660-76</v>
          </cell>
          <cell r="AT15" t="str">
            <v>КГ</v>
          </cell>
          <cell r="AU15">
            <v>4.34</v>
          </cell>
          <cell r="AV15" t="str">
            <v>кг</v>
          </cell>
          <cell r="AW15">
            <v>18</v>
          </cell>
          <cell r="AX15">
            <v>113</v>
          </cell>
          <cell r="AY15">
            <v>2034</v>
          </cell>
          <cell r="AZ15" t="str">
            <v>из налич</v>
          </cell>
          <cell r="BA15">
            <v>4</v>
          </cell>
          <cell r="BB15">
            <v>490.42</v>
          </cell>
          <cell r="BC15">
            <v>4</v>
          </cell>
          <cell r="BD15">
            <v>4</v>
          </cell>
          <cell r="BE15">
            <v>1961.68</v>
          </cell>
          <cell r="BG15">
            <v>0</v>
          </cell>
          <cell r="BH15">
            <v>113</v>
          </cell>
          <cell r="BI15">
            <v>3.93</v>
          </cell>
          <cell r="BJ15">
            <v>444.09</v>
          </cell>
          <cell r="BK15">
            <v>46.33</v>
          </cell>
          <cell r="BL15">
            <v>490.42</v>
          </cell>
          <cell r="BM15">
            <v>490.42</v>
          </cell>
          <cell r="BN15">
            <v>490.42</v>
          </cell>
          <cell r="BO15">
            <v>490.42</v>
          </cell>
          <cell r="BP15">
            <v>0</v>
          </cell>
          <cell r="BQ15">
            <v>0</v>
          </cell>
          <cell r="BR15">
            <v>0</v>
          </cell>
          <cell r="BS15">
            <v>0</v>
          </cell>
          <cell r="BT15">
            <v>0</v>
          </cell>
          <cell r="BU15">
            <v>0</v>
          </cell>
          <cell r="BV15">
            <v>0</v>
          </cell>
          <cell r="BW15">
            <v>0</v>
          </cell>
          <cell r="CB15">
            <v>5.3999999999999999E-2</v>
          </cell>
          <cell r="CC15">
            <v>3.8759999999999999</v>
          </cell>
          <cell r="CE15">
            <v>13.43</v>
          </cell>
          <cell r="CF15">
            <v>127.19</v>
          </cell>
          <cell r="CG15">
            <v>1708.16</v>
          </cell>
          <cell r="CH15">
            <v>2015.63</v>
          </cell>
          <cell r="CL15">
            <v>2015.63</v>
          </cell>
        </row>
        <row r="16">
          <cell r="B16" t="str">
            <v>062</v>
          </cell>
          <cell r="C16" t="str">
            <v>024</v>
          </cell>
          <cell r="D16" t="str">
            <v>01</v>
          </cell>
          <cell r="E16" t="str">
            <v>160103017</v>
          </cell>
          <cell r="F16" t="str">
            <v>КРУГ 16-В ГОСТ2590-88</v>
          </cell>
          <cell r="G16" t="str">
            <v>07Х16Н6-Ш ТУ14-1-1660-76</v>
          </cell>
          <cell r="H16" t="str">
            <v>КГ</v>
          </cell>
          <cell r="I16">
            <v>1.4</v>
          </cell>
          <cell r="J16" t="str">
            <v>00005</v>
          </cell>
          <cell r="K16" t="str">
            <v>00000</v>
          </cell>
          <cell r="L16" t="str">
            <v>225    16.12.03</v>
          </cell>
          <cell r="M16">
            <v>25</v>
          </cell>
          <cell r="N16">
            <v>35</v>
          </cell>
          <cell r="O16">
            <v>25</v>
          </cell>
          <cell r="P16">
            <v>35</v>
          </cell>
          <cell r="Q16">
            <v>25</v>
          </cell>
          <cell r="R16">
            <v>35</v>
          </cell>
          <cell r="S16" t="str">
            <v>152333</v>
          </cell>
          <cell r="T16">
            <v>300</v>
          </cell>
          <cell r="U16" t="str">
            <v>нет</v>
          </cell>
          <cell r="W16">
            <v>300</v>
          </cell>
          <cell r="X16">
            <v>420</v>
          </cell>
          <cell r="Y16">
            <v>0</v>
          </cell>
          <cell r="Z16">
            <v>0</v>
          </cell>
          <cell r="AA16">
            <v>0</v>
          </cell>
          <cell r="AB16">
            <v>0</v>
          </cell>
          <cell r="AC16">
            <v>420</v>
          </cell>
          <cell r="AD16">
            <v>420</v>
          </cell>
          <cell r="AE16">
            <v>420</v>
          </cell>
          <cell r="AF16">
            <v>420</v>
          </cell>
          <cell r="AG16">
            <v>420</v>
          </cell>
          <cell r="AH16">
            <v>420</v>
          </cell>
          <cell r="AI16">
            <v>420</v>
          </cell>
          <cell r="AJ16">
            <v>420</v>
          </cell>
          <cell r="AM16" t="str">
            <v>062</v>
          </cell>
          <cell r="AN16" t="str">
            <v>024</v>
          </cell>
          <cell r="AO16">
            <v>16</v>
          </cell>
          <cell r="AP16" t="str">
            <v>01</v>
          </cell>
          <cell r="AQ16" t="str">
            <v>160103017</v>
          </cell>
          <cell r="AR16" t="str">
            <v>KPУГ 16-B ГOCT2590-88</v>
          </cell>
          <cell r="AS16" t="str">
            <v>07X16H6-Ш TУ14-1-1660-76</v>
          </cell>
          <cell r="AT16" t="str">
            <v>КГ</v>
          </cell>
          <cell r="AU16">
            <v>1.36</v>
          </cell>
          <cell r="AV16" t="str">
            <v>кг</v>
          </cell>
          <cell r="AW16">
            <v>6</v>
          </cell>
          <cell r="AX16">
            <v>113</v>
          </cell>
          <cell r="AY16">
            <v>678</v>
          </cell>
          <cell r="AZ16" t="str">
            <v>из налич</v>
          </cell>
          <cell r="BA16">
            <v>4</v>
          </cell>
          <cell r="BB16">
            <v>153.68</v>
          </cell>
          <cell r="BC16">
            <v>4</v>
          </cell>
          <cell r="BD16">
            <v>4</v>
          </cell>
          <cell r="BE16">
            <v>614.72</v>
          </cell>
          <cell r="BG16">
            <v>0</v>
          </cell>
          <cell r="BH16">
            <v>113</v>
          </cell>
          <cell r="BI16">
            <v>1.36</v>
          </cell>
          <cell r="BJ16">
            <v>153.68</v>
          </cell>
          <cell r="BK16">
            <v>0</v>
          </cell>
          <cell r="BL16">
            <v>153.68</v>
          </cell>
          <cell r="BM16">
            <v>153.68</v>
          </cell>
          <cell r="BN16">
            <v>153.68</v>
          </cell>
          <cell r="BO16">
            <v>153.68</v>
          </cell>
          <cell r="BP16">
            <v>0</v>
          </cell>
          <cell r="BQ16">
            <v>0</v>
          </cell>
          <cell r="BR16">
            <v>0</v>
          </cell>
          <cell r="BS16">
            <v>0</v>
          </cell>
          <cell r="BT16">
            <v>0</v>
          </cell>
          <cell r="BU16">
            <v>0</v>
          </cell>
          <cell r="BV16">
            <v>0</v>
          </cell>
          <cell r="BW16">
            <v>0</v>
          </cell>
          <cell r="CC16">
            <v>1.36</v>
          </cell>
          <cell r="CE16">
            <v>4.08</v>
          </cell>
          <cell r="CF16">
            <v>127.19</v>
          </cell>
          <cell r="CG16">
            <v>518.94000000000005</v>
          </cell>
          <cell r="CH16">
            <v>612.35</v>
          </cell>
          <cell r="CL16">
            <v>612.35</v>
          </cell>
        </row>
        <row r="17">
          <cell r="B17" t="str">
            <v>062</v>
          </cell>
          <cell r="C17" t="str">
            <v>024</v>
          </cell>
          <cell r="D17" t="str">
            <v>01</v>
          </cell>
          <cell r="E17" t="str">
            <v>160103019</v>
          </cell>
          <cell r="F17" t="str">
            <v>КРУГ 18-В ГОСТ2590-88</v>
          </cell>
          <cell r="G17" t="str">
            <v>07Х16Н6-Ш ТУ14-1-1660-76</v>
          </cell>
          <cell r="H17" t="str">
            <v>КГ</v>
          </cell>
          <cell r="I17">
            <v>1.52</v>
          </cell>
          <cell r="J17" t="str">
            <v>00005</v>
          </cell>
          <cell r="K17" t="str">
            <v>00000</v>
          </cell>
          <cell r="L17" t="str">
            <v>179974 26.01.06</v>
          </cell>
          <cell r="M17">
            <v>111</v>
          </cell>
          <cell r="N17">
            <v>168.72</v>
          </cell>
          <cell r="O17">
            <v>25</v>
          </cell>
          <cell r="P17">
            <v>38</v>
          </cell>
          <cell r="Q17">
            <v>111</v>
          </cell>
          <cell r="R17">
            <v>168.72</v>
          </cell>
          <cell r="S17" t="str">
            <v>152335</v>
          </cell>
          <cell r="T17">
            <v>103.239991</v>
          </cell>
          <cell r="U17" t="str">
            <v>вст.ост.</v>
          </cell>
          <cell r="W17">
            <v>103.24</v>
          </cell>
          <cell r="X17">
            <v>156.91999999999999</v>
          </cell>
          <cell r="Y17">
            <v>0</v>
          </cell>
          <cell r="Z17">
            <v>0</v>
          </cell>
          <cell r="AA17">
            <v>0</v>
          </cell>
          <cell r="AB17">
            <v>0</v>
          </cell>
          <cell r="AC17">
            <v>0</v>
          </cell>
          <cell r="AD17">
            <v>156.91999999999999</v>
          </cell>
          <cell r="AE17">
            <v>156.91999999999999</v>
          </cell>
          <cell r="AF17">
            <v>156.91999999999999</v>
          </cell>
          <cell r="AG17">
            <v>156.91999999999999</v>
          </cell>
          <cell r="AH17">
            <v>156.91999999999999</v>
          </cell>
          <cell r="AI17">
            <v>156.91999999999999</v>
          </cell>
          <cell r="AJ17">
            <v>156.91999999999999</v>
          </cell>
          <cell r="AM17" t="str">
            <v>062</v>
          </cell>
          <cell r="AN17" t="str">
            <v>024</v>
          </cell>
          <cell r="AO17">
            <v>18</v>
          </cell>
          <cell r="AP17" t="str">
            <v>01</v>
          </cell>
          <cell r="AQ17" t="str">
            <v>160103019</v>
          </cell>
          <cell r="AR17" t="str">
            <v>KPУГ 18-B ГOCT2590-88</v>
          </cell>
          <cell r="AS17" t="str">
            <v>07X16H6-Ш TУ14-1-1660-76</v>
          </cell>
          <cell r="AT17" t="str">
            <v>КГ</v>
          </cell>
          <cell r="AU17">
            <v>0.84</v>
          </cell>
          <cell r="AV17" t="str">
            <v>кг</v>
          </cell>
          <cell r="AW17">
            <v>4</v>
          </cell>
          <cell r="AX17">
            <v>113</v>
          </cell>
          <cell r="AY17">
            <v>452</v>
          </cell>
          <cell r="AZ17" t="str">
            <v>из налич</v>
          </cell>
          <cell r="BA17">
            <v>4</v>
          </cell>
          <cell r="BB17">
            <v>94.92</v>
          </cell>
          <cell r="BC17">
            <v>5</v>
          </cell>
          <cell r="BD17">
            <v>5</v>
          </cell>
          <cell r="BE17">
            <v>474.6</v>
          </cell>
          <cell r="BG17">
            <v>0</v>
          </cell>
          <cell r="BH17">
            <v>113</v>
          </cell>
          <cell r="BI17">
            <v>0.84</v>
          </cell>
          <cell r="BJ17">
            <v>94.92</v>
          </cell>
          <cell r="BK17">
            <v>0</v>
          </cell>
          <cell r="BL17">
            <v>94.92</v>
          </cell>
          <cell r="BM17">
            <v>94.92</v>
          </cell>
          <cell r="BN17">
            <v>94.92</v>
          </cell>
          <cell r="BO17">
            <v>94.92</v>
          </cell>
          <cell r="BP17">
            <v>94.92</v>
          </cell>
          <cell r="BQ17">
            <v>0</v>
          </cell>
          <cell r="BR17">
            <v>0</v>
          </cell>
          <cell r="BS17">
            <v>0</v>
          </cell>
          <cell r="BT17">
            <v>0</v>
          </cell>
          <cell r="BU17">
            <v>0</v>
          </cell>
          <cell r="BV17">
            <v>0</v>
          </cell>
          <cell r="BW17">
            <v>0</v>
          </cell>
          <cell r="CC17">
            <v>0.84</v>
          </cell>
          <cell r="CE17">
            <v>3.36</v>
          </cell>
          <cell r="CF17">
            <v>127.19</v>
          </cell>
          <cell r="CG17">
            <v>427.36</v>
          </cell>
          <cell r="CH17">
            <v>504.28</v>
          </cell>
          <cell r="CL17">
            <v>504.28</v>
          </cell>
        </row>
        <row r="18">
          <cell r="B18" t="str">
            <v>062</v>
          </cell>
          <cell r="C18" t="str">
            <v>024</v>
          </cell>
          <cell r="D18" t="str">
            <v>01</v>
          </cell>
          <cell r="E18" t="str">
            <v>160103021</v>
          </cell>
          <cell r="F18" t="str">
            <v>КРУГ 20-В ГОСТ2590-88</v>
          </cell>
          <cell r="G18" t="str">
            <v>07Х16Н6-Ш ТУ14-1-1660-76</v>
          </cell>
          <cell r="H18" t="str">
            <v>КГ</v>
          </cell>
          <cell r="I18">
            <v>3.972</v>
          </cell>
          <cell r="J18" t="str">
            <v>00005</v>
          </cell>
          <cell r="K18" t="str">
            <v>00000</v>
          </cell>
          <cell r="L18" t="str">
            <v>нет</v>
          </cell>
          <cell r="M18">
            <v>60</v>
          </cell>
          <cell r="N18">
            <v>238.32</v>
          </cell>
          <cell r="O18">
            <v>0</v>
          </cell>
          <cell r="P18">
            <v>0</v>
          </cell>
          <cell r="Q18">
            <v>60</v>
          </cell>
          <cell r="R18">
            <v>238.32</v>
          </cell>
          <cell r="S18" t="str">
            <v/>
          </cell>
          <cell r="T18">
            <v>300</v>
          </cell>
          <cell r="U18" t="str">
            <v>нет</v>
          </cell>
          <cell r="W18">
            <v>300</v>
          </cell>
          <cell r="X18">
            <v>1191.5999999999999</v>
          </cell>
          <cell r="Y18">
            <v>0</v>
          </cell>
          <cell r="Z18">
            <v>0</v>
          </cell>
          <cell r="AA18">
            <v>0</v>
          </cell>
          <cell r="AB18">
            <v>0</v>
          </cell>
          <cell r="AC18">
            <v>1191.5999999999999</v>
          </cell>
          <cell r="AD18">
            <v>1191.5999999999999</v>
          </cell>
          <cell r="AE18">
            <v>1191.5999999999999</v>
          </cell>
          <cell r="AF18">
            <v>1191.5999999999999</v>
          </cell>
          <cell r="AG18">
            <v>1191.5999999999999</v>
          </cell>
          <cell r="AH18">
            <v>1191.5999999999999</v>
          </cell>
          <cell r="AI18">
            <v>1191.5999999999999</v>
          </cell>
          <cell r="AJ18">
            <v>1191.5999999999999</v>
          </cell>
          <cell r="AM18" t="str">
            <v>062</v>
          </cell>
          <cell r="AN18" t="str">
            <v>024</v>
          </cell>
          <cell r="AO18">
            <v>19</v>
          </cell>
          <cell r="AP18" t="str">
            <v>01</v>
          </cell>
          <cell r="AQ18" t="str">
            <v>160103021</v>
          </cell>
          <cell r="AR18" t="str">
            <v>KPУГ 20-B ГOCT2590-88</v>
          </cell>
          <cell r="AS18" t="str">
            <v>07X16H6-Ш TУ14-1-1660-76</v>
          </cell>
          <cell r="AT18" t="str">
            <v>КГ</v>
          </cell>
          <cell r="AU18">
            <v>3.972</v>
          </cell>
          <cell r="AV18" t="str">
            <v>кг</v>
          </cell>
          <cell r="AW18">
            <v>16</v>
          </cell>
          <cell r="AX18">
            <v>113</v>
          </cell>
          <cell r="AY18">
            <v>1808</v>
          </cell>
          <cell r="AZ18" t="str">
            <v>из налич</v>
          </cell>
          <cell r="BA18">
            <v>4</v>
          </cell>
          <cell r="BB18">
            <v>448.84</v>
          </cell>
          <cell r="BC18">
            <v>4</v>
          </cell>
          <cell r="BD18">
            <v>4</v>
          </cell>
          <cell r="BE18">
            <v>1795.36</v>
          </cell>
          <cell r="BG18">
            <v>0</v>
          </cell>
          <cell r="BH18">
            <v>113</v>
          </cell>
          <cell r="BI18">
            <v>3.972</v>
          </cell>
          <cell r="BJ18">
            <v>448.84</v>
          </cell>
          <cell r="BK18">
            <v>0</v>
          </cell>
          <cell r="BL18">
            <v>448.84</v>
          </cell>
          <cell r="BM18">
            <v>448.84</v>
          </cell>
          <cell r="BN18">
            <v>448.84</v>
          </cell>
          <cell r="BO18">
            <v>448.84</v>
          </cell>
          <cell r="BP18">
            <v>0</v>
          </cell>
          <cell r="BQ18">
            <v>0</v>
          </cell>
          <cell r="BR18">
            <v>0</v>
          </cell>
          <cell r="BS18">
            <v>0</v>
          </cell>
          <cell r="BT18">
            <v>0</v>
          </cell>
          <cell r="BU18">
            <v>0</v>
          </cell>
          <cell r="BV18">
            <v>0</v>
          </cell>
          <cell r="BW18">
            <v>0</v>
          </cell>
          <cell r="CC18">
            <v>3.972</v>
          </cell>
          <cell r="CE18">
            <v>11.916</v>
          </cell>
          <cell r="CF18">
            <v>127.19</v>
          </cell>
          <cell r="CG18">
            <v>1515.6</v>
          </cell>
          <cell r="CH18">
            <v>1788.41</v>
          </cell>
          <cell r="CL18">
            <v>1788.41</v>
          </cell>
        </row>
        <row r="19">
          <cell r="B19" t="str">
            <v>062</v>
          </cell>
          <cell r="C19" t="str">
            <v>024</v>
          </cell>
          <cell r="D19" t="str">
            <v>01</v>
          </cell>
          <cell r="E19" t="str">
            <v>160103023</v>
          </cell>
          <cell r="F19" t="str">
            <v>КРУГ 22-В ГОСТ2590-88</v>
          </cell>
          <cell r="G19" t="str">
            <v>07Х16Н6-Ш ТУ14-1-1660-76</v>
          </cell>
          <cell r="H19" t="str">
            <v>КГ</v>
          </cell>
          <cell r="I19">
            <v>1.242</v>
          </cell>
          <cell r="J19" t="str">
            <v>00005</v>
          </cell>
          <cell r="K19" t="str">
            <v>00000</v>
          </cell>
          <cell r="L19" t="str">
            <v>нет</v>
          </cell>
          <cell r="M19">
            <v>60</v>
          </cell>
          <cell r="N19">
            <v>74.52</v>
          </cell>
          <cell r="O19">
            <v>0</v>
          </cell>
          <cell r="P19">
            <v>0</v>
          </cell>
          <cell r="Q19">
            <v>60</v>
          </cell>
          <cell r="R19">
            <v>74.52</v>
          </cell>
          <cell r="S19" t="str">
            <v/>
          </cell>
          <cell r="T19">
            <v>300</v>
          </cell>
          <cell r="U19" t="str">
            <v>нет</v>
          </cell>
          <cell r="W19">
            <v>300</v>
          </cell>
          <cell r="X19">
            <v>372.6</v>
          </cell>
          <cell r="Y19">
            <v>0</v>
          </cell>
          <cell r="Z19">
            <v>0</v>
          </cell>
          <cell r="AA19">
            <v>0</v>
          </cell>
          <cell r="AB19">
            <v>0</v>
          </cell>
          <cell r="AC19">
            <v>372.6</v>
          </cell>
          <cell r="AD19">
            <v>372.6</v>
          </cell>
          <cell r="AE19">
            <v>372.6</v>
          </cell>
          <cell r="AF19">
            <v>372.6</v>
          </cell>
          <cell r="AG19">
            <v>372.6</v>
          </cell>
          <cell r="AH19">
            <v>372.6</v>
          </cell>
          <cell r="AI19">
            <v>372.6</v>
          </cell>
          <cell r="AJ19">
            <v>372.6</v>
          </cell>
          <cell r="AM19" t="str">
            <v>062</v>
          </cell>
          <cell r="AN19" t="str">
            <v>024</v>
          </cell>
          <cell r="AO19">
            <v>21</v>
          </cell>
          <cell r="AP19" t="str">
            <v>01</v>
          </cell>
          <cell r="AQ19" t="str">
            <v>160103023</v>
          </cell>
          <cell r="AR19" t="str">
            <v>KPУГ 22-B ГOCT2590-88</v>
          </cell>
          <cell r="AS19" t="str">
            <v>07X16H6-Ш TУ14-1-1660-76</v>
          </cell>
          <cell r="AT19" t="str">
            <v>КГ</v>
          </cell>
          <cell r="AU19">
            <v>1.242</v>
          </cell>
          <cell r="AV19" t="str">
            <v>кг</v>
          </cell>
          <cell r="AW19">
            <v>5</v>
          </cell>
          <cell r="AX19">
            <v>113.6</v>
          </cell>
          <cell r="AY19">
            <v>568</v>
          </cell>
          <cell r="AZ19" t="str">
            <v>из налич</v>
          </cell>
          <cell r="BA19">
            <v>4</v>
          </cell>
          <cell r="BB19">
            <v>141.09</v>
          </cell>
          <cell r="BC19">
            <v>4</v>
          </cell>
          <cell r="BD19">
            <v>4</v>
          </cell>
          <cell r="BE19">
            <v>564.36</v>
          </cell>
          <cell r="BG19">
            <v>0</v>
          </cell>
          <cell r="BH19">
            <v>113.6</v>
          </cell>
          <cell r="BI19">
            <v>0</v>
          </cell>
          <cell r="BJ19">
            <v>0</v>
          </cell>
          <cell r="BK19">
            <v>141.09</v>
          </cell>
          <cell r="BL19">
            <v>141.09</v>
          </cell>
          <cell r="BM19">
            <v>141.09</v>
          </cell>
          <cell r="BN19">
            <v>141.09</v>
          </cell>
          <cell r="BO19">
            <v>141.09</v>
          </cell>
          <cell r="BP19">
            <v>0</v>
          </cell>
          <cell r="BQ19">
            <v>0</v>
          </cell>
          <cell r="BR19">
            <v>0</v>
          </cell>
          <cell r="BS19">
            <v>0</v>
          </cell>
          <cell r="BT19">
            <v>0</v>
          </cell>
          <cell r="BU19">
            <v>0</v>
          </cell>
          <cell r="BV19">
            <v>0</v>
          </cell>
          <cell r="BW19">
            <v>0</v>
          </cell>
          <cell r="CE19">
            <v>4.968</v>
          </cell>
          <cell r="CF19">
            <v>127.86</v>
          </cell>
          <cell r="CG19">
            <v>635.21</v>
          </cell>
          <cell r="CH19">
            <v>749.55</v>
          </cell>
          <cell r="CL19">
            <v>749.55</v>
          </cell>
        </row>
        <row r="20">
          <cell r="B20" t="str">
            <v>062</v>
          </cell>
          <cell r="C20" t="str">
            <v>024</v>
          </cell>
          <cell r="D20" t="str">
            <v>01</v>
          </cell>
          <cell r="E20" t="str">
            <v>160103025</v>
          </cell>
          <cell r="F20" t="str">
            <v>КРУГ 24-В ГОСТ2590-88</v>
          </cell>
          <cell r="G20" t="str">
            <v>07Х16Н6-Ш ТУ14-1-1660-76</v>
          </cell>
          <cell r="H20" t="str">
            <v>КГ</v>
          </cell>
          <cell r="I20">
            <v>0.7</v>
          </cell>
          <cell r="J20" t="str">
            <v>00005</v>
          </cell>
          <cell r="K20" t="str">
            <v>00000</v>
          </cell>
          <cell r="L20" t="str">
            <v>225    16.12.03</v>
          </cell>
          <cell r="M20">
            <v>25</v>
          </cell>
          <cell r="N20">
            <v>17.5</v>
          </cell>
          <cell r="O20">
            <v>25</v>
          </cell>
          <cell r="P20">
            <v>17.5</v>
          </cell>
          <cell r="Q20">
            <v>25</v>
          </cell>
          <cell r="R20">
            <v>17.5</v>
          </cell>
          <cell r="S20" t="str">
            <v>152340</v>
          </cell>
          <cell r="T20">
            <v>300</v>
          </cell>
          <cell r="U20" t="str">
            <v>нет</v>
          </cell>
          <cell r="W20">
            <v>300</v>
          </cell>
          <cell r="X20">
            <v>210</v>
          </cell>
          <cell r="Y20">
            <v>0</v>
          </cell>
          <cell r="Z20">
            <v>0</v>
          </cell>
          <cell r="AA20">
            <v>0</v>
          </cell>
          <cell r="AB20">
            <v>0</v>
          </cell>
          <cell r="AC20">
            <v>210</v>
          </cell>
          <cell r="AD20">
            <v>210</v>
          </cell>
          <cell r="AE20">
            <v>210</v>
          </cell>
          <cell r="AF20">
            <v>210</v>
          </cell>
          <cell r="AG20">
            <v>210</v>
          </cell>
          <cell r="AH20">
            <v>210</v>
          </cell>
          <cell r="AI20">
            <v>210</v>
          </cell>
          <cell r="AJ20">
            <v>210</v>
          </cell>
          <cell r="AM20" t="str">
            <v>062</v>
          </cell>
          <cell r="AN20" t="str">
            <v>024</v>
          </cell>
          <cell r="AO20">
            <v>23</v>
          </cell>
          <cell r="AP20" t="str">
            <v>01</v>
          </cell>
          <cell r="AQ20" t="str">
            <v>160103025</v>
          </cell>
          <cell r="AR20" t="str">
            <v>KPУГ 24-B ГOCT2590-88</v>
          </cell>
          <cell r="AS20" t="str">
            <v>07X16H6-Ш TУ14-1-1660-76</v>
          </cell>
          <cell r="AT20" t="str">
            <v>КГ</v>
          </cell>
          <cell r="AU20">
            <v>2.94</v>
          </cell>
          <cell r="AV20" t="str">
            <v>кг</v>
          </cell>
          <cell r="AW20">
            <v>12</v>
          </cell>
          <cell r="AX20">
            <v>113</v>
          </cell>
          <cell r="AY20">
            <v>1356</v>
          </cell>
          <cell r="AZ20" t="str">
            <v>из налич</v>
          </cell>
          <cell r="BA20">
            <v>4</v>
          </cell>
          <cell r="BB20">
            <v>332.22</v>
          </cell>
          <cell r="BC20">
            <v>4</v>
          </cell>
          <cell r="BD20">
            <v>4</v>
          </cell>
          <cell r="BE20">
            <v>1328.88</v>
          </cell>
          <cell r="BG20">
            <v>0</v>
          </cell>
          <cell r="BH20">
            <v>113</v>
          </cell>
          <cell r="BI20">
            <v>2.94</v>
          </cell>
          <cell r="BJ20">
            <v>332.22</v>
          </cell>
          <cell r="BK20">
            <v>0</v>
          </cell>
          <cell r="BL20">
            <v>332.22</v>
          </cell>
          <cell r="BM20">
            <v>332.22</v>
          </cell>
          <cell r="BN20">
            <v>332.22</v>
          </cell>
          <cell r="BO20">
            <v>332.22</v>
          </cell>
          <cell r="BP20">
            <v>0</v>
          </cell>
          <cell r="BQ20">
            <v>0</v>
          </cell>
          <cell r="BR20">
            <v>0</v>
          </cell>
          <cell r="BS20">
            <v>0</v>
          </cell>
          <cell r="BT20">
            <v>0</v>
          </cell>
          <cell r="BU20">
            <v>0</v>
          </cell>
          <cell r="BV20">
            <v>0</v>
          </cell>
          <cell r="BW20">
            <v>0</v>
          </cell>
          <cell r="CC20">
            <v>2.94</v>
          </cell>
          <cell r="CE20">
            <v>8.82</v>
          </cell>
          <cell r="CF20">
            <v>127.19</v>
          </cell>
          <cell r="CG20">
            <v>1121.82</v>
          </cell>
          <cell r="CH20">
            <v>1323.75</v>
          </cell>
          <cell r="CL20">
            <v>1323.75</v>
          </cell>
        </row>
        <row r="21">
          <cell r="B21" t="str">
            <v>062</v>
          </cell>
          <cell r="C21" t="str">
            <v>024</v>
          </cell>
          <cell r="D21" t="str">
            <v>01</v>
          </cell>
          <cell r="E21" t="str">
            <v>160103037</v>
          </cell>
          <cell r="F21" t="str">
            <v>КРУГ 36-В ГОСТ2590-88</v>
          </cell>
          <cell r="G21" t="str">
            <v>07Х16Н6-Ш ТУ14-1-1660-76</v>
          </cell>
          <cell r="H21" t="str">
            <v>КГ</v>
          </cell>
          <cell r="I21">
            <v>4.4160000000000004</v>
          </cell>
          <cell r="J21" t="str">
            <v>00005</v>
          </cell>
          <cell r="K21" t="str">
            <v>00000</v>
          </cell>
          <cell r="L21" t="str">
            <v>нет</v>
          </cell>
          <cell r="M21">
            <v>60</v>
          </cell>
          <cell r="N21">
            <v>264.95999999999998</v>
          </cell>
          <cell r="O21">
            <v>0</v>
          </cell>
          <cell r="P21">
            <v>0</v>
          </cell>
          <cell r="Q21">
            <v>60</v>
          </cell>
          <cell r="R21">
            <v>264.95999999999998</v>
          </cell>
          <cell r="S21" t="str">
            <v/>
          </cell>
          <cell r="T21">
            <v>300</v>
          </cell>
          <cell r="U21" t="str">
            <v>нет</v>
          </cell>
          <cell r="W21">
            <v>300</v>
          </cell>
          <cell r="X21">
            <v>1324.8</v>
          </cell>
          <cell r="Y21">
            <v>0</v>
          </cell>
          <cell r="Z21">
            <v>0</v>
          </cell>
          <cell r="AA21">
            <v>0</v>
          </cell>
          <cell r="AB21">
            <v>0</v>
          </cell>
          <cell r="AC21">
            <v>1324.8</v>
          </cell>
          <cell r="AD21">
            <v>1324.8</v>
          </cell>
          <cell r="AE21">
            <v>1324.8</v>
          </cell>
          <cell r="AF21">
            <v>1324.8</v>
          </cell>
          <cell r="AG21">
            <v>1324.8</v>
          </cell>
          <cell r="AH21">
            <v>1324.8</v>
          </cell>
          <cell r="AI21">
            <v>1324.8</v>
          </cell>
          <cell r="AJ21">
            <v>1324.8</v>
          </cell>
          <cell r="AM21" t="str">
            <v>062</v>
          </cell>
          <cell r="AN21" t="str">
            <v>024</v>
          </cell>
          <cell r="AO21">
            <v>29</v>
          </cell>
          <cell r="AP21" t="str">
            <v>01</v>
          </cell>
          <cell r="AQ21" t="str">
            <v>160103037</v>
          </cell>
          <cell r="AR21" t="str">
            <v>KPУГ 36-B ГOCT2590-88</v>
          </cell>
          <cell r="AS21" t="str">
            <v>07X16H6-Ш TУ14-1-1660-76</v>
          </cell>
          <cell r="AT21" t="str">
            <v>КГ</v>
          </cell>
          <cell r="AU21">
            <v>6.2160000000000002</v>
          </cell>
          <cell r="AV21" t="str">
            <v>кг</v>
          </cell>
          <cell r="AW21">
            <v>25.2</v>
          </cell>
          <cell r="AX21">
            <v>113</v>
          </cell>
          <cell r="AY21">
            <v>2847.6</v>
          </cell>
          <cell r="AZ21" t="str">
            <v>из налич</v>
          </cell>
          <cell r="BA21">
            <v>4</v>
          </cell>
          <cell r="BB21">
            <v>702.41</v>
          </cell>
          <cell r="BC21">
            <v>4</v>
          </cell>
          <cell r="BD21">
            <v>4</v>
          </cell>
          <cell r="BE21">
            <v>2809.64</v>
          </cell>
          <cell r="BG21">
            <v>0</v>
          </cell>
          <cell r="BH21">
            <v>113</v>
          </cell>
          <cell r="BI21">
            <v>4.4160000000000004</v>
          </cell>
          <cell r="BJ21">
            <v>499.01</v>
          </cell>
          <cell r="BK21">
            <v>203.4</v>
          </cell>
          <cell r="BL21">
            <v>702.41</v>
          </cell>
          <cell r="BM21">
            <v>702.41</v>
          </cell>
          <cell r="BN21">
            <v>702.41</v>
          </cell>
          <cell r="BO21">
            <v>702.41</v>
          </cell>
          <cell r="BP21">
            <v>0</v>
          </cell>
          <cell r="BQ21">
            <v>0</v>
          </cell>
          <cell r="BR21">
            <v>0</v>
          </cell>
          <cell r="BS21">
            <v>0</v>
          </cell>
          <cell r="BT21">
            <v>0</v>
          </cell>
          <cell r="BU21">
            <v>0</v>
          </cell>
          <cell r="BV21">
            <v>0</v>
          </cell>
          <cell r="BW21">
            <v>0</v>
          </cell>
          <cell r="CC21">
            <v>4.4160000000000004</v>
          </cell>
          <cell r="CE21">
            <v>20.448</v>
          </cell>
          <cell r="CF21">
            <v>127.19</v>
          </cell>
          <cell r="CG21">
            <v>2600.7800000000002</v>
          </cell>
          <cell r="CH21">
            <v>3068.92</v>
          </cell>
          <cell r="CL21">
            <v>3068.92</v>
          </cell>
        </row>
        <row r="22">
          <cell r="B22" t="str">
            <v>062</v>
          </cell>
          <cell r="C22" t="str">
            <v>024</v>
          </cell>
          <cell r="D22" t="str">
            <v>01</v>
          </cell>
          <cell r="E22" t="str">
            <v>160103043</v>
          </cell>
          <cell r="F22" t="str">
            <v>КРУГ 42-В ГОСТ2590-88</v>
          </cell>
          <cell r="G22" t="str">
            <v>07Х16Н6-Ш ТУ14-1-1660-76</v>
          </cell>
          <cell r="H22" t="str">
            <v>КГ</v>
          </cell>
          <cell r="I22">
            <v>0.7</v>
          </cell>
          <cell r="J22" t="str">
            <v>00007</v>
          </cell>
          <cell r="K22" t="str">
            <v>00000</v>
          </cell>
          <cell r="L22" t="str">
            <v>нет</v>
          </cell>
          <cell r="M22">
            <v>60</v>
          </cell>
          <cell r="N22">
            <v>42</v>
          </cell>
          <cell r="O22">
            <v>4.66</v>
          </cell>
          <cell r="P22">
            <v>3.262</v>
          </cell>
          <cell r="Q22">
            <v>60</v>
          </cell>
          <cell r="R22">
            <v>42</v>
          </cell>
          <cell r="S22" t="str">
            <v>152358</v>
          </cell>
          <cell r="T22">
            <v>4.66</v>
          </cell>
          <cell r="U22" t="str">
            <v>вст.ост.</v>
          </cell>
          <cell r="W22">
            <v>4.66</v>
          </cell>
          <cell r="X22">
            <v>3.26</v>
          </cell>
          <cell r="Y22">
            <v>3.26</v>
          </cell>
          <cell r="Z22">
            <v>3.26</v>
          </cell>
          <cell r="AA22">
            <v>3.26</v>
          </cell>
          <cell r="AB22">
            <v>3.26</v>
          </cell>
          <cell r="AC22">
            <v>3.26</v>
          </cell>
          <cell r="AD22">
            <v>3.26</v>
          </cell>
          <cell r="AE22">
            <v>3.26</v>
          </cell>
          <cell r="AF22">
            <v>3.26</v>
          </cell>
          <cell r="AG22">
            <v>3.26</v>
          </cell>
          <cell r="AH22">
            <v>3.26</v>
          </cell>
          <cell r="AI22">
            <v>3.26</v>
          </cell>
          <cell r="AJ22">
            <v>3.26</v>
          </cell>
        </row>
        <row r="23">
          <cell r="B23" t="str">
            <v>062</v>
          </cell>
          <cell r="C23" t="str">
            <v>024</v>
          </cell>
          <cell r="D23" t="str">
            <v>01</v>
          </cell>
          <cell r="E23" t="str">
            <v>160103047</v>
          </cell>
          <cell r="F23" t="str">
            <v>КРУГ 48-В ГОСТ2590-88</v>
          </cell>
          <cell r="G23" t="str">
            <v>07Х16Н6-Ш ТУ14-1-1660-76</v>
          </cell>
          <cell r="H23" t="str">
            <v>КГ</v>
          </cell>
          <cell r="I23">
            <v>1.25</v>
          </cell>
          <cell r="J23" t="str">
            <v>00005</v>
          </cell>
          <cell r="K23" t="str">
            <v>00000</v>
          </cell>
          <cell r="L23" t="str">
            <v>10509  15.07.05</v>
          </cell>
          <cell r="M23">
            <v>106</v>
          </cell>
          <cell r="N23">
            <v>132.5</v>
          </cell>
          <cell r="O23">
            <v>190.3</v>
          </cell>
          <cell r="P23">
            <v>237.875</v>
          </cell>
          <cell r="Q23">
            <v>106</v>
          </cell>
          <cell r="R23">
            <v>132.5</v>
          </cell>
          <cell r="S23" t="str">
            <v>152361</v>
          </cell>
          <cell r="T23">
            <v>190.3</v>
          </cell>
          <cell r="U23" t="str">
            <v>п/п2291</v>
          </cell>
          <cell r="V23">
            <v>39223</v>
          </cell>
          <cell r="W23">
            <v>190.3</v>
          </cell>
          <cell r="X23">
            <v>237.88</v>
          </cell>
          <cell r="Y23">
            <v>0</v>
          </cell>
          <cell r="Z23">
            <v>0</v>
          </cell>
          <cell r="AA23">
            <v>0</v>
          </cell>
          <cell r="AB23">
            <v>0</v>
          </cell>
          <cell r="AC23">
            <v>0</v>
          </cell>
          <cell r="AD23">
            <v>0</v>
          </cell>
          <cell r="AE23">
            <v>0</v>
          </cell>
          <cell r="AF23">
            <v>0</v>
          </cell>
          <cell r="AG23">
            <v>0</v>
          </cell>
          <cell r="AH23">
            <v>0</v>
          </cell>
          <cell r="AI23">
            <v>0</v>
          </cell>
          <cell r="AJ23">
            <v>0</v>
          </cell>
          <cell r="AM23" t="str">
            <v>062</v>
          </cell>
          <cell r="AN23" t="str">
            <v>024</v>
          </cell>
          <cell r="AO23">
            <v>36</v>
          </cell>
          <cell r="AP23" t="str">
            <v>01</v>
          </cell>
          <cell r="AQ23" t="str">
            <v>160103047</v>
          </cell>
          <cell r="AR23" t="str">
            <v>KPУГ 48-B ГOCT2590-88</v>
          </cell>
          <cell r="AS23" t="str">
            <v>07X16H6-Ш TУ14-1-1660-76</v>
          </cell>
          <cell r="AT23" t="str">
            <v>КГ</v>
          </cell>
          <cell r="AU23">
            <v>1.248</v>
          </cell>
          <cell r="AV23" t="str">
            <v>кг</v>
          </cell>
          <cell r="AW23">
            <v>18</v>
          </cell>
          <cell r="AX23">
            <v>109</v>
          </cell>
          <cell r="AY23">
            <v>1962</v>
          </cell>
          <cell r="AZ23" t="str">
            <v>179974 27/01/06</v>
          </cell>
          <cell r="BA23">
            <v>4</v>
          </cell>
          <cell r="BB23">
            <v>136.03</v>
          </cell>
          <cell r="BC23">
            <v>14</v>
          </cell>
          <cell r="BD23">
            <v>12</v>
          </cell>
          <cell r="BE23">
            <v>1632.36</v>
          </cell>
          <cell r="BG23">
            <v>329.64</v>
          </cell>
          <cell r="BH23">
            <v>109</v>
          </cell>
          <cell r="BI23">
            <v>1.248</v>
          </cell>
          <cell r="BJ23">
            <v>136.03</v>
          </cell>
          <cell r="BK23">
            <v>0</v>
          </cell>
          <cell r="BL23">
            <v>136.03</v>
          </cell>
          <cell r="BM23">
            <v>136.03</v>
          </cell>
          <cell r="BN23">
            <v>136.03</v>
          </cell>
          <cell r="BO23">
            <v>136.03</v>
          </cell>
          <cell r="BP23">
            <v>136.03</v>
          </cell>
          <cell r="BQ23">
            <v>136.03</v>
          </cell>
          <cell r="BR23">
            <v>136.03</v>
          </cell>
          <cell r="BS23">
            <v>136.03</v>
          </cell>
          <cell r="BT23">
            <v>136.03</v>
          </cell>
          <cell r="BU23">
            <v>136.03200000000001</v>
          </cell>
          <cell r="BV23">
            <v>136.03200000000001</v>
          </cell>
          <cell r="BW23">
            <v>136.03200000000001</v>
          </cell>
          <cell r="CC23">
            <v>1.248</v>
          </cell>
          <cell r="CE23">
            <v>13.728</v>
          </cell>
          <cell r="CF23">
            <v>122.69</v>
          </cell>
          <cell r="CG23">
            <v>1684.29</v>
          </cell>
          <cell r="CH23">
            <v>1987.46</v>
          </cell>
          <cell r="CL23">
            <v>1987.46</v>
          </cell>
        </row>
        <row r="24">
          <cell r="B24" t="str">
            <v>062</v>
          </cell>
          <cell r="C24" t="str">
            <v>024</v>
          </cell>
          <cell r="D24" t="str">
            <v>01</v>
          </cell>
          <cell r="E24" t="str">
            <v>160103067</v>
          </cell>
          <cell r="F24" t="str">
            <v>КРУГ 80-В ГОСТ2590-88</v>
          </cell>
          <cell r="G24" t="str">
            <v>07Х16Н6-Ш ТУ14-1-1660-76</v>
          </cell>
          <cell r="H24" t="str">
            <v>КГ</v>
          </cell>
          <cell r="I24">
            <v>7.3440000000000003</v>
          </cell>
          <cell r="J24" t="str">
            <v>00005</v>
          </cell>
          <cell r="K24" t="str">
            <v>00000</v>
          </cell>
          <cell r="L24" t="str">
            <v>нет</v>
          </cell>
          <cell r="M24">
            <v>60</v>
          </cell>
          <cell r="N24">
            <v>440.64</v>
          </cell>
          <cell r="O24">
            <v>0</v>
          </cell>
          <cell r="P24">
            <v>0</v>
          </cell>
          <cell r="Q24">
            <v>60</v>
          </cell>
          <cell r="R24">
            <v>440.64</v>
          </cell>
          <cell r="S24" t="str">
            <v>000000</v>
          </cell>
          <cell r="T24">
            <v>305</v>
          </cell>
          <cell r="U24" t="str">
            <v>нет</v>
          </cell>
          <cell r="W24">
            <v>305</v>
          </cell>
          <cell r="X24">
            <v>2239.92</v>
          </cell>
          <cell r="Y24">
            <v>0</v>
          </cell>
          <cell r="Z24">
            <v>0</v>
          </cell>
          <cell r="AA24">
            <v>0</v>
          </cell>
          <cell r="AB24">
            <v>0</v>
          </cell>
          <cell r="AC24">
            <v>2239.92</v>
          </cell>
          <cell r="AD24">
            <v>2239.92</v>
          </cell>
          <cell r="AE24">
            <v>2239.92</v>
          </cell>
          <cell r="AF24">
            <v>2239.92</v>
          </cell>
          <cell r="AG24">
            <v>2239.92</v>
          </cell>
          <cell r="AH24">
            <v>2239.92</v>
          </cell>
          <cell r="AI24">
            <v>2239.92</v>
          </cell>
          <cell r="AJ24">
            <v>2239.92</v>
          </cell>
          <cell r="AM24" t="str">
            <v>062</v>
          </cell>
          <cell r="AN24" t="str">
            <v>024</v>
          </cell>
          <cell r="AO24">
            <v>41</v>
          </cell>
          <cell r="AP24" t="str">
            <v>01</v>
          </cell>
          <cell r="AQ24" t="str">
            <v>160103067</v>
          </cell>
          <cell r="AR24" t="str">
            <v>KPУГ 80-B ГOCT2590-88</v>
          </cell>
          <cell r="AS24" t="str">
            <v>07X16H6-Ш TУ14-1-1660-76</v>
          </cell>
          <cell r="AT24" t="str">
            <v>КГ</v>
          </cell>
          <cell r="AU24">
            <v>7.3440000000000003</v>
          </cell>
          <cell r="AV24" t="str">
            <v>кг</v>
          </cell>
          <cell r="AW24">
            <v>30</v>
          </cell>
          <cell r="AX24">
            <v>109</v>
          </cell>
          <cell r="AY24">
            <v>3270</v>
          </cell>
          <cell r="AZ24" t="str">
            <v>из налич</v>
          </cell>
          <cell r="BA24">
            <v>4</v>
          </cell>
          <cell r="BB24">
            <v>800.5</v>
          </cell>
          <cell r="BC24">
            <v>4</v>
          </cell>
          <cell r="BD24">
            <v>4</v>
          </cell>
          <cell r="BE24">
            <v>3202</v>
          </cell>
          <cell r="BG24">
            <v>0</v>
          </cell>
          <cell r="BH24">
            <v>109</v>
          </cell>
          <cell r="BI24">
            <v>7.3440000000000003</v>
          </cell>
          <cell r="BJ24">
            <v>800.5</v>
          </cell>
          <cell r="BK24">
            <v>0</v>
          </cell>
          <cell r="BL24">
            <v>800.5</v>
          </cell>
          <cell r="BM24">
            <v>800.5</v>
          </cell>
          <cell r="BN24">
            <v>800.5</v>
          </cell>
          <cell r="BO24">
            <v>800.5</v>
          </cell>
          <cell r="BP24">
            <v>0</v>
          </cell>
          <cell r="BQ24">
            <v>0</v>
          </cell>
          <cell r="BR24">
            <v>0</v>
          </cell>
          <cell r="BS24">
            <v>0</v>
          </cell>
          <cell r="BT24">
            <v>0</v>
          </cell>
          <cell r="BU24">
            <v>0</v>
          </cell>
          <cell r="BV24">
            <v>0</v>
          </cell>
          <cell r="BW24">
            <v>0</v>
          </cell>
          <cell r="CC24">
            <v>7.3440000000000003</v>
          </cell>
          <cell r="CE24">
            <v>22.032</v>
          </cell>
          <cell r="CF24">
            <v>122.69</v>
          </cell>
          <cell r="CG24">
            <v>2703.11</v>
          </cell>
          <cell r="CH24">
            <v>3189.67</v>
          </cell>
          <cell r="CL24">
            <v>3189.67</v>
          </cell>
        </row>
        <row r="25">
          <cell r="B25" t="str">
            <v>062</v>
          </cell>
          <cell r="C25" t="str">
            <v>024</v>
          </cell>
          <cell r="D25" t="str">
            <v>01</v>
          </cell>
          <cell r="E25" t="str">
            <v>160103068</v>
          </cell>
          <cell r="F25" t="str">
            <v>КРУГ 85-В ГОСТ2590-88</v>
          </cell>
          <cell r="G25" t="str">
            <v>07Х16Н6-Ш ТУ14-1-1660-76</v>
          </cell>
          <cell r="H25" t="str">
            <v>КГ</v>
          </cell>
          <cell r="I25">
            <v>6.42</v>
          </cell>
          <cell r="J25" t="str">
            <v>00005</v>
          </cell>
          <cell r="K25" t="str">
            <v>00000</v>
          </cell>
          <cell r="L25" t="str">
            <v>нет</v>
          </cell>
          <cell r="M25">
            <v>60</v>
          </cell>
          <cell r="N25">
            <v>385.2</v>
          </cell>
          <cell r="O25">
            <v>1.2E-2</v>
          </cell>
          <cell r="P25">
            <v>7.6999999999999999E-2</v>
          </cell>
          <cell r="Q25">
            <v>60</v>
          </cell>
          <cell r="R25">
            <v>385.2</v>
          </cell>
          <cell r="S25" t="str">
            <v>152377</v>
          </cell>
          <cell r="T25">
            <v>305</v>
          </cell>
          <cell r="U25" t="str">
            <v>нет</v>
          </cell>
          <cell r="W25">
            <v>305</v>
          </cell>
          <cell r="X25">
            <v>1958.1</v>
          </cell>
          <cell r="Y25">
            <v>0</v>
          </cell>
          <cell r="Z25">
            <v>0</v>
          </cell>
          <cell r="AA25">
            <v>0</v>
          </cell>
          <cell r="AB25">
            <v>0</v>
          </cell>
          <cell r="AC25">
            <v>1958.1</v>
          </cell>
          <cell r="AD25">
            <v>1958.1</v>
          </cell>
          <cell r="AE25">
            <v>1958.1</v>
          </cell>
          <cell r="AF25">
            <v>1958.1</v>
          </cell>
          <cell r="AG25">
            <v>1958.1</v>
          </cell>
          <cell r="AH25">
            <v>1958.1</v>
          </cell>
          <cell r="AI25">
            <v>1958.1</v>
          </cell>
          <cell r="AJ25">
            <v>1958.1</v>
          </cell>
          <cell r="AM25" t="str">
            <v>062</v>
          </cell>
          <cell r="AN25" t="str">
            <v>024</v>
          </cell>
          <cell r="AO25">
            <v>42</v>
          </cell>
          <cell r="AP25" t="str">
            <v>01</v>
          </cell>
          <cell r="AQ25" t="str">
            <v>160103068</v>
          </cell>
          <cell r="AR25" t="str">
            <v>KPУГ 85-B ГOCT2590-88</v>
          </cell>
          <cell r="AS25" t="str">
            <v>07X16H6-Ш TУ14-1-1660-76</v>
          </cell>
          <cell r="AT25" t="str">
            <v>КГ</v>
          </cell>
          <cell r="AU25">
            <v>6.42</v>
          </cell>
          <cell r="AV25" t="str">
            <v>кг</v>
          </cell>
          <cell r="AW25">
            <v>26</v>
          </cell>
          <cell r="AX25">
            <v>109</v>
          </cell>
          <cell r="AY25">
            <v>2834</v>
          </cell>
          <cell r="AZ25" t="str">
            <v>из налич</v>
          </cell>
          <cell r="BA25">
            <v>4</v>
          </cell>
          <cell r="BB25">
            <v>699.78</v>
          </cell>
          <cell r="BC25">
            <v>4</v>
          </cell>
          <cell r="BD25">
            <v>4</v>
          </cell>
          <cell r="BE25">
            <v>2799.12</v>
          </cell>
          <cell r="BG25">
            <v>0</v>
          </cell>
          <cell r="BH25">
            <v>109</v>
          </cell>
          <cell r="BI25">
            <v>6.42</v>
          </cell>
          <cell r="BJ25">
            <v>699.78</v>
          </cell>
          <cell r="BK25">
            <v>0</v>
          </cell>
          <cell r="BL25">
            <v>699.78</v>
          </cell>
          <cell r="BM25">
            <v>699.78</v>
          </cell>
          <cell r="BN25">
            <v>699.78</v>
          </cell>
          <cell r="BO25">
            <v>699.78</v>
          </cell>
          <cell r="BP25">
            <v>0</v>
          </cell>
          <cell r="BQ25">
            <v>0</v>
          </cell>
          <cell r="BR25">
            <v>0</v>
          </cell>
          <cell r="BS25">
            <v>0</v>
          </cell>
          <cell r="BT25">
            <v>0</v>
          </cell>
          <cell r="BU25">
            <v>0</v>
          </cell>
          <cell r="BV25">
            <v>0</v>
          </cell>
          <cell r="BW25">
            <v>0</v>
          </cell>
          <cell r="CC25">
            <v>6.42</v>
          </cell>
          <cell r="CE25">
            <v>19.260000000000002</v>
          </cell>
          <cell r="CF25">
            <v>122.69</v>
          </cell>
          <cell r="CG25">
            <v>2363.0100000000002</v>
          </cell>
          <cell r="CH25">
            <v>2788.35</v>
          </cell>
          <cell r="CL25">
            <v>2788.35</v>
          </cell>
        </row>
        <row r="26">
          <cell r="B26" t="str">
            <v>062</v>
          </cell>
          <cell r="C26" t="str">
            <v>001</v>
          </cell>
          <cell r="D26" t="str">
            <v>01</v>
          </cell>
          <cell r="E26" t="str">
            <v>160203021</v>
          </cell>
          <cell r="F26" t="str">
            <v>КРУГ 20-В ГОСТ2590-88</v>
          </cell>
          <cell r="G26" t="str">
            <v>07Х16Н6-Ш-А ТУ14-1-1660-76</v>
          </cell>
          <cell r="H26" t="str">
            <v>КГ</v>
          </cell>
          <cell r="I26">
            <v>0.2</v>
          </cell>
          <cell r="J26" t="str">
            <v>00007</v>
          </cell>
          <cell r="K26" t="str">
            <v>00000</v>
          </cell>
          <cell r="L26" t="str">
            <v>225    16.12.03</v>
          </cell>
          <cell r="M26">
            <v>25</v>
          </cell>
          <cell r="N26">
            <v>5</v>
          </cell>
          <cell r="O26">
            <v>10.042</v>
          </cell>
          <cell r="P26">
            <v>2.008</v>
          </cell>
          <cell r="Q26">
            <v>25</v>
          </cell>
          <cell r="R26">
            <v>5</v>
          </cell>
          <cell r="S26" t="str">
            <v>152336</v>
          </cell>
          <cell r="T26">
            <v>10.039998000000001</v>
          </cell>
          <cell r="U26" t="str">
            <v>вст.ост.</v>
          </cell>
          <cell r="W26">
            <v>10.039999999999999</v>
          </cell>
          <cell r="X26">
            <v>2.0099999999999998</v>
          </cell>
          <cell r="Y26">
            <v>2.0099999999999998</v>
          </cell>
          <cell r="Z26">
            <v>2.0099999999999998</v>
          </cell>
          <cell r="AA26">
            <v>2.0099999999999998</v>
          </cell>
          <cell r="AB26">
            <v>2.0099999999999998</v>
          </cell>
          <cell r="AC26">
            <v>2.0099999999999998</v>
          </cell>
          <cell r="AD26">
            <v>2.0099999999999998</v>
          </cell>
          <cell r="AE26">
            <v>2.0099999999999998</v>
          </cell>
          <cell r="AF26">
            <v>2.0099999999999998</v>
          </cell>
          <cell r="AG26">
            <v>2.0099999999999998</v>
          </cell>
          <cell r="AH26">
            <v>2.0099999999999998</v>
          </cell>
          <cell r="AI26">
            <v>2.0099999999999998</v>
          </cell>
          <cell r="AJ26">
            <v>2.0099999999999998</v>
          </cell>
          <cell r="AM26" t="str">
            <v>062</v>
          </cell>
          <cell r="AN26" t="str">
            <v>001</v>
          </cell>
          <cell r="AO26">
            <v>20</v>
          </cell>
          <cell r="AP26" t="str">
            <v>01</v>
          </cell>
          <cell r="AQ26" t="str">
            <v>160203021</v>
          </cell>
          <cell r="AR26" t="str">
            <v>KPУГ 20-B ГOCT2590-88</v>
          </cell>
          <cell r="AS26" t="str">
            <v>07X16H6-Ш TУ14-1-1660-76</v>
          </cell>
          <cell r="AT26" t="str">
            <v>КГ</v>
          </cell>
          <cell r="AU26">
            <v>0</v>
          </cell>
          <cell r="BB26">
            <v>0</v>
          </cell>
          <cell r="BD26">
            <v>0</v>
          </cell>
          <cell r="BE26">
            <v>0</v>
          </cell>
          <cell r="BG26">
            <v>0</v>
          </cell>
        </row>
        <row r="27">
          <cell r="B27" t="str">
            <v>062</v>
          </cell>
          <cell r="C27" t="str">
            <v>001</v>
          </cell>
          <cell r="D27" t="str">
            <v>01</v>
          </cell>
          <cell r="E27" t="str">
            <v>160203023</v>
          </cell>
          <cell r="F27" t="str">
            <v>КРУГ 22-В ГОСТ2590-88</v>
          </cell>
          <cell r="G27" t="str">
            <v>07Х16Н6-Ш-А ТУ14-1-1660-76</v>
          </cell>
          <cell r="H27" t="str">
            <v>КГ</v>
          </cell>
          <cell r="I27">
            <v>0.4</v>
          </cell>
          <cell r="J27" t="str">
            <v>00007</v>
          </cell>
          <cell r="K27" t="str">
            <v>00000</v>
          </cell>
          <cell r="L27" t="str">
            <v>нет</v>
          </cell>
          <cell r="M27">
            <v>25</v>
          </cell>
          <cell r="N27">
            <v>10</v>
          </cell>
          <cell r="O27">
            <v>25</v>
          </cell>
          <cell r="P27">
            <v>10</v>
          </cell>
          <cell r="Q27">
            <v>25</v>
          </cell>
          <cell r="R27">
            <v>10</v>
          </cell>
          <cell r="S27" t="str">
            <v>152337</v>
          </cell>
          <cell r="T27">
            <v>307</v>
          </cell>
          <cell r="U27" t="str">
            <v>нет</v>
          </cell>
          <cell r="W27">
            <v>307</v>
          </cell>
          <cell r="X27">
            <v>122.8</v>
          </cell>
          <cell r="Y27">
            <v>122.8</v>
          </cell>
          <cell r="Z27">
            <v>122.8</v>
          </cell>
          <cell r="AA27">
            <v>122.8</v>
          </cell>
          <cell r="AB27">
            <v>122.8</v>
          </cell>
          <cell r="AC27">
            <v>122.8</v>
          </cell>
          <cell r="AD27">
            <v>122.8</v>
          </cell>
          <cell r="AE27">
            <v>122.8</v>
          </cell>
          <cell r="AF27">
            <v>122.8</v>
          </cell>
          <cell r="AG27">
            <v>122.8</v>
          </cell>
          <cell r="AH27">
            <v>122.8</v>
          </cell>
          <cell r="AI27">
            <v>122.8</v>
          </cell>
          <cell r="AJ27">
            <v>122.8</v>
          </cell>
          <cell r="AM27" t="str">
            <v>062</v>
          </cell>
          <cell r="AN27" t="str">
            <v>001</v>
          </cell>
          <cell r="AO27">
            <v>22</v>
          </cell>
          <cell r="AP27" t="str">
            <v>01</v>
          </cell>
          <cell r="AQ27" t="str">
            <v>160203023</v>
          </cell>
          <cell r="AR27" t="str">
            <v>KPУГ 22-B ГOCT2590-88</v>
          </cell>
          <cell r="AS27" t="str">
            <v>07X16H6-Ш TУ14-1-1660-76</v>
          </cell>
          <cell r="AT27" t="str">
            <v>КГ</v>
          </cell>
          <cell r="AU27">
            <v>0</v>
          </cell>
          <cell r="BB27">
            <v>0</v>
          </cell>
          <cell r="BD27">
            <v>0</v>
          </cell>
          <cell r="BE27">
            <v>0</v>
          </cell>
          <cell r="BG27">
            <v>0</v>
          </cell>
        </row>
        <row r="28">
          <cell r="B28" t="str">
            <v>062</v>
          </cell>
          <cell r="C28" t="str">
            <v>001</v>
          </cell>
          <cell r="D28" t="str">
            <v>01</v>
          </cell>
          <cell r="E28" t="str">
            <v>160203026</v>
          </cell>
          <cell r="F28" t="str">
            <v>КРУГ 25-В ГОСТ2590-88</v>
          </cell>
          <cell r="G28" t="str">
            <v>07Х16Н6-Ш-А ТУ14-1-1660-76</v>
          </cell>
          <cell r="H28" t="str">
            <v>КГ</v>
          </cell>
          <cell r="I28">
            <v>1.1200000000000001</v>
          </cell>
          <cell r="J28" t="str">
            <v>00007</v>
          </cell>
          <cell r="K28" t="str">
            <v>00000</v>
          </cell>
          <cell r="L28" t="str">
            <v>нет</v>
          </cell>
          <cell r="M28">
            <v>60</v>
          </cell>
          <cell r="N28">
            <v>67.2</v>
          </cell>
          <cell r="O28">
            <v>0.13</v>
          </cell>
          <cell r="P28">
            <v>0.14599999999999999</v>
          </cell>
          <cell r="Q28">
            <v>60</v>
          </cell>
          <cell r="R28">
            <v>67.2</v>
          </cell>
          <cell r="S28" t="str">
            <v>152342</v>
          </cell>
          <cell r="T28">
            <v>0.13</v>
          </cell>
          <cell r="U28" t="str">
            <v>вст.ост.</v>
          </cell>
          <cell r="W28">
            <v>0.13</v>
          </cell>
          <cell r="X28">
            <v>0.15</v>
          </cell>
          <cell r="Y28">
            <v>0.15</v>
          </cell>
          <cell r="Z28">
            <v>0.15</v>
          </cell>
          <cell r="AA28">
            <v>0.15</v>
          </cell>
          <cell r="AB28">
            <v>0.15</v>
          </cell>
          <cell r="AC28">
            <v>0.15</v>
          </cell>
          <cell r="AD28">
            <v>0.15</v>
          </cell>
          <cell r="AE28">
            <v>0.15</v>
          </cell>
          <cell r="AF28">
            <v>0.15</v>
          </cell>
          <cell r="AG28">
            <v>0.15</v>
          </cell>
          <cell r="AH28">
            <v>0.15</v>
          </cell>
          <cell r="AI28">
            <v>0.15</v>
          </cell>
          <cell r="AJ28">
            <v>0.15</v>
          </cell>
          <cell r="AM28" t="str">
            <v>062</v>
          </cell>
          <cell r="AN28" t="str">
            <v>001</v>
          </cell>
          <cell r="AO28">
            <v>24</v>
          </cell>
          <cell r="AP28" t="str">
            <v>01</v>
          </cell>
          <cell r="AQ28" t="str">
            <v>160203026</v>
          </cell>
          <cell r="AR28" t="str">
            <v>KPУГ 25-B ГOCT2590-88</v>
          </cell>
          <cell r="AS28" t="str">
            <v>07X16H6-Ш TУ14-1-1660-76</v>
          </cell>
          <cell r="AT28" t="str">
            <v>КГ</v>
          </cell>
          <cell r="AU28">
            <v>0</v>
          </cell>
          <cell r="BB28">
            <v>0</v>
          </cell>
          <cell r="BD28">
            <v>0</v>
          </cell>
          <cell r="BE28">
            <v>0</v>
          </cell>
          <cell r="BG28">
            <v>0</v>
          </cell>
        </row>
        <row r="29">
          <cell r="B29" t="str">
            <v>062</v>
          </cell>
          <cell r="C29" t="str">
            <v>001</v>
          </cell>
          <cell r="D29" t="str">
            <v>01</v>
          </cell>
          <cell r="E29" t="str">
            <v>160203031</v>
          </cell>
          <cell r="F29" t="str">
            <v>КРУГ 30-В ГОСТ2590-88</v>
          </cell>
          <cell r="G29" t="str">
            <v>07Х16Н6-Ш-А ТУ14-1-1660-76</v>
          </cell>
          <cell r="H29" t="str">
            <v>КГ</v>
          </cell>
          <cell r="I29">
            <v>3.6</v>
          </cell>
          <cell r="J29" t="str">
            <v>00005</v>
          </cell>
          <cell r="K29" t="str">
            <v>00000</v>
          </cell>
          <cell r="L29" t="str">
            <v>нет</v>
          </cell>
          <cell r="M29">
            <v>60</v>
          </cell>
          <cell r="N29">
            <v>216</v>
          </cell>
          <cell r="O29">
            <v>25</v>
          </cell>
          <cell r="P29">
            <v>90</v>
          </cell>
          <cell r="Q29">
            <v>60</v>
          </cell>
          <cell r="R29">
            <v>216</v>
          </cell>
          <cell r="S29" t="str">
            <v>152348</v>
          </cell>
          <cell r="T29">
            <v>25</v>
          </cell>
          <cell r="U29" t="str">
            <v>вст.ост.</v>
          </cell>
          <cell r="W29">
            <v>25</v>
          </cell>
          <cell r="X29">
            <v>90</v>
          </cell>
          <cell r="Y29">
            <v>0</v>
          </cell>
          <cell r="Z29">
            <v>0</v>
          </cell>
          <cell r="AA29">
            <v>0</v>
          </cell>
          <cell r="AB29">
            <v>0</v>
          </cell>
          <cell r="AC29">
            <v>90</v>
          </cell>
          <cell r="AD29">
            <v>90</v>
          </cell>
          <cell r="AE29">
            <v>90</v>
          </cell>
          <cell r="AF29">
            <v>90</v>
          </cell>
          <cell r="AG29">
            <v>90</v>
          </cell>
          <cell r="AH29">
            <v>90</v>
          </cell>
          <cell r="AI29">
            <v>90</v>
          </cell>
          <cell r="AJ29">
            <v>90</v>
          </cell>
          <cell r="AM29" t="str">
            <v>062</v>
          </cell>
          <cell r="AN29" t="str">
            <v>001</v>
          </cell>
          <cell r="AO29">
            <v>25</v>
          </cell>
          <cell r="AP29" t="str">
            <v>01</v>
          </cell>
          <cell r="AQ29" t="str">
            <v>160203031</v>
          </cell>
          <cell r="AR29" t="str">
            <v>KPУГ 30-B ГOCT2590-88</v>
          </cell>
          <cell r="AS29" t="str">
            <v>07X16H6-Ш TУ14-1-1660-76</v>
          </cell>
          <cell r="AT29" t="str">
            <v>КГ</v>
          </cell>
          <cell r="AU29">
            <v>0.3</v>
          </cell>
          <cell r="AV29" t="str">
            <v>кг</v>
          </cell>
          <cell r="AW29">
            <v>1.2</v>
          </cell>
          <cell r="AX29">
            <v>113</v>
          </cell>
          <cell r="AY29">
            <v>135.6</v>
          </cell>
          <cell r="AZ29" t="str">
            <v>из налич</v>
          </cell>
          <cell r="BA29">
            <v>4</v>
          </cell>
          <cell r="BB29">
            <v>33.9</v>
          </cell>
          <cell r="BC29">
            <v>4</v>
          </cell>
          <cell r="BD29">
            <v>4</v>
          </cell>
          <cell r="BE29">
            <v>135.6</v>
          </cell>
          <cell r="BG29">
            <v>0</v>
          </cell>
          <cell r="BH29">
            <v>113</v>
          </cell>
          <cell r="BI29">
            <v>0.3</v>
          </cell>
          <cell r="BJ29">
            <v>33.9</v>
          </cell>
          <cell r="BK29">
            <v>0</v>
          </cell>
          <cell r="BL29">
            <v>33.9</v>
          </cell>
          <cell r="BM29">
            <v>33.9</v>
          </cell>
          <cell r="BN29">
            <v>33.9</v>
          </cell>
          <cell r="BO29">
            <v>33.9</v>
          </cell>
          <cell r="BP29">
            <v>0</v>
          </cell>
          <cell r="BQ29">
            <v>0</v>
          </cell>
          <cell r="BR29">
            <v>0</v>
          </cell>
          <cell r="BS29">
            <v>0</v>
          </cell>
          <cell r="BT29">
            <v>0</v>
          </cell>
          <cell r="BU29">
            <v>0</v>
          </cell>
          <cell r="BV29">
            <v>0</v>
          </cell>
          <cell r="BW29">
            <v>0</v>
          </cell>
          <cell r="CC29">
            <v>0.3</v>
          </cell>
          <cell r="CE29">
            <v>0.9</v>
          </cell>
          <cell r="CF29">
            <v>127.19</v>
          </cell>
          <cell r="CG29">
            <v>114.47</v>
          </cell>
          <cell r="CH29">
            <v>135.07</v>
          </cell>
          <cell r="CL29">
            <v>135.07</v>
          </cell>
        </row>
        <row r="30">
          <cell r="B30" t="str">
            <v>062</v>
          </cell>
          <cell r="C30" t="str">
            <v>001</v>
          </cell>
          <cell r="D30" t="str">
            <v>01</v>
          </cell>
          <cell r="E30" t="str">
            <v>160203033</v>
          </cell>
          <cell r="F30" t="str">
            <v>КРУГ 32-В ГОСТ2590-88</v>
          </cell>
          <cell r="G30" t="str">
            <v>07Х16Н6-Ш-А ТУ14-1-1660-76</v>
          </cell>
          <cell r="H30" t="str">
            <v>КГ</v>
          </cell>
          <cell r="I30">
            <v>3.3</v>
          </cell>
          <cell r="J30" t="str">
            <v>00005</v>
          </cell>
          <cell r="K30" t="str">
            <v>00000</v>
          </cell>
          <cell r="L30" t="str">
            <v>нет</v>
          </cell>
          <cell r="M30">
            <v>60</v>
          </cell>
          <cell r="N30">
            <v>198</v>
          </cell>
          <cell r="O30">
            <v>0.03</v>
          </cell>
          <cell r="P30">
            <v>9.9000000000000005E-2</v>
          </cell>
          <cell r="Q30">
            <v>60</v>
          </cell>
          <cell r="R30">
            <v>198</v>
          </cell>
          <cell r="S30" t="str">
            <v>152347</v>
          </cell>
          <cell r="T30">
            <v>3.0221999999999999E-2</v>
          </cell>
          <cell r="U30" t="str">
            <v>вст.ост.</v>
          </cell>
          <cell r="W30">
            <v>0.03</v>
          </cell>
          <cell r="X30">
            <v>0.1</v>
          </cell>
          <cell r="Y30">
            <v>0</v>
          </cell>
          <cell r="Z30">
            <v>0</v>
          </cell>
          <cell r="AA30">
            <v>0</v>
          </cell>
          <cell r="AB30">
            <v>0</v>
          </cell>
          <cell r="AC30">
            <v>0.1</v>
          </cell>
          <cell r="AD30">
            <v>0.1</v>
          </cell>
          <cell r="AE30">
            <v>0.1</v>
          </cell>
          <cell r="AF30">
            <v>0.1</v>
          </cell>
          <cell r="AG30">
            <v>0.1</v>
          </cell>
          <cell r="AH30">
            <v>0.1</v>
          </cell>
          <cell r="AI30">
            <v>0.1</v>
          </cell>
          <cell r="AJ30">
            <v>0.1</v>
          </cell>
          <cell r="AM30" t="str">
            <v>062</v>
          </cell>
          <cell r="AN30" t="str">
            <v>001</v>
          </cell>
          <cell r="AO30">
            <v>27</v>
          </cell>
          <cell r="AP30" t="str">
            <v>01</v>
          </cell>
          <cell r="AQ30" t="str">
            <v>160203033</v>
          </cell>
          <cell r="AR30" t="str">
            <v>KPУГ 32-B ГOCT2590-88</v>
          </cell>
          <cell r="AS30" t="str">
            <v>07X16H6-Ш TУ14-1-1660-76</v>
          </cell>
          <cell r="AT30" t="str">
            <v>КГ</v>
          </cell>
          <cell r="AU30">
            <v>4.97</v>
          </cell>
          <cell r="AV30" t="str">
            <v>кг</v>
          </cell>
          <cell r="AW30">
            <v>21</v>
          </cell>
          <cell r="AX30">
            <v>116.64</v>
          </cell>
          <cell r="AY30">
            <v>2449.44</v>
          </cell>
          <cell r="AZ30" t="str">
            <v>из налич</v>
          </cell>
          <cell r="BA30">
            <v>4</v>
          </cell>
          <cell r="BB30">
            <v>579.70000000000005</v>
          </cell>
          <cell r="BC30">
            <v>4</v>
          </cell>
          <cell r="BD30">
            <v>4</v>
          </cell>
          <cell r="BE30">
            <v>2318.7600000000002</v>
          </cell>
          <cell r="BG30">
            <v>0</v>
          </cell>
          <cell r="BH30">
            <v>116.64</v>
          </cell>
          <cell r="BI30">
            <v>4.33</v>
          </cell>
          <cell r="BJ30">
            <v>505.05</v>
          </cell>
          <cell r="BK30">
            <v>74.650000000000006</v>
          </cell>
          <cell r="BL30">
            <v>579.70000000000005</v>
          </cell>
          <cell r="BM30">
            <v>579.70000000000005</v>
          </cell>
          <cell r="BN30">
            <v>579.70000000000005</v>
          </cell>
          <cell r="BO30">
            <v>579.70000000000005</v>
          </cell>
          <cell r="BP30">
            <v>0</v>
          </cell>
          <cell r="BQ30">
            <v>0</v>
          </cell>
          <cell r="BR30">
            <v>0</v>
          </cell>
          <cell r="BS30">
            <v>0</v>
          </cell>
          <cell r="BT30">
            <v>0</v>
          </cell>
          <cell r="BU30">
            <v>0</v>
          </cell>
          <cell r="BV30">
            <v>0</v>
          </cell>
          <cell r="BW30">
            <v>0</v>
          </cell>
          <cell r="CC30">
            <v>4.33</v>
          </cell>
          <cell r="CE30">
            <v>15.55</v>
          </cell>
          <cell r="CF30">
            <v>131.29</v>
          </cell>
          <cell r="CG30">
            <v>2041.56</v>
          </cell>
          <cell r="CH30">
            <v>2409.04</v>
          </cell>
          <cell r="CL30">
            <v>2409.04</v>
          </cell>
        </row>
        <row r="31">
          <cell r="B31" t="str">
            <v>062</v>
          </cell>
          <cell r="C31" t="str">
            <v>001</v>
          </cell>
          <cell r="D31" t="str">
            <v>01</v>
          </cell>
          <cell r="E31" t="str">
            <v>160203036</v>
          </cell>
          <cell r="F31" t="str">
            <v>КРУГ 35-В ГОСТ2590-88</v>
          </cell>
          <cell r="G31" t="str">
            <v>07Х16Н6-Ш-А ТУ14-1-1660-76</v>
          </cell>
          <cell r="H31" t="str">
            <v>КГ</v>
          </cell>
          <cell r="I31">
            <v>0.9</v>
          </cell>
          <cell r="J31" t="str">
            <v>00005</v>
          </cell>
          <cell r="K31" t="str">
            <v>00000</v>
          </cell>
          <cell r="L31" t="str">
            <v/>
          </cell>
          <cell r="M31">
            <v>0</v>
          </cell>
          <cell r="N31">
            <v>0</v>
          </cell>
          <cell r="O31">
            <v>0</v>
          </cell>
          <cell r="P31">
            <v>0</v>
          </cell>
          <cell r="Q31">
            <v>0</v>
          </cell>
          <cell r="R31">
            <v>0</v>
          </cell>
          <cell r="S31" t="str">
            <v>не най</v>
          </cell>
          <cell r="T31">
            <v>307</v>
          </cell>
          <cell r="U31" t="str">
            <v>нет</v>
          </cell>
          <cell r="W31">
            <v>307</v>
          </cell>
          <cell r="X31">
            <v>276.3</v>
          </cell>
          <cell r="Y31">
            <v>0</v>
          </cell>
          <cell r="Z31">
            <v>0</v>
          </cell>
          <cell r="AA31">
            <v>0</v>
          </cell>
          <cell r="AB31">
            <v>0</v>
          </cell>
          <cell r="AC31">
            <v>276.3</v>
          </cell>
          <cell r="AD31">
            <v>276.3</v>
          </cell>
          <cell r="AE31">
            <v>276.3</v>
          </cell>
          <cell r="AF31">
            <v>276.3</v>
          </cell>
          <cell r="AG31">
            <v>276.3</v>
          </cell>
          <cell r="AH31">
            <v>276.3</v>
          </cell>
          <cell r="AI31">
            <v>276.3</v>
          </cell>
          <cell r="AJ31">
            <v>276.3</v>
          </cell>
          <cell r="AM31" t="str">
            <v>062</v>
          </cell>
          <cell r="AN31" t="str">
            <v>001</v>
          </cell>
          <cell r="AO31">
            <v>28</v>
          </cell>
          <cell r="AP31" t="str">
            <v>01</v>
          </cell>
          <cell r="AQ31" t="str">
            <v>160203036</v>
          </cell>
          <cell r="AR31" t="str">
            <v>KPУГ 35-B ГOCT2590-88</v>
          </cell>
          <cell r="AS31" t="str">
            <v>07X16H6-Ш TУ14-1-1660-76</v>
          </cell>
          <cell r="AT31" t="str">
            <v>КГ</v>
          </cell>
          <cell r="AU31">
            <v>0.9</v>
          </cell>
          <cell r="AV31" t="str">
            <v>кг</v>
          </cell>
          <cell r="AW31">
            <v>4</v>
          </cell>
          <cell r="AX31">
            <v>113</v>
          </cell>
          <cell r="AY31">
            <v>452</v>
          </cell>
          <cell r="AZ31" t="str">
            <v>из налич</v>
          </cell>
          <cell r="BA31">
            <v>4</v>
          </cell>
          <cell r="BB31">
            <v>101.7</v>
          </cell>
          <cell r="BC31">
            <v>4</v>
          </cell>
          <cell r="BD31">
            <v>4</v>
          </cell>
          <cell r="BE31">
            <v>406.8</v>
          </cell>
          <cell r="BG31">
            <v>0</v>
          </cell>
          <cell r="BH31">
            <v>113</v>
          </cell>
          <cell r="BI31">
            <v>0.9</v>
          </cell>
          <cell r="BJ31">
            <v>101.7</v>
          </cell>
          <cell r="BK31">
            <v>0</v>
          </cell>
          <cell r="BL31">
            <v>101.7</v>
          </cell>
          <cell r="BM31">
            <v>101.7</v>
          </cell>
          <cell r="BN31">
            <v>101.7</v>
          </cell>
          <cell r="BO31">
            <v>101.7</v>
          </cell>
          <cell r="BP31">
            <v>0</v>
          </cell>
          <cell r="BQ31">
            <v>0</v>
          </cell>
          <cell r="BR31">
            <v>0</v>
          </cell>
          <cell r="BS31">
            <v>0</v>
          </cell>
          <cell r="BT31">
            <v>0</v>
          </cell>
          <cell r="BU31">
            <v>0</v>
          </cell>
          <cell r="BV31">
            <v>0</v>
          </cell>
          <cell r="BW31">
            <v>0</v>
          </cell>
          <cell r="CC31">
            <v>0.9</v>
          </cell>
          <cell r="CE31">
            <v>2.7</v>
          </cell>
          <cell r="CF31">
            <v>127.19</v>
          </cell>
          <cell r="CG31">
            <v>343.41</v>
          </cell>
          <cell r="CH31">
            <v>405.22</v>
          </cell>
          <cell r="CL31">
            <v>405.22</v>
          </cell>
        </row>
        <row r="32">
          <cell r="B32" t="str">
            <v>062</v>
          </cell>
          <cell r="C32" t="str">
            <v>001</v>
          </cell>
          <cell r="D32" t="str">
            <v>01</v>
          </cell>
          <cell r="E32" t="str">
            <v>160203037</v>
          </cell>
          <cell r="F32" t="str">
            <v>КРУГ 36-В ГОСТ2590-88</v>
          </cell>
          <cell r="G32" t="str">
            <v>07Х16Н6-Ш-А ТУ14-1-1660-76</v>
          </cell>
          <cell r="H32" t="str">
            <v>КГ</v>
          </cell>
          <cell r="I32">
            <v>1.8</v>
          </cell>
          <cell r="J32" t="str">
            <v>00005</v>
          </cell>
          <cell r="K32" t="str">
            <v>00000</v>
          </cell>
          <cell r="L32" t="str">
            <v>нет</v>
          </cell>
          <cell r="M32">
            <v>60</v>
          </cell>
          <cell r="N32">
            <v>108</v>
          </cell>
          <cell r="O32">
            <v>7.0000000000000007E-2</v>
          </cell>
          <cell r="P32">
            <v>0.126</v>
          </cell>
          <cell r="Q32">
            <v>60</v>
          </cell>
          <cell r="R32">
            <v>108</v>
          </cell>
          <cell r="S32" t="str">
            <v>152351</v>
          </cell>
          <cell r="T32">
            <v>7.0009000000000002E-2</v>
          </cell>
          <cell r="U32" t="str">
            <v>вст.ост.</v>
          </cell>
          <cell r="W32">
            <v>7.0000000000000007E-2</v>
          </cell>
          <cell r="X32">
            <v>0.13</v>
          </cell>
          <cell r="Y32">
            <v>0.13</v>
          </cell>
          <cell r="Z32">
            <v>0.13</v>
          </cell>
          <cell r="AA32">
            <v>0.13</v>
          </cell>
          <cell r="AB32">
            <v>0.13</v>
          </cell>
          <cell r="AC32">
            <v>0.13</v>
          </cell>
          <cell r="AD32">
            <v>0.13</v>
          </cell>
          <cell r="AE32">
            <v>0.13</v>
          </cell>
          <cell r="AF32">
            <v>0.13</v>
          </cell>
          <cell r="AG32">
            <v>0.13</v>
          </cell>
          <cell r="AH32">
            <v>0.13</v>
          </cell>
          <cell r="AI32">
            <v>0.13</v>
          </cell>
          <cell r="AJ32">
            <v>0.13</v>
          </cell>
        </row>
        <row r="33">
          <cell r="B33" t="str">
            <v>062</v>
          </cell>
          <cell r="C33" t="str">
            <v>001</v>
          </cell>
          <cell r="D33" t="str">
            <v>01</v>
          </cell>
          <cell r="E33" t="str">
            <v>160203041</v>
          </cell>
          <cell r="F33" t="str">
            <v>КРУГ 40-В ГОСТ2590-88</v>
          </cell>
          <cell r="G33" t="str">
            <v>07Х16Н6-Ш-А ТУ14-1-1660-76</v>
          </cell>
          <cell r="H33" t="str">
            <v>КГ</v>
          </cell>
          <cell r="I33">
            <v>4.9400000000000004</v>
          </cell>
          <cell r="J33" t="str">
            <v>00007</v>
          </cell>
          <cell r="K33" t="str">
            <v>00000</v>
          </cell>
          <cell r="L33" t="str">
            <v>4050   23.12.06</v>
          </cell>
          <cell r="M33">
            <v>109</v>
          </cell>
          <cell r="N33">
            <v>538.46</v>
          </cell>
          <cell r="O33">
            <v>109</v>
          </cell>
          <cell r="P33">
            <v>538.46</v>
          </cell>
          <cell r="Q33">
            <v>109</v>
          </cell>
          <cell r="R33">
            <v>538.46</v>
          </cell>
          <cell r="S33" t="str">
            <v>152352</v>
          </cell>
          <cell r="T33">
            <v>109</v>
          </cell>
          <cell r="U33" t="str">
            <v>вст.ост.</v>
          </cell>
          <cell r="W33">
            <v>109</v>
          </cell>
          <cell r="X33">
            <v>538.46</v>
          </cell>
          <cell r="Y33">
            <v>0</v>
          </cell>
          <cell r="Z33">
            <v>0</v>
          </cell>
          <cell r="AA33">
            <v>0</v>
          </cell>
          <cell r="AB33">
            <v>0</v>
          </cell>
          <cell r="AC33">
            <v>0</v>
          </cell>
          <cell r="AD33">
            <v>0</v>
          </cell>
          <cell r="AE33">
            <v>0</v>
          </cell>
          <cell r="AF33">
            <v>0</v>
          </cell>
          <cell r="AG33">
            <v>0</v>
          </cell>
          <cell r="AH33">
            <v>0</v>
          </cell>
          <cell r="AI33">
            <v>0</v>
          </cell>
          <cell r="AJ33">
            <v>0</v>
          </cell>
          <cell r="AM33" t="str">
            <v>062</v>
          </cell>
          <cell r="AN33" t="str">
            <v>001</v>
          </cell>
          <cell r="AO33">
            <v>32</v>
          </cell>
          <cell r="AP33" t="str">
            <v>01</v>
          </cell>
          <cell r="AQ33" t="str">
            <v>160203041</v>
          </cell>
          <cell r="AR33" t="str">
            <v>KPУГ 40-B ГOCT2590-88</v>
          </cell>
          <cell r="AS33" t="str">
            <v>07X16H6-Ш TУ14-1-1660-76</v>
          </cell>
          <cell r="AT33" t="str">
            <v>КГ</v>
          </cell>
          <cell r="AU33">
            <v>4.74</v>
          </cell>
          <cell r="AV33" t="str">
            <v>кг</v>
          </cell>
          <cell r="AW33">
            <v>278</v>
          </cell>
          <cell r="AX33">
            <v>109</v>
          </cell>
          <cell r="AY33">
            <v>30302</v>
          </cell>
          <cell r="AZ33" t="str">
            <v>179050 23/12/05</v>
          </cell>
          <cell r="BA33">
            <v>12</v>
          </cell>
          <cell r="BB33">
            <v>516.66</v>
          </cell>
          <cell r="BC33">
            <v>59</v>
          </cell>
          <cell r="BD33">
            <v>12</v>
          </cell>
          <cell r="BE33">
            <v>6199.92</v>
          </cell>
          <cell r="BG33">
            <v>24102.080000000002</v>
          </cell>
          <cell r="BH33">
            <v>109</v>
          </cell>
          <cell r="BI33">
            <v>3.54</v>
          </cell>
          <cell r="BJ33">
            <v>385.86</v>
          </cell>
          <cell r="BK33">
            <v>130.80000000000001</v>
          </cell>
          <cell r="BL33">
            <v>516.66</v>
          </cell>
          <cell r="BM33">
            <v>516.66</v>
          </cell>
          <cell r="BN33">
            <v>516.66</v>
          </cell>
          <cell r="BO33">
            <v>516.66</v>
          </cell>
          <cell r="BP33">
            <v>516.66</v>
          </cell>
          <cell r="BQ33">
            <v>516.66</v>
          </cell>
          <cell r="BR33">
            <v>516.66</v>
          </cell>
          <cell r="BS33">
            <v>516.66</v>
          </cell>
          <cell r="BT33">
            <v>516.66</v>
          </cell>
          <cell r="BU33">
            <v>516.66</v>
          </cell>
          <cell r="BV33">
            <v>516.66</v>
          </cell>
          <cell r="BW33">
            <v>516.66</v>
          </cell>
          <cell r="CC33">
            <v>3.54</v>
          </cell>
          <cell r="CE33">
            <v>53.34</v>
          </cell>
          <cell r="CF33">
            <v>122.69</v>
          </cell>
          <cell r="CG33">
            <v>6544.28</v>
          </cell>
          <cell r="CH33">
            <v>7722.25</v>
          </cell>
          <cell r="CL33">
            <v>7722.25</v>
          </cell>
        </row>
        <row r="34">
          <cell r="B34" t="str">
            <v>062</v>
          </cell>
          <cell r="C34" t="str">
            <v>001</v>
          </cell>
          <cell r="D34" t="str">
            <v>01</v>
          </cell>
          <cell r="E34" t="str">
            <v>160203045</v>
          </cell>
          <cell r="F34" t="str">
            <v>КРУГ 45-В ГОСТ2590-88</v>
          </cell>
          <cell r="G34" t="str">
            <v>07Х16Н6-Ш-А ТУ14-1-1660-76</v>
          </cell>
          <cell r="H34" t="str">
            <v>КГ</v>
          </cell>
          <cell r="I34">
            <v>7.65</v>
          </cell>
          <cell r="J34" t="str">
            <v>00005</v>
          </cell>
          <cell r="K34" t="str">
            <v>00000</v>
          </cell>
          <cell r="L34" t="str">
            <v>нет</v>
          </cell>
          <cell r="M34">
            <v>60</v>
          </cell>
          <cell r="N34">
            <v>459</v>
          </cell>
          <cell r="O34">
            <v>0.01</v>
          </cell>
          <cell r="P34">
            <v>7.6999999999999999E-2</v>
          </cell>
          <cell r="Q34">
            <v>60</v>
          </cell>
          <cell r="R34">
            <v>459</v>
          </cell>
          <cell r="S34" t="str">
            <v>152357</v>
          </cell>
          <cell r="T34">
            <v>1.0022E-2</v>
          </cell>
          <cell r="U34" t="str">
            <v>вст.ост.</v>
          </cell>
          <cell r="W34">
            <v>0.01</v>
          </cell>
          <cell r="X34">
            <v>0.08</v>
          </cell>
          <cell r="Y34">
            <v>0</v>
          </cell>
          <cell r="Z34">
            <v>0</v>
          </cell>
          <cell r="AA34">
            <v>0</v>
          </cell>
          <cell r="AB34">
            <v>0</v>
          </cell>
          <cell r="AC34">
            <v>0.08</v>
          </cell>
          <cell r="AD34">
            <v>0.08</v>
          </cell>
          <cell r="AE34">
            <v>0.08</v>
          </cell>
          <cell r="AF34">
            <v>0.08</v>
          </cell>
          <cell r="AG34">
            <v>0.08</v>
          </cell>
          <cell r="AH34">
            <v>0.08</v>
          </cell>
          <cell r="AI34">
            <v>0.08</v>
          </cell>
          <cell r="AJ34">
            <v>0.08</v>
          </cell>
          <cell r="AM34" t="str">
            <v>062</v>
          </cell>
          <cell r="AN34" t="str">
            <v>001</v>
          </cell>
          <cell r="AO34">
            <v>35</v>
          </cell>
          <cell r="AP34" t="str">
            <v>01</v>
          </cell>
          <cell r="AQ34" t="str">
            <v>160203045</v>
          </cell>
          <cell r="AR34" t="str">
            <v>KPУГ 45-B ГOCT2590-88</v>
          </cell>
          <cell r="AS34" t="str">
            <v>07X16H6-Ш TУ14-1-1660-76</v>
          </cell>
          <cell r="AT34" t="str">
            <v>КГ</v>
          </cell>
          <cell r="AU34">
            <v>13.65</v>
          </cell>
          <cell r="AV34" t="str">
            <v>кг</v>
          </cell>
          <cell r="AW34">
            <v>55</v>
          </cell>
          <cell r="AX34">
            <v>109</v>
          </cell>
          <cell r="AY34">
            <v>5995</v>
          </cell>
          <cell r="AZ34" t="str">
            <v>из налич</v>
          </cell>
          <cell r="BA34">
            <v>4</v>
          </cell>
          <cell r="BB34">
            <v>1487.85</v>
          </cell>
          <cell r="BC34">
            <v>4</v>
          </cell>
          <cell r="BD34">
            <v>4</v>
          </cell>
          <cell r="BE34">
            <v>5951.4</v>
          </cell>
          <cell r="BG34">
            <v>0</v>
          </cell>
          <cell r="BH34">
            <v>109</v>
          </cell>
          <cell r="BI34">
            <v>13.65</v>
          </cell>
          <cell r="BJ34">
            <v>1487.85</v>
          </cell>
          <cell r="BK34">
            <v>0</v>
          </cell>
          <cell r="BL34">
            <v>1487.85</v>
          </cell>
          <cell r="BM34">
            <v>1487.85</v>
          </cell>
          <cell r="BN34">
            <v>1487.85</v>
          </cell>
          <cell r="BO34">
            <v>1487.85</v>
          </cell>
          <cell r="BP34">
            <v>0</v>
          </cell>
          <cell r="BQ34">
            <v>0</v>
          </cell>
          <cell r="BR34">
            <v>0</v>
          </cell>
          <cell r="BS34">
            <v>0</v>
          </cell>
          <cell r="BT34">
            <v>0</v>
          </cell>
          <cell r="BU34">
            <v>0</v>
          </cell>
          <cell r="BV34">
            <v>0</v>
          </cell>
          <cell r="BW34">
            <v>0</v>
          </cell>
          <cell r="CC34">
            <v>13.65</v>
          </cell>
          <cell r="CE34">
            <v>40.950000000000003</v>
          </cell>
          <cell r="CF34">
            <v>122.69</v>
          </cell>
          <cell r="CG34">
            <v>5024.16</v>
          </cell>
          <cell r="CH34">
            <v>5928.51</v>
          </cell>
          <cell r="CL34">
            <v>5928.51</v>
          </cell>
        </row>
        <row r="35">
          <cell r="B35" t="str">
            <v>062</v>
          </cell>
          <cell r="C35" t="str">
            <v>001</v>
          </cell>
          <cell r="D35" t="str">
            <v>01</v>
          </cell>
          <cell r="E35" t="str">
            <v>160203048</v>
          </cell>
          <cell r="F35" t="str">
            <v>КРУГ 50-В ГОСТ2590-88</v>
          </cell>
          <cell r="G35" t="str">
            <v>07Х16Н6-Ш-А ТУ14-1-1660-76</v>
          </cell>
          <cell r="H35" t="str">
            <v>КГ</v>
          </cell>
          <cell r="I35">
            <v>11.72</v>
          </cell>
          <cell r="J35" t="str">
            <v>00005</v>
          </cell>
          <cell r="K35" t="str">
            <v>00000</v>
          </cell>
          <cell r="L35" t="str">
            <v>нет</v>
          </cell>
          <cell r="M35">
            <v>182.953</v>
          </cell>
          <cell r="N35">
            <v>2144.2089999999998</v>
          </cell>
          <cell r="O35">
            <v>182.953</v>
          </cell>
          <cell r="P35">
            <v>2144.2089999999998</v>
          </cell>
          <cell r="Q35">
            <v>182.953</v>
          </cell>
          <cell r="R35">
            <v>2144.2089999999998</v>
          </cell>
          <cell r="S35" t="str">
            <v>152362</v>
          </cell>
          <cell r="T35">
            <v>257.60000000000002</v>
          </cell>
          <cell r="U35" t="str">
            <v>п/п3735</v>
          </cell>
          <cell r="V35">
            <v>39639</v>
          </cell>
          <cell r="W35">
            <v>257.60000000000002</v>
          </cell>
          <cell r="X35">
            <v>3019.07</v>
          </cell>
          <cell r="Y35">
            <v>0</v>
          </cell>
          <cell r="Z35">
            <v>0</v>
          </cell>
          <cell r="AA35">
            <v>0</v>
          </cell>
          <cell r="AB35">
            <v>0</v>
          </cell>
          <cell r="AC35">
            <v>0</v>
          </cell>
          <cell r="AD35">
            <v>0</v>
          </cell>
          <cell r="AE35">
            <v>0</v>
          </cell>
          <cell r="AF35">
            <v>0</v>
          </cell>
          <cell r="AG35">
            <v>0</v>
          </cell>
          <cell r="AH35">
            <v>0</v>
          </cell>
          <cell r="AI35">
            <v>0</v>
          </cell>
          <cell r="AJ35">
            <v>0</v>
          </cell>
          <cell r="AM35" t="str">
            <v>062</v>
          </cell>
          <cell r="AN35" t="str">
            <v>001</v>
          </cell>
          <cell r="AO35">
            <v>37</v>
          </cell>
          <cell r="AP35" t="str">
            <v>01</v>
          </cell>
          <cell r="AQ35" t="str">
            <v>160203048</v>
          </cell>
          <cell r="AR35" t="str">
            <v>KPУГ 50-B ГOCT2590-88</v>
          </cell>
          <cell r="AS35" t="str">
            <v>07X16H6-Ш TУ14-1-1660-76</v>
          </cell>
          <cell r="AT35" t="str">
            <v>КГ</v>
          </cell>
          <cell r="AU35">
            <v>11.72</v>
          </cell>
          <cell r="AV35" t="str">
            <v>кг</v>
          </cell>
          <cell r="AW35">
            <v>617</v>
          </cell>
          <cell r="AX35">
            <v>109</v>
          </cell>
          <cell r="AY35">
            <v>67253</v>
          </cell>
          <cell r="AZ35" t="str">
            <v>179974;178402 30/11/05</v>
          </cell>
          <cell r="BA35">
            <v>12</v>
          </cell>
          <cell r="BB35">
            <v>1277.48</v>
          </cell>
          <cell r="BC35">
            <v>53</v>
          </cell>
          <cell r="BD35">
            <v>12</v>
          </cell>
          <cell r="BE35">
            <v>15329.76</v>
          </cell>
          <cell r="BG35">
            <v>51923.24</v>
          </cell>
          <cell r="BH35">
            <v>109</v>
          </cell>
          <cell r="BI35">
            <v>11.72</v>
          </cell>
          <cell r="BJ35">
            <v>1277.48</v>
          </cell>
          <cell r="BK35">
            <v>0</v>
          </cell>
          <cell r="BL35">
            <v>1277.48</v>
          </cell>
          <cell r="BM35">
            <v>1277.48</v>
          </cell>
          <cell r="BN35">
            <v>1277.48</v>
          </cell>
          <cell r="BO35">
            <v>1277.48</v>
          </cell>
          <cell r="BP35">
            <v>1277.48</v>
          </cell>
          <cell r="BQ35">
            <v>1277.48</v>
          </cell>
          <cell r="BR35">
            <v>1277.48</v>
          </cell>
          <cell r="BS35">
            <v>1277.48</v>
          </cell>
          <cell r="BT35">
            <v>1277.48</v>
          </cell>
          <cell r="BU35">
            <v>1277.48</v>
          </cell>
          <cell r="BV35">
            <v>1277.48</v>
          </cell>
          <cell r="BW35">
            <v>1277.48</v>
          </cell>
          <cell r="CC35">
            <v>11.72</v>
          </cell>
          <cell r="CE35">
            <v>128.91999999999999</v>
          </cell>
          <cell r="CF35">
            <v>122.69</v>
          </cell>
          <cell r="CG35">
            <v>15817.19</v>
          </cell>
          <cell r="CH35">
            <v>18664.28</v>
          </cell>
          <cell r="CL35">
            <v>18664.28</v>
          </cell>
        </row>
        <row r="36">
          <cell r="B36" t="str">
            <v>062</v>
          </cell>
          <cell r="C36" t="str">
            <v>001</v>
          </cell>
          <cell r="D36" t="str">
            <v>01</v>
          </cell>
          <cell r="E36" t="str">
            <v>160203054</v>
          </cell>
          <cell r="F36" t="str">
            <v>КРУГ 60-В ГОСТ2590-88</v>
          </cell>
          <cell r="G36" t="str">
            <v>07Х16Н6-Ш-А ТУ14-1-1660-76</v>
          </cell>
          <cell r="H36" t="str">
            <v>КГ</v>
          </cell>
          <cell r="I36">
            <v>3.1</v>
          </cell>
          <cell r="J36" t="str">
            <v>00005</v>
          </cell>
          <cell r="K36" t="str">
            <v>00000</v>
          </cell>
          <cell r="L36" t="str">
            <v>нет</v>
          </cell>
          <cell r="M36">
            <v>60</v>
          </cell>
          <cell r="N36">
            <v>186</v>
          </cell>
          <cell r="O36">
            <v>108</v>
          </cell>
          <cell r="P36">
            <v>334.8</v>
          </cell>
          <cell r="Q36">
            <v>60</v>
          </cell>
          <cell r="R36">
            <v>186</v>
          </cell>
          <cell r="S36" t="str">
            <v>152368</v>
          </cell>
          <cell r="T36">
            <v>108</v>
          </cell>
          <cell r="U36" t="str">
            <v>вст.ост.</v>
          </cell>
          <cell r="W36">
            <v>108</v>
          </cell>
          <cell r="X36">
            <v>334.8</v>
          </cell>
          <cell r="Y36">
            <v>0</v>
          </cell>
          <cell r="Z36">
            <v>0</v>
          </cell>
          <cell r="AA36">
            <v>0</v>
          </cell>
          <cell r="AB36">
            <v>0</v>
          </cell>
          <cell r="AC36">
            <v>0</v>
          </cell>
          <cell r="AD36">
            <v>0</v>
          </cell>
          <cell r="AE36">
            <v>0</v>
          </cell>
          <cell r="AF36">
            <v>0</v>
          </cell>
          <cell r="AG36">
            <v>0</v>
          </cell>
          <cell r="AH36">
            <v>0</v>
          </cell>
          <cell r="AI36">
            <v>0</v>
          </cell>
          <cell r="AJ36">
            <v>0</v>
          </cell>
          <cell r="AM36" t="str">
            <v>062</v>
          </cell>
          <cell r="AN36" t="str">
            <v>001</v>
          </cell>
          <cell r="AO36">
            <v>38</v>
          </cell>
          <cell r="AP36" t="str">
            <v>01</v>
          </cell>
          <cell r="AQ36" t="str">
            <v>160203054</v>
          </cell>
          <cell r="AR36" t="str">
            <v>KPУГ 60-B ГOCT2590-88</v>
          </cell>
          <cell r="AS36" t="str">
            <v>07X16H6-Ш TУ14-1-1660-76</v>
          </cell>
          <cell r="AT36" t="str">
            <v>КГ</v>
          </cell>
          <cell r="AU36">
            <v>3.1</v>
          </cell>
          <cell r="AV36" t="str">
            <v>кг</v>
          </cell>
          <cell r="AW36">
            <v>510</v>
          </cell>
          <cell r="AX36">
            <v>108</v>
          </cell>
          <cell r="AY36">
            <v>55080</v>
          </cell>
          <cell r="AZ36" t="str">
            <v>179050 23/12/05</v>
          </cell>
          <cell r="BA36">
            <v>12</v>
          </cell>
          <cell r="BB36">
            <v>334.8</v>
          </cell>
          <cell r="BC36">
            <v>165</v>
          </cell>
          <cell r="BD36">
            <v>12</v>
          </cell>
          <cell r="BE36">
            <v>4017.6</v>
          </cell>
          <cell r="BG36">
            <v>51062.400000000001</v>
          </cell>
          <cell r="BH36">
            <v>108</v>
          </cell>
          <cell r="BI36">
            <v>3.1</v>
          </cell>
          <cell r="BJ36">
            <v>334.8</v>
          </cell>
          <cell r="BK36">
            <v>0</v>
          </cell>
          <cell r="BL36">
            <v>334.8</v>
          </cell>
          <cell r="BM36">
            <v>334.8</v>
          </cell>
          <cell r="BN36">
            <v>334.8</v>
          </cell>
          <cell r="BO36">
            <v>334.8</v>
          </cell>
          <cell r="BP36">
            <v>334.8</v>
          </cell>
          <cell r="BQ36">
            <v>334.8</v>
          </cell>
          <cell r="BR36">
            <v>334.8</v>
          </cell>
          <cell r="BS36">
            <v>334.8</v>
          </cell>
          <cell r="BT36">
            <v>334.8</v>
          </cell>
          <cell r="BU36">
            <v>334.8</v>
          </cell>
          <cell r="BV36">
            <v>334.8</v>
          </cell>
          <cell r="BW36">
            <v>334.8</v>
          </cell>
          <cell r="CC36">
            <v>3.1</v>
          </cell>
          <cell r="CE36">
            <v>34.1</v>
          </cell>
          <cell r="CF36">
            <v>121.56</v>
          </cell>
          <cell r="CG36">
            <v>4145.2</v>
          </cell>
          <cell r="CH36">
            <v>4891.34</v>
          </cell>
          <cell r="CL36">
            <v>4891.34</v>
          </cell>
        </row>
        <row r="37">
          <cell r="B37" t="str">
            <v>062</v>
          </cell>
          <cell r="C37" t="str">
            <v>001</v>
          </cell>
          <cell r="D37" t="str">
            <v>01</v>
          </cell>
          <cell r="E37" t="str">
            <v>160203061</v>
          </cell>
          <cell r="F37" t="str">
            <v>КРУГ 70-В ГОСТ2590-88</v>
          </cell>
          <cell r="G37" t="str">
            <v>07Х16Н6-Ш-А ТУ14-1-1660-76</v>
          </cell>
          <cell r="H37" t="str">
            <v>КГ</v>
          </cell>
          <cell r="I37">
            <v>5.4</v>
          </cell>
          <cell r="J37" t="str">
            <v>00005</v>
          </cell>
          <cell r="K37" t="str">
            <v>00000</v>
          </cell>
          <cell r="L37" t="str">
            <v>нет</v>
          </cell>
          <cell r="M37">
            <v>60</v>
          </cell>
          <cell r="N37">
            <v>324</v>
          </cell>
          <cell r="O37">
            <v>20.064</v>
          </cell>
          <cell r="P37">
            <v>108.346</v>
          </cell>
          <cell r="Q37">
            <v>60</v>
          </cell>
          <cell r="R37">
            <v>324</v>
          </cell>
          <cell r="S37" t="str">
            <v>152372</v>
          </cell>
          <cell r="T37">
            <v>4.7</v>
          </cell>
          <cell r="U37" t="str">
            <v>вст.ост.</v>
          </cell>
          <cell r="W37">
            <v>4.7</v>
          </cell>
          <cell r="X37">
            <v>25.38</v>
          </cell>
          <cell r="Y37">
            <v>0</v>
          </cell>
          <cell r="Z37">
            <v>0</v>
          </cell>
          <cell r="AA37">
            <v>0</v>
          </cell>
          <cell r="AB37">
            <v>0</v>
          </cell>
          <cell r="AC37">
            <v>25.38</v>
          </cell>
          <cell r="AD37">
            <v>25.38</v>
          </cell>
          <cell r="AE37">
            <v>25.38</v>
          </cell>
          <cell r="AF37">
            <v>25.38</v>
          </cell>
          <cell r="AG37">
            <v>25.38</v>
          </cell>
          <cell r="AH37">
            <v>25.38</v>
          </cell>
          <cell r="AI37">
            <v>25.38</v>
          </cell>
          <cell r="AJ37">
            <v>25.38</v>
          </cell>
          <cell r="AM37" t="str">
            <v>062</v>
          </cell>
          <cell r="AN37" t="str">
            <v>001</v>
          </cell>
          <cell r="AO37">
            <v>39</v>
          </cell>
          <cell r="AP37" t="str">
            <v>01</v>
          </cell>
          <cell r="AQ37" t="str">
            <v>160203061</v>
          </cell>
          <cell r="AR37" t="str">
            <v>KPУГ 70-B ГOCT2590-88</v>
          </cell>
          <cell r="AS37" t="str">
            <v>07X16H6-Ш TУ14-1-1660-76</v>
          </cell>
          <cell r="AT37" t="str">
            <v>КГ</v>
          </cell>
          <cell r="AU37">
            <v>5.4</v>
          </cell>
          <cell r="AV37" t="str">
            <v>кг</v>
          </cell>
          <cell r="AW37">
            <v>22</v>
          </cell>
          <cell r="AX37">
            <v>109</v>
          </cell>
          <cell r="AY37">
            <v>2398</v>
          </cell>
          <cell r="AZ37" t="str">
            <v>из налич</v>
          </cell>
          <cell r="BA37">
            <v>4</v>
          </cell>
          <cell r="BB37">
            <v>588.6</v>
          </cell>
          <cell r="BC37">
            <v>4</v>
          </cell>
          <cell r="BD37">
            <v>4</v>
          </cell>
          <cell r="BE37">
            <v>2354.4</v>
          </cell>
          <cell r="BG37">
            <v>0</v>
          </cell>
          <cell r="BH37">
            <v>109</v>
          </cell>
          <cell r="BI37">
            <v>5.4</v>
          </cell>
          <cell r="BJ37">
            <v>588.6</v>
          </cell>
          <cell r="BK37">
            <v>0</v>
          </cell>
          <cell r="BL37">
            <v>588.6</v>
          </cell>
          <cell r="BM37">
            <v>588.6</v>
          </cell>
          <cell r="BN37">
            <v>588.6</v>
          </cell>
          <cell r="BO37">
            <v>588.6</v>
          </cell>
          <cell r="BP37">
            <v>0</v>
          </cell>
          <cell r="BQ37">
            <v>0</v>
          </cell>
          <cell r="BR37">
            <v>0</v>
          </cell>
          <cell r="BS37">
            <v>0</v>
          </cell>
          <cell r="BT37">
            <v>0</v>
          </cell>
          <cell r="BU37">
            <v>0</v>
          </cell>
          <cell r="BV37">
            <v>0</v>
          </cell>
          <cell r="BW37">
            <v>0</v>
          </cell>
          <cell r="CC37">
            <v>5.4</v>
          </cell>
          <cell r="CE37">
            <v>16.2</v>
          </cell>
          <cell r="CF37">
            <v>122.69</v>
          </cell>
          <cell r="CG37">
            <v>1987.58</v>
          </cell>
          <cell r="CH37">
            <v>2345.34</v>
          </cell>
          <cell r="CL37">
            <v>2345.34</v>
          </cell>
        </row>
        <row r="38">
          <cell r="B38" t="str">
            <v>062</v>
          </cell>
          <cell r="C38" t="str">
            <v>001</v>
          </cell>
          <cell r="D38" t="str">
            <v>01</v>
          </cell>
          <cell r="E38" t="str">
            <v>160203063</v>
          </cell>
          <cell r="F38" t="str">
            <v>КРУГ 75-В ГОСТ2590-88</v>
          </cell>
          <cell r="G38" t="str">
            <v>07Х16Н6-Ш-А ТУ14-1-1660-76</v>
          </cell>
          <cell r="H38" t="str">
            <v>КГ</v>
          </cell>
          <cell r="I38">
            <v>8.4</v>
          </cell>
          <cell r="J38" t="str">
            <v>00005</v>
          </cell>
          <cell r="K38" t="str">
            <v>00000</v>
          </cell>
          <cell r="L38" t="str">
            <v>нет</v>
          </cell>
          <cell r="M38">
            <v>60</v>
          </cell>
          <cell r="N38">
            <v>504</v>
          </cell>
          <cell r="O38">
            <v>0.04</v>
          </cell>
          <cell r="P38">
            <v>0.33600000000000002</v>
          </cell>
          <cell r="Q38">
            <v>60</v>
          </cell>
          <cell r="R38">
            <v>504</v>
          </cell>
          <cell r="S38" t="str">
            <v>152373</v>
          </cell>
          <cell r="T38">
            <v>3.9999E-2</v>
          </cell>
          <cell r="U38" t="str">
            <v>вст.ост.</v>
          </cell>
          <cell r="W38">
            <v>0.04</v>
          </cell>
          <cell r="X38">
            <v>0.34</v>
          </cell>
          <cell r="Y38">
            <v>0</v>
          </cell>
          <cell r="Z38">
            <v>0</v>
          </cell>
          <cell r="AA38">
            <v>0</v>
          </cell>
          <cell r="AB38">
            <v>0</v>
          </cell>
          <cell r="AC38">
            <v>0.34</v>
          </cell>
          <cell r="AD38">
            <v>0.34</v>
          </cell>
          <cell r="AE38">
            <v>0.34</v>
          </cell>
          <cell r="AF38">
            <v>0.34</v>
          </cell>
          <cell r="AG38">
            <v>0.34</v>
          </cell>
          <cell r="AH38">
            <v>0.34</v>
          </cell>
          <cell r="AI38">
            <v>0.34</v>
          </cell>
          <cell r="AJ38">
            <v>0.34</v>
          </cell>
          <cell r="AM38" t="str">
            <v>062</v>
          </cell>
          <cell r="AN38" t="str">
            <v>001</v>
          </cell>
          <cell r="AO38">
            <v>40</v>
          </cell>
          <cell r="AP38" t="str">
            <v>01</v>
          </cell>
          <cell r="AQ38" t="str">
            <v>160203063</v>
          </cell>
          <cell r="AR38" t="str">
            <v>KPУГ 75-B ГOCT2590-88</v>
          </cell>
          <cell r="AS38" t="str">
            <v>07X16H6-Ш TУ14-1-1660-76</v>
          </cell>
          <cell r="AT38" t="str">
            <v>КГ</v>
          </cell>
          <cell r="AU38">
            <v>8.4</v>
          </cell>
          <cell r="AV38" t="str">
            <v>кг</v>
          </cell>
          <cell r="AW38">
            <v>34</v>
          </cell>
          <cell r="AX38">
            <v>109</v>
          </cell>
          <cell r="AY38">
            <v>3706</v>
          </cell>
          <cell r="AZ38" t="str">
            <v>из налич</v>
          </cell>
          <cell r="BA38">
            <v>4</v>
          </cell>
          <cell r="BB38">
            <v>915.6</v>
          </cell>
          <cell r="BC38">
            <v>4</v>
          </cell>
          <cell r="BD38">
            <v>4</v>
          </cell>
          <cell r="BE38">
            <v>3662.4</v>
          </cell>
          <cell r="BG38">
            <v>0</v>
          </cell>
          <cell r="BH38">
            <v>109</v>
          </cell>
          <cell r="BI38">
            <v>8.4</v>
          </cell>
          <cell r="BJ38">
            <v>915.6</v>
          </cell>
          <cell r="BK38">
            <v>0</v>
          </cell>
          <cell r="BL38">
            <v>915.6</v>
          </cell>
          <cell r="BM38">
            <v>915.6</v>
          </cell>
          <cell r="BN38">
            <v>915.6</v>
          </cell>
          <cell r="BO38">
            <v>915.6</v>
          </cell>
          <cell r="BP38">
            <v>0</v>
          </cell>
          <cell r="BQ38">
            <v>0</v>
          </cell>
          <cell r="BR38">
            <v>0</v>
          </cell>
          <cell r="BS38">
            <v>0</v>
          </cell>
          <cell r="BT38">
            <v>0</v>
          </cell>
          <cell r="BU38">
            <v>0</v>
          </cell>
          <cell r="BV38">
            <v>0</v>
          </cell>
          <cell r="BW38">
            <v>0</v>
          </cell>
          <cell r="CC38">
            <v>8.4</v>
          </cell>
          <cell r="CE38">
            <v>25.2</v>
          </cell>
          <cell r="CF38">
            <v>122.69</v>
          </cell>
          <cell r="CG38">
            <v>3091.79</v>
          </cell>
          <cell r="CH38">
            <v>3648.31</v>
          </cell>
          <cell r="CL38">
            <v>3648.31</v>
          </cell>
        </row>
        <row r="39">
          <cell r="B39" t="str">
            <v>062</v>
          </cell>
          <cell r="C39" t="str">
            <v>024</v>
          </cell>
          <cell r="D39" t="str">
            <v>01</v>
          </cell>
          <cell r="E39" t="str">
            <v>228107509</v>
          </cell>
          <cell r="F39" t="str">
            <v>Ш.К. 8,0-Н11 ГОСТ8560-78</v>
          </cell>
          <cell r="G39" t="str">
            <v>07Х16Н6-Ш ТУ14-1-759-92</v>
          </cell>
          <cell r="H39" t="str">
            <v>КГ</v>
          </cell>
          <cell r="I39">
            <v>0.6</v>
          </cell>
          <cell r="J39" t="str">
            <v>00005</v>
          </cell>
          <cell r="K39" t="str">
            <v>00000</v>
          </cell>
          <cell r="L39" t="str">
            <v>нет</v>
          </cell>
          <cell r="M39">
            <v>65</v>
          </cell>
          <cell r="N39">
            <v>39</v>
          </cell>
          <cell r="O39">
            <v>0</v>
          </cell>
          <cell r="P39">
            <v>0</v>
          </cell>
          <cell r="Q39">
            <v>65</v>
          </cell>
          <cell r="R39">
            <v>39</v>
          </cell>
          <cell r="S39" t="str">
            <v>000000</v>
          </cell>
          <cell r="T39">
            <v>344.95</v>
          </cell>
          <cell r="U39" t="str">
            <v>нет</v>
          </cell>
          <cell r="W39">
            <v>344.95</v>
          </cell>
          <cell r="X39">
            <v>206.97</v>
          </cell>
          <cell r="Y39">
            <v>0</v>
          </cell>
          <cell r="Z39">
            <v>0</v>
          </cell>
          <cell r="AA39">
            <v>0</v>
          </cell>
          <cell r="AB39">
            <v>0</v>
          </cell>
          <cell r="AC39">
            <v>0</v>
          </cell>
          <cell r="AD39">
            <v>206.97</v>
          </cell>
          <cell r="AE39">
            <v>206.97</v>
          </cell>
          <cell r="AF39">
            <v>206.97</v>
          </cell>
          <cell r="AG39">
            <v>206.97</v>
          </cell>
          <cell r="AH39">
            <v>206.97</v>
          </cell>
          <cell r="AI39">
            <v>206.97</v>
          </cell>
          <cell r="AJ39">
            <v>206.97</v>
          </cell>
          <cell r="AM39" t="str">
            <v>062</v>
          </cell>
          <cell r="AN39" t="str">
            <v>024</v>
          </cell>
          <cell r="AO39">
            <v>43</v>
          </cell>
          <cell r="AP39" t="str">
            <v>01</v>
          </cell>
          <cell r="AQ39" t="str">
            <v>228107509</v>
          </cell>
          <cell r="AR39" t="str">
            <v>Ш.K. 8,0-H11 ГOCT8560-78</v>
          </cell>
          <cell r="AS39" t="str">
            <v>07X16H6-Ш TУ14-1-759-92</v>
          </cell>
          <cell r="AT39" t="str">
            <v>КГ</v>
          </cell>
          <cell r="AU39">
            <v>0.6</v>
          </cell>
          <cell r="AV39" t="str">
            <v>кг</v>
          </cell>
          <cell r="AW39">
            <v>3</v>
          </cell>
          <cell r="AX39">
            <v>115</v>
          </cell>
          <cell r="AY39">
            <v>345</v>
          </cell>
          <cell r="AZ39" t="str">
            <v>из налич</v>
          </cell>
          <cell r="BA39">
            <v>4</v>
          </cell>
          <cell r="BB39">
            <v>69</v>
          </cell>
          <cell r="BC39">
            <v>5</v>
          </cell>
          <cell r="BD39">
            <v>5</v>
          </cell>
          <cell r="BE39">
            <v>345</v>
          </cell>
          <cell r="BG39">
            <v>0</v>
          </cell>
          <cell r="BH39">
            <v>115</v>
          </cell>
          <cell r="BI39">
            <v>0.58099999999999996</v>
          </cell>
          <cell r="BJ39">
            <v>66.819999999999993</v>
          </cell>
          <cell r="BK39">
            <v>2.19</v>
          </cell>
          <cell r="BL39">
            <v>69</v>
          </cell>
          <cell r="BM39">
            <v>69</v>
          </cell>
          <cell r="BN39">
            <v>69</v>
          </cell>
          <cell r="BO39">
            <v>69</v>
          </cell>
          <cell r="BP39">
            <v>69</v>
          </cell>
          <cell r="BQ39">
            <v>0</v>
          </cell>
          <cell r="BR39">
            <v>0</v>
          </cell>
          <cell r="BS39">
            <v>0</v>
          </cell>
          <cell r="BT39">
            <v>0</v>
          </cell>
          <cell r="BU39">
            <v>0</v>
          </cell>
          <cell r="BV39">
            <v>0</v>
          </cell>
          <cell r="BW39">
            <v>0</v>
          </cell>
          <cell r="BZ39">
            <v>0.26879999999999998</v>
          </cell>
          <cell r="CC39">
            <v>0.31219999999999998</v>
          </cell>
          <cell r="CE39">
            <v>2.419</v>
          </cell>
          <cell r="CF39">
            <v>129.44</v>
          </cell>
          <cell r="CG39">
            <v>313.12</v>
          </cell>
          <cell r="CH39">
            <v>369.48</v>
          </cell>
          <cell r="CL39">
            <v>369.48</v>
          </cell>
        </row>
        <row r="40">
          <cell r="B40" t="str">
            <v>062</v>
          </cell>
          <cell r="C40" t="str">
            <v>024</v>
          </cell>
          <cell r="D40" t="str">
            <v>01</v>
          </cell>
          <cell r="E40" t="str">
            <v>228107511</v>
          </cell>
          <cell r="F40" t="str">
            <v>Ш.К. 10-Н11 ГОСТ8560-78</v>
          </cell>
          <cell r="G40" t="str">
            <v>07Х16Н6-Ш ТУ14-1-759-92</v>
          </cell>
          <cell r="H40" t="str">
            <v>КГ</v>
          </cell>
          <cell r="I40">
            <v>3.7</v>
          </cell>
          <cell r="J40" t="str">
            <v>00007</v>
          </cell>
          <cell r="K40" t="str">
            <v>00000</v>
          </cell>
          <cell r="L40" t="str">
            <v>225    16.12.03</v>
          </cell>
          <cell r="M40">
            <v>27</v>
          </cell>
          <cell r="N40">
            <v>99.9</v>
          </cell>
          <cell r="O40">
            <v>4.8000000000000001E-2</v>
          </cell>
          <cell r="P40">
            <v>0.17799999999999999</v>
          </cell>
          <cell r="Q40">
            <v>27</v>
          </cell>
          <cell r="R40">
            <v>99.9</v>
          </cell>
          <cell r="S40" t="str">
            <v>158587</v>
          </cell>
          <cell r="T40">
            <v>4.8002999999999997E-2</v>
          </cell>
          <cell r="U40" t="str">
            <v>вст.ост.</v>
          </cell>
          <cell r="W40">
            <v>0.05</v>
          </cell>
          <cell r="X40">
            <v>0.19</v>
          </cell>
          <cell r="Y40">
            <v>0</v>
          </cell>
          <cell r="Z40">
            <v>0</v>
          </cell>
          <cell r="AA40">
            <v>0</v>
          </cell>
          <cell r="AB40">
            <v>0</v>
          </cell>
          <cell r="AC40">
            <v>0.19</v>
          </cell>
          <cell r="AD40">
            <v>0.19</v>
          </cell>
          <cell r="AE40">
            <v>0.19</v>
          </cell>
          <cell r="AF40">
            <v>0.19</v>
          </cell>
          <cell r="AG40">
            <v>0.19</v>
          </cell>
          <cell r="AH40">
            <v>0.19</v>
          </cell>
          <cell r="AI40">
            <v>0.19</v>
          </cell>
          <cell r="AJ40">
            <v>0.19</v>
          </cell>
          <cell r="AM40" t="str">
            <v>062</v>
          </cell>
          <cell r="AN40" t="str">
            <v>024</v>
          </cell>
          <cell r="AO40">
            <v>44</v>
          </cell>
          <cell r="AP40" t="str">
            <v>01</v>
          </cell>
          <cell r="AQ40" t="str">
            <v>228107511</v>
          </cell>
          <cell r="AR40" t="str">
            <v>Ш.K. 10-H11 ГOCT8560-78</v>
          </cell>
          <cell r="AS40" t="str">
            <v>07X16H6-Ш TУ14-1-759-92</v>
          </cell>
          <cell r="AT40" t="str">
            <v>КГ</v>
          </cell>
          <cell r="AU40">
            <v>3.25</v>
          </cell>
          <cell r="AV40" t="str">
            <v>кг</v>
          </cell>
          <cell r="AW40">
            <v>13</v>
          </cell>
          <cell r="AX40">
            <v>115</v>
          </cell>
          <cell r="AY40">
            <v>1495</v>
          </cell>
          <cell r="AZ40" t="str">
            <v>из налич</v>
          </cell>
          <cell r="BA40">
            <v>4</v>
          </cell>
          <cell r="BB40">
            <v>373.75</v>
          </cell>
          <cell r="BC40">
            <v>4</v>
          </cell>
          <cell r="BD40">
            <v>4</v>
          </cell>
          <cell r="BE40">
            <v>1495</v>
          </cell>
          <cell r="BG40">
            <v>0</v>
          </cell>
          <cell r="BH40">
            <v>115</v>
          </cell>
          <cell r="BI40">
            <v>0.93559999999999999</v>
          </cell>
          <cell r="BJ40">
            <v>107.59</v>
          </cell>
          <cell r="BK40">
            <v>266.16000000000003</v>
          </cell>
          <cell r="BL40">
            <v>373.75</v>
          </cell>
          <cell r="BM40">
            <v>373.75</v>
          </cell>
          <cell r="BN40">
            <v>373.75</v>
          </cell>
          <cell r="BO40">
            <v>373.75</v>
          </cell>
          <cell r="BP40">
            <v>0</v>
          </cell>
          <cell r="BQ40">
            <v>0</v>
          </cell>
          <cell r="BR40">
            <v>0</v>
          </cell>
          <cell r="BS40">
            <v>0</v>
          </cell>
          <cell r="BT40">
            <v>0</v>
          </cell>
          <cell r="BU40">
            <v>0</v>
          </cell>
          <cell r="BV40">
            <v>0</v>
          </cell>
          <cell r="BW40">
            <v>0</v>
          </cell>
          <cell r="CC40">
            <v>0.93559999999999999</v>
          </cell>
          <cell r="CE40">
            <v>12.064399999999999</v>
          </cell>
          <cell r="CF40">
            <v>129.44</v>
          </cell>
          <cell r="CG40">
            <v>1561.62</v>
          </cell>
          <cell r="CH40">
            <v>1842.71</v>
          </cell>
          <cell r="CL40">
            <v>1842.71</v>
          </cell>
        </row>
        <row r="41">
          <cell r="B41" t="str">
            <v>062</v>
          </cell>
          <cell r="C41" t="str">
            <v>024</v>
          </cell>
          <cell r="D41" t="str">
            <v>01</v>
          </cell>
          <cell r="E41" t="str">
            <v>228107513</v>
          </cell>
          <cell r="F41" t="str">
            <v>Ш.К. 12-Н11 ГОСТ8560-78</v>
          </cell>
          <cell r="G41" t="str">
            <v>07Х16Н6-Ш ТУ14-1-759-92</v>
          </cell>
          <cell r="H41" t="str">
            <v>КГ</v>
          </cell>
          <cell r="I41">
            <v>5.6000000000000001E-2</v>
          </cell>
          <cell r="J41" t="str">
            <v>00005</v>
          </cell>
          <cell r="K41" t="str">
            <v>00000</v>
          </cell>
          <cell r="L41" t="str">
            <v>225    16.12.03</v>
          </cell>
          <cell r="M41">
            <v>27</v>
          </cell>
          <cell r="N41">
            <v>1.512</v>
          </cell>
          <cell r="O41">
            <v>3.327</v>
          </cell>
          <cell r="P41">
            <v>0.186</v>
          </cell>
          <cell r="Q41">
            <v>27</v>
          </cell>
          <cell r="R41">
            <v>1.512</v>
          </cell>
          <cell r="S41" t="str">
            <v>158589</v>
          </cell>
          <cell r="T41">
            <v>338.45</v>
          </cell>
          <cell r="U41" t="str">
            <v>нет</v>
          </cell>
          <cell r="W41">
            <v>338.45</v>
          </cell>
          <cell r="X41">
            <v>18.95</v>
          </cell>
          <cell r="Y41">
            <v>0</v>
          </cell>
          <cell r="Z41">
            <v>0</v>
          </cell>
          <cell r="AA41">
            <v>0</v>
          </cell>
          <cell r="AB41">
            <v>0</v>
          </cell>
          <cell r="AC41">
            <v>0</v>
          </cell>
          <cell r="AD41">
            <v>18.95</v>
          </cell>
          <cell r="AE41">
            <v>18.95</v>
          </cell>
          <cell r="AF41">
            <v>18.95</v>
          </cell>
          <cell r="AG41">
            <v>18.95</v>
          </cell>
          <cell r="AH41">
            <v>18.95</v>
          </cell>
          <cell r="AI41">
            <v>18.95</v>
          </cell>
          <cell r="AJ41">
            <v>18.95</v>
          </cell>
          <cell r="AM41" t="str">
            <v>062</v>
          </cell>
          <cell r="AN41" t="str">
            <v>024</v>
          </cell>
          <cell r="AO41">
            <v>45</v>
          </cell>
          <cell r="AP41" t="str">
            <v>01</v>
          </cell>
          <cell r="AQ41" t="str">
            <v>228107513</v>
          </cell>
          <cell r="AR41" t="str">
            <v>Ш.K. 12-H11 ГOCT8560-78</v>
          </cell>
          <cell r="AS41" t="str">
            <v>07X16H6-Ш TУ14-1-759-92</v>
          </cell>
          <cell r="AT41" t="str">
            <v>КГ</v>
          </cell>
          <cell r="AU41">
            <v>5.6000000000000001E-2</v>
          </cell>
          <cell r="AV41" t="str">
            <v>кг</v>
          </cell>
          <cell r="AW41">
            <v>0.3</v>
          </cell>
          <cell r="AX41">
            <v>115</v>
          </cell>
          <cell r="AY41">
            <v>34.5</v>
          </cell>
          <cell r="AZ41" t="str">
            <v>из налич</v>
          </cell>
          <cell r="BA41">
            <v>4</v>
          </cell>
          <cell r="BB41">
            <v>6.44</v>
          </cell>
          <cell r="BC41">
            <v>5</v>
          </cell>
          <cell r="BD41">
            <v>5</v>
          </cell>
          <cell r="BE41">
            <v>32.200000000000003</v>
          </cell>
          <cell r="BG41">
            <v>0</v>
          </cell>
          <cell r="BH41">
            <v>115</v>
          </cell>
          <cell r="BI41">
            <v>5.6000000000000001E-2</v>
          </cell>
          <cell r="BJ41">
            <v>6.44</v>
          </cell>
          <cell r="BK41">
            <v>0</v>
          </cell>
          <cell r="BL41">
            <v>6.44</v>
          </cell>
          <cell r="BM41">
            <v>6.44</v>
          </cell>
          <cell r="BN41">
            <v>6.44</v>
          </cell>
          <cell r="BO41">
            <v>6.44</v>
          </cell>
          <cell r="BP41">
            <v>6.44</v>
          </cell>
          <cell r="BQ41">
            <v>0</v>
          </cell>
          <cell r="BR41">
            <v>0</v>
          </cell>
          <cell r="BS41">
            <v>0</v>
          </cell>
          <cell r="BT41">
            <v>0</v>
          </cell>
          <cell r="BU41">
            <v>0</v>
          </cell>
          <cell r="BV41">
            <v>0</v>
          </cell>
          <cell r="BW41">
            <v>0</v>
          </cell>
          <cell r="CC41">
            <v>5.6000000000000001E-2</v>
          </cell>
          <cell r="CE41">
            <v>0.224</v>
          </cell>
          <cell r="CF41">
            <v>129.44</v>
          </cell>
          <cell r="CG41">
            <v>28.99</v>
          </cell>
          <cell r="CH41">
            <v>34.21</v>
          </cell>
          <cell r="CL41">
            <v>34.21</v>
          </cell>
        </row>
        <row r="42">
          <cell r="B42" t="str">
            <v>062</v>
          </cell>
          <cell r="C42" t="str">
            <v>024</v>
          </cell>
          <cell r="D42" t="str">
            <v>01</v>
          </cell>
          <cell r="E42" t="str">
            <v>228107515</v>
          </cell>
          <cell r="F42" t="str">
            <v>Ш.К. 14-Н11 ГОСТ8560-78</v>
          </cell>
          <cell r="G42" t="str">
            <v>07Х16Н6-Ш ТУ14-1-759-92</v>
          </cell>
          <cell r="H42" t="str">
            <v>КГ</v>
          </cell>
          <cell r="I42">
            <v>1.75</v>
          </cell>
          <cell r="J42" t="str">
            <v>00007</v>
          </cell>
          <cell r="K42" t="str">
            <v>00000</v>
          </cell>
          <cell r="L42" t="str">
            <v>225    16.12.03</v>
          </cell>
          <cell r="M42">
            <v>27</v>
          </cell>
          <cell r="N42">
            <v>47.25</v>
          </cell>
          <cell r="O42">
            <v>27.5</v>
          </cell>
          <cell r="P42">
            <v>48.125</v>
          </cell>
          <cell r="Q42">
            <v>27</v>
          </cell>
          <cell r="R42">
            <v>47.25</v>
          </cell>
          <cell r="S42" t="str">
            <v>158592</v>
          </cell>
          <cell r="T42">
            <v>27.500057999999999</v>
          </cell>
          <cell r="U42" t="str">
            <v>вст.ост.</v>
          </cell>
          <cell r="W42">
            <v>27.5</v>
          </cell>
          <cell r="X42">
            <v>48.13</v>
          </cell>
          <cell r="Y42">
            <v>0</v>
          </cell>
          <cell r="Z42">
            <v>0</v>
          </cell>
          <cell r="AA42">
            <v>0</v>
          </cell>
          <cell r="AB42">
            <v>0</v>
          </cell>
          <cell r="AC42">
            <v>48.13</v>
          </cell>
          <cell r="AD42">
            <v>48.13</v>
          </cell>
          <cell r="AE42">
            <v>48.13</v>
          </cell>
          <cell r="AF42">
            <v>48.13</v>
          </cell>
          <cell r="AG42">
            <v>48.13</v>
          </cell>
          <cell r="AH42">
            <v>48.13</v>
          </cell>
          <cell r="AI42">
            <v>48.13</v>
          </cell>
          <cell r="AJ42">
            <v>48.13</v>
          </cell>
          <cell r="AM42" t="str">
            <v>062</v>
          </cell>
          <cell r="AN42" t="str">
            <v>024</v>
          </cell>
          <cell r="AO42">
            <v>46</v>
          </cell>
          <cell r="AP42" t="str">
            <v>01</v>
          </cell>
          <cell r="AQ42" t="str">
            <v>228107515</v>
          </cell>
          <cell r="AR42" t="str">
            <v>Ш.K. 14-H11 ГOCT8560-78</v>
          </cell>
          <cell r="AS42" t="str">
            <v>07X16H6-Ш TУ14-1-759-92</v>
          </cell>
          <cell r="AT42" t="str">
            <v>КГ</v>
          </cell>
          <cell r="AU42">
            <v>1.51</v>
          </cell>
          <cell r="AV42" t="str">
            <v>кг</v>
          </cell>
          <cell r="AW42">
            <v>6</v>
          </cell>
          <cell r="AX42">
            <v>115</v>
          </cell>
          <cell r="AY42">
            <v>690</v>
          </cell>
          <cell r="AZ42" t="str">
            <v>из налич</v>
          </cell>
          <cell r="BA42">
            <v>4</v>
          </cell>
          <cell r="BB42">
            <v>173.65</v>
          </cell>
          <cell r="BC42">
            <v>4</v>
          </cell>
          <cell r="BD42">
            <v>4</v>
          </cell>
          <cell r="BE42">
            <v>694.6</v>
          </cell>
          <cell r="BG42">
            <v>0</v>
          </cell>
          <cell r="BH42">
            <v>115</v>
          </cell>
          <cell r="BI42">
            <v>8.5999999999999993E-2</v>
          </cell>
          <cell r="BJ42">
            <v>9.89</v>
          </cell>
          <cell r="BK42">
            <v>163.76</v>
          </cell>
          <cell r="BL42">
            <v>173.65</v>
          </cell>
          <cell r="BM42">
            <v>173.65</v>
          </cell>
          <cell r="BN42">
            <v>173.65</v>
          </cell>
          <cell r="BO42">
            <v>173.65</v>
          </cell>
          <cell r="BP42">
            <v>0</v>
          </cell>
          <cell r="BQ42">
            <v>0</v>
          </cell>
          <cell r="BR42">
            <v>0</v>
          </cell>
          <cell r="BS42">
            <v>0</v>
          </cell>
          <cell r="BT42">
            <v>0</v>
          </cell>
          <cell r="BU42">
            <v>0</v>
          </cell>
          <cell r="BV42">
            <v>0</v>
          </cell>
          <cell r="BW42">
            <v>0</v>
          </cell>
          <cell r="CC42">
            <v>8.5999999999999993E-2</v>
          </cell>
          <cell r="CE42">
            <v>5.9540000000000006</v>
          </cell>
          <cell r="CF42">
            <v>129.44</v>
          </cell>
          <cell r="CG42">
            <v>770.69</v>
          </cell>
          <cell r="CH42">
            <v>909.41</v>
          </cell>
          <cell r="CL42">
            <v>909.41</v>
          </cell>
        </row>
        <row r="43">
          <cell r="B43" t="str">
            <v>062</v>
          </cell>
          <cell r="C43" t="str">
            <v>024</v>
          </cell>
          <cell r="D43" t="str">
            <v>01</v>
          </cell>
          <cell r="E43" t="str">
            <v>228107518</v>
          </cell>
          <cell r="F43" t="str">
            <v>Ш.К. 17-Н11 ГОСТ8560-78</v>
          </cell>
          <cell r="G43" t="str">
            <v>07Х16Н6-Ш ТУ14-1-759-92</v>
          </cell>
          <cell r="H43" t="str">
            <v>КГ</v>
          </cell>
          <cell r="I43">
            <v>0.45</v>
          </cell>
          <cell r="J43" t="str">
            <v>00005</v>
          </cell>
          <cell r="K43" t="str">
            <v>00000</v>
          </cell>
          <cell r="L43" t="str">
            <v>нет</v>
          </cell>
          <cell r="M43">
            <v>65</v>
          </cell>
          <cell r="N43">
            <v>29.25</v>
          </cell>
          <cell r="O43">
            <v>0</v>
          </cell>
          <cell r="P43">
            <v>0</v>
          </cell>
          <cell r="Q43">
            <v>65</v>
          </cell>
          <cell r="R43">
            <v>29.25</v>
          </cell>
          <cell r="S43" t="str">
            <v/>
          </cell>
          <cell r="T43">
            <v>338.11</v>
          </cell>
          <cell r="U43" t="str">
            <v>нет</v>
          </cell>
          <cell r="W43">
            <v>338.11</v>
          </cell>
          <cell r="X43">
            <v>152.15</v>
          </cell>
          <cell r="Y43">
            <v>0</v>
          </cell>
          <cell r="Z43">
            <v>0</v>
          </cell>
          <cell r="AA43">
            <v>0</v>
          </cell>
          <cell r="AB43">
            <v>0</v>
          </cell>
          <cell r="AC43">
            <v>152.15</v>
          </cell>
          <cell r="AD43">
            <v>152.15</v>
          </cell>
          <cell r="AE43">
            <v>152.15</v>
          </cell>
          <cell r="AF43">
            <v>152.15</v>
          </cell>
          <cell r="AG43">
            <v>152.15</v>
          </cell>
          <cell r="AH43">
            <v>152.15</v>
          </cell>
          <cell r="AI43">
            <v>152.15</v>
          </cell>
          <cell r="AJ43">
            <v>152.15</v>
          </cell>
          <cell r="AM43" t="str">
            <v>062</v>
          </cell>
          <cell r="AN43" t="str">
            <v>024</v>
          </cell>
          <cell r="AO43">
            <v>47</v>
          </cell>
          <cell r="AP43" t="str">
            <v>01</v>
          </cell>
          <cell r="AQ43" t="str">
            <v>228107518</v>
          </cell>
          <cell r="AR43" t="str">
            <v>Ш.K. 17-H11 ГOCT8560-78</v>
          </cell>
          <cell r="AS43" t="str">
            <v>07X16H6-Ш TУ14-1-759-92</v>
          </cell>
          <cell r="AT43" t="str">
            <v>КГ</v>
          </cell>
          <cell r="AU43">
            <v>0.45</v>
          </cell>
          <cell r="AV43" t="str">
            <v>кг</v>
          </cell>
          <cell r="AW43">
            <v>2</v>
          </cell>
          <cell r="AX43">
            <v>115</v>
          </cell>
          <cell r="AY43">
            <v>230</v>
          </cell>
          <cell r="AZ43" t="str">
            <v>из налич</v>
          </cell>
          <cell r="BA43">
            <v>4</v>
          </cell>
          <cell r="BB43">
            <v>51.75</v>
          </cell>
          <cell r="BC43">
            <v>4</v>
          </cell>
          <cell r="BD43">
            <v>4</v>
          </cell>
          <cell r="BE43">
            <v>207</v>
          </cell>
          <cell r="BG43">
            <v>0</v>
          </cell>
          <cell r="BH43">
            <v>115</v>
          </cell>
          <cell r="BI43">
            <v>0</v>
          </cell>
          <cell r="BJ43">
            <v>0</v>
          </cell>
          <cell r="BK43">
            <v>51.75</v>
          </cell>
          <cell r="BL43">
            <v>51.75</v>
          </cell>
          <cell r="BM43">
            <v>51.75</v>
          </cell>
          <cell r="BN43">
            <v>51.75</v>
          </cell>
          <cell r="BO43">
            <v>51.75</v>
          </cell>
          <cell r="BP43">
            <v>0</v>
          </cell>
          <cell r="BQ43">
            <v>0</v>
          </cell>
          <cell r="BR43">
            <v>0</v>
          </cell>
          <cell r="BS43">
            <v>0</v>
          </cell>
          <cell r="BT43">
            <v>0</v>
          </cell>
          <cell r="BU43">
            <v>0</v>
          </cell>
          <cell r="BV43">
            <v>0</v>
          </cell>
          <cell r="BW43">
            <v>0</v>
          </cell>
          <cell r="CE43">
            <v>1.8</v>
          </cell>
          <cell r="CF43">
            <v>129.44</v>
          </cell>
          <cell r="CG43">
            <v>232.99</v>
          </cell>
          <cell r="CH43">
            <v>274.93</v>
          </cell>
          <cell r="CL43">
            <v>274.93</v>
          </cell>
        </row>
        <row r="44">
          <cell r="B44" t="str">
            <v>062</v>
          </cell>
          <cell r="C44" t="str">
            <v>034</v>
          </cell>
          <cell r="D44" t="str">
            <v>01</v>
          </cell>
          <cell r="E44" t="str">
            <v>165191054</v>
          </cell>
          <cell r="F44" t="str">
            <v>КРУГ 60-В ГОСТ2590-88</v>
          </cell>
          <cell r="G44" t="str">
            <v>08Х14Н5М2Д-ВИ-Б ТУ14-1-5115-92</v>
          </cell>
          <cell r="H44" t="str">
            <v>КГ</v>
          </cell>
          <cell r="I44">
            <v>25</v>
          </cell>
          <cell r="J44" t="str">
            <v>00007</v>
          </cell>
          <cell r="K44" t="str">
            <v>00000</v>
          </cell>
          <cell r="L44" t="str">
            <v>184370 07.06.06</v>
          </cell>
          <cell r="M44">
            <v>250</v>
          </cell>
          <cell r="N44">
            <v>6250</v>
          </cell>
          <cell r="O44">
            <v>316.72000000000003</v>
          </cell>
          <cell r="P44">
            <v>7918</v>
          </cell>
          <cell r="Q44">
            <v>250</v>
          </cell>
          <cell r="R44">
            <v>6250</v>
          </cell>
          <cell r="S44" t="str">
            <v>153270</v>
          </cell>
          <cell r="T44">
            <v>335.169489</v>
          </cell>
          <cell r="U44" t="str">
            <v>п/п2149</v>
          </cell>
          <cell r="V44">
            <v>39209</v>
          </cell>
          <cell r="W44">
            <v>335.17</v>
          </cell>
          <cell r="X44">
            <v>8379.25</v>
          </cell>
          <cell r="Y44">
            <v>0</v>
          </cell>
          <cell r="Z44">
            <v>0</v>
          </cell>
          <cell r="AA44">
            <v>0</v>
          </cell>
          <cell r="AB44">
            <v>0</v>
          </cell>
          <cell r="AC44">
            <v>8379.25</v>
          </cell>
          <cell r="AD44">
            <v>8379.25</v>
          </cell>
          <cell r="AE44">
            <v>8379.25</v>
          </cell>
          <cell r="AF44">
            <v>8379.25</v>
          </cell>
          <cell r="AG44">
            <v>8379.25</v>
          </cell>
          <cell r="AH44">
            <v>8379.25</v>
          </cell>
          <cell r="AI44">
            <v>8379.25</v>
          </cell>
          <cell r="AJ44">
            <v>8379.25</v>
          </cell>
          <cell r="AM44" t="str">
            <v>062</v>
          </cell>
          <cell r="AN44" t="str">
            <v>034</v>
          </cell>
          <cell r="AO44">
            <v>50</v>
          </cell>
          <cell r="AP44" t="str">
            <v>01</v>
          </cell>
          <cell r="AQ44" t="str">
            <v>165191054</v>
          </cell>
          <cell r="AR44" t="str">
            <v>KPУГ 60-B ГOCT2590-88</v>
          </cell>
          <cell r="AS44" t="str">
            <v>08X14H5M2Д-BИ-Б TУ14-1-5115-92</v>
          </cell>
          <cell r="AT44" t="str">
            <v>КГ</v>
          </cell>
          <cell r="AU44">
            <v>25</v>
          </cell>
          <cell r="AV44" t="str">
            <v>кг</v>
          </cell>
          <cell r="AW44">
            <v>100</v>
          </cell>
          <cell r="AX44">
            <v>250</v>
          </cell>
          <cell r="AY44">
            <v>25000</v>
          </cell>
          <cell r="AZ44" t="str">
            <v>из налич</v>
          </cell>
          <cell r="BA44">
            <v>4</v>
          </cell>
          <cell r="BB44">
            <v>6250</v>
          </cell>
          <cell r="BC44">
            <v>4</v>
          </cell>
          <cell r="BD44">
            <v>4</v>
          </cell>
          <cell r="BE44">
            <v>25000</v>
          </cell>
          <cell r="BG44">
            <v>0</v>
          </cell>
          <cell r="BH44">
            <v>250</v>
          </cell>
          <cell r="BI44">
            <v>0</v>
          </cell>
          <cell r="BJ44">
            <v>0</v>
          </cell>
          <cell r="BK44">
            <v>6250</v>
          </cell>
          <cell r="BL44">
            <v>6250</v>
          </cell>
          <cell r="BM44">
            <v>6250</v>
          </cell>
          <cell r="BN44">
            <v>6250</v>
          </cell>
          <cell r="BO44">
            <v>6250</v>
          </cell>
          <cell r="BP44">
            <v>0</v>
          </cell>
          <cell r="BQ44">
            <v>0</v>
          </cell>
          <cell r="BR44">
            <v>0</v>
          </cell>
          <cell r="BS44">
            <v>0</v>
          </cell>
          <cell r="BT44">
            <v>0</v>
          </cell>
          <cell r="BU44">
            <v>0</v>
          </cell>
          <cell r="BV44">
            <v>0</v>
          </cell>
          <cell r="BW44">
            <v>0</v>
          </cell>
          <cell r="CE44">
            <v>100</v>
          </cell>
          <cell r="CF44">
            <v>281.39</v>
          </cell>
          <cell r="CG44">
            <v>28139</v>
          </cell>
          <cell r="CH44">
            <v>33204.019999999997</v>
          </cell>
          <cell r="CL44">
            <v>33204.019999999997</v>
          </cell>
        </row>
        <row r="45">
          <cell r="B45" t="str">
            <v>062</v>
          </cell>
          <cell r="C45" t="str">
            <v>024</v>
          </cell>
          <cell r="D45" t="str">
            <v>01</v>
          </cell>
          <cell r="E45" t="str">
            <v>160115015</v>
          </cell>
          <cell r="F45" t="str">
            <v>КРУГ 14-В ГОСТ2590-88</v>
          </cell>
          <cell r="G45" t="str">
            <v>08Х15Н5Д2Т-Ш ТУ14-1-744-73</v>
          </cell>
          <cell r="H45" t="str">
            <v>КГ</v>
          </cell>
          <cell r="I45">
            <v>1.38</v>
          </cell>
          <cell r="J45" t="str">
            <v>00007</v>
          </cell>
          <cell r="K45" t="str">
            <v>00000</v>
          </cell>
          <cell r="L45" t="str">
            <v>нет</v>
          </cell>
          <cell r="M45">
            <v>140</v>
          </cell>
          <cell r="N45">
            <v>193.2</v>
          </cell>
          <cell r="O45">
            <v>0</v>
          </cell>
          <cell r="P45">
            <v>0</v>
          </cell>
          <cell r="Q45">
            <v>140</v>
          </cell>
          <cell r="R45">
            <v>193.2</v>
          </cell>
          <cell r="S45" t="str">
            <v/>
          </cell>
          <cell r="T45">
            <v>58.331862000000001</v>
          </cell>
          <cell r="U45" t="str">
            <v>вст.ост.</v>
          </cell>
          <cell r="W45">
            <v>58.33</v>
          </cell>
          <cell r="X45">
            <v>80.5</v>
          </cell>
          <cell r="Y45">
            <v>0</v>
          </cell>
          <cell r="Z45">
            <v>0</v>
          </cell>
          <cell r="AA45">
            <v>0</v>
          </cell>
          <cell r="AB45">
            <v>0</v>
          </cell>
          <cell r="AC45">
            <v>80.5</v>
          </cell>
          <cell r="AD45">
            <v>80.5</v>
          </cell>
          <cell r="AE45">
            <v>80.5</v>
          </cell>
          <cell r="AF45">
            <v>80.5</v>
          </cell>
          <cell r="AG45">
            <v>80.5</v>
          </cell>
          <cell r="AH45">
            <v>80.5</v>
          </cell>
          <cell r="AI45">
            <v>80.5</v>
          </cell>
          <cell r="AJ45">
            <v>80.5</v>
          </cell>
          <cell r="AM45" t="str">
            <v>062</v>
          </cell>
          <cell r="AN45" t="str">
            <v>024</v>
          </cell>
          <cell r="AO45">
            <v>52</v>
          </cell>
          <cell r="AP45" t="str">
            <v>01</v>
          </cell>
          <cell r="AQ45" t="str">
            <v>160115015</v>
          </cell>
          <cell r="AR45" t="str">
            <v>KPУГ 14-B ГOCT2590-88</v>
          </cell>
          <cell r="AS45" t="str">
            <v>08X15H5Д2T-Ш TУ14-1-744-73</v>
          </cell>
          <cell r="AT45" t="str">
            <v>КГ</v>
          </cell>
          <cell r="AU45">
            <v>1.38</v>
          </cell>
          <cell r="AV45" t="str">
            <v>кг</v>
          </cell>
          <cell r="AW45">
            <v>6</v>
          </cell>
          <cell r="AX45">
            <v>90</v>
          </cell>
          <cell r="AY45">
            <v>540</v>
          </cell>
          <cell r="AZ45" t="str">
            <v>из налич</v>
          </cell>
          <cell r="BA45">
            <v>4</v>
          </cell>
          <cell r="BB45">
            <v>124.2</v>
          </cell>
          <cell r="BC45">
            <v>4</v>
          </cell>
          <cell r="BD45">
            <v>4</v>
          </cell>
          <cell r="BE45">
            <v>496.8</v>
          </cell>
          <cell r="BG45">
            <v>0</v>
          </cell>
          <cell r="BH45">
            <v>90</v>
          </cell>
          <cell r="BI45">
            <v>0.78600000000000003</v>
          </cell>
          <cell r="BJ45">
            <v>70.739999999999995</v>
          </cell>
          <cell r="BK45">
            <v>53.46</v>
          </cell>
          <cell r="BL45">
            <v>124.2</v>
          </cell>
          <cell r="BM45">
            <v>124.2</v>
          </cell>
          <cell r="BN45">
            <v>124.2</v>
          </cell>
          <cell r="BO45">
            <v>124.2</v>
          </cell>
          <cell r="BP45">
            <v>0</v>
          </cell>
          <cell r="BQ45">
            <v>0</v>
          </cell>
          <cell r="BR45">
            <v>0</v>
          </cell>
          <cell r="BS45">
            <v>0</v>
          </cell>
          <cell r="BT45">
            <v>0</v>
          </cell>
          <cell r="BU45">
            <v>0</v>
          </cell>
          <cell r="BV45">
            <v>0</v>
          </cell>
          <cell r="BW45">
            <v>0</v>
          </cell>
          <cell r="CC45">
            <v>0.78600000000000003</v>
          </cell>
          <cell r="CE45">
            <v>4.734</v>
          </cell>
          <cell r="CF45">
            <v>101.3</v>
          </cell>
          <cell r="CG45">
            <v>479.55</v>
          </cell>
          <cell r="CH45">
            <v>565.87</v>
          </cell>
          <cell r="CL45">
            <v>565.87</v>
          </cell>
        </row>
        <row r="46">
          <cell r="B46" t="str">
            <v>062</v>
          </cell>
          <cell r="C46" t="str">
            <v>024</v>
          </cell>
          <cell r="D46" t="str">
            <v>01</v>
          </cell>
          <cell r="E46" t="str">
            <v>160115017</v>
          </cell>
          <cell r="F46" t="str">
            <v>КРУГ 16-В ГОСТ2590-88</v>
          </cell>
          <cell r="G46" t="str">
            <v>08Х15Н5Д2Т-Ш ТУ14-1-744-73</v>
          </cell>
          <cell r="H46" t="str">
            <v>КГ</v>
          </cell>
          <cell r="I46">
            <v>0.5</v>
          </cell>
          <cell r="J46" t="str">
            <v>00005</v>
          </cell>
          <cell r="K46" t="str">
            <v>00000</v>
          </cell>
          <cell r="L46" t="str">
            <v>нет</v>
          </cell>
          <cell r="M46">
            <v>140</v>
          </cell>
          <cell r="N46">
            <v>70</v>
          </cell>
          <cell r="O46">
            <v>0</v>
          </cell>
          <cell r="P46">
            <v>0</v>
          </cell>
          <cell r="Q46">
            <v>140</v>
          </cell>
          <cell r="R46">
            <v>70</v>
          </cell>
          <cell r="S46" t="str">
            <v/>
          </cell>
          <cell r="T46">
            <v>58.329984000000003</v>
          </cell>
          <cell r="U46" t="str">
            <v>вст.ост.</v>
          </cell>
          <cell r="W46">
            <v>58.33</v>
          </cell>
          <cell r="X46">
            <v>29.17</v>
          </cell>
          <cell r="Y46">
            <v>0</v>
          </cell>
          <cell r="Z46">
            <v>0</v>
          </cell>
          <cell r="AA46">
            <v>0</v>
          </cell>
          <cell r="AB46">
            <v>0</v>
          </cell>
          <cell r="AC46">
            <v>29.17</v>
          </cell>
          <cell r="AD46">
            <v>29.17</v>
          </cell>
          <cell r="AE46">
            <v>29.17</v>
          </cell>
          <cell r="AF46">
            <v>29.17</v>
          </cell>
          <cell r="AG46">
            <v>29.17</v>
          </cell>
          <cell r="AH46">
            <v>29.17</v>
          </cell>
          <cell r="AI46">
            <v>29.17</v>
          </cell>
          <cell r="AJ46">
            <v>29.17</v>
          </cell>
          <cell r="AM46" t="str">
            <v>062</v>
          </cell>
          <cell r="AN46" t="str">
            <v>024</v>
          </cell>
          <cell r="AO46">
            <v>53</v>
          </cell>
          <cell r="AP46" t="str">
            <v>01</v>
          </cell>
          <cell r="AQ46" t="str">
            <v>160115017</v>
          </cell>
          <cell r="AR46" t="str">
            <v>KPУГ 16-B ГOCT2590-88</v>
          </cell>
          <cell r="AS46" t="str">
            <v>08X15H5Д2T-Ш TУ14-1-744-73</v>
          </cell>
          <cell r="AT46" t="str">
            <v>КГ</v>
          </cell>
          <cell r="AU46">
            <v>0.5</v>
          </cell>
          <cell r="AV46" t="str">
            <v>кг</v>
          </cell>
          <cell r="AW46">
            <v>2</v>
          </cell>
          <cell r="AX46">
            <v>90</v>
          </cell>
          <cell r="AY46">
            <v>180</v>
          </cell>
          <cell r="AZ46" t="str">
            <v>из налич</v>
          </cell>
          <cell r="BA46">
            <v>4</v>
          </cell>
          <cell r="BB46">
            <v>45</v>
          </cell>
          <cell r="BC46">
            <v>4</v>
          </cell>
          <cell r="BD46">
            <v>4</v>
          </cell>
          <cell r="BE46">
            <v>180</v>
          </cell>
          <cell r="BG46">
            <v>0</v>
          </cell>
          <cell r="BH46">
            <v>90</v>
          </cell>
          <cell r="BI46">
            <v>0.14399999999999999</v>
          </cell>
          <cell r="BJ46">
            <v>12.96</v>
          </cell>
          <cell r="BK46">
            <v>32.04</v>
          </cell>
          <cell r="BL46">
            <v>45</v>
          </cell>
          <cell r="BM46">
            <v>45</v>
          </cell>
          <cell r="BN46">
            <v>45</v>
          </cell>
          <cell r="BO46">
            <v>45</v>
          </cell>
          <cell r="BP46">
            <v>0</v>
          </cell>
          <cell r="BQ46">
            <v>0</v>
          </cell>
          <cell r="BR46">
            <v>0</v>
          </cell>
          <cell r="BS46">
            <v>0</v>
          </cell>
          <cell r="BT46">
            <v>0</v>
          </cell>
          <cell r="BU46">
            <v>0</v>
          </cell>
          <cell r="BV46">
            <v>0</v>
          </cell>
          <cell r="BW46">
            <v>0</v>
          </cell>
          <cell r="CC46">
            <v>0.14399999999999999</v>
          </cell>
          <cell r="CE46">
            <v>1.8559999999999999</v>
          </cell>
          <cell r="CF46">
            <v>101.3</v>
          </cell>
          <cell r="CG46">
            <v>188.01</v>
          </cell>
          <cell r="CH46">
            <v>221.85</v>
          </cell>
          <cell r="CL46">
            <v>221.85</v>
          </cell>
        </row>
        <row r="47">
          <cell r="B47" t="str">
            <v>062</v>
          </cell>
          <cell r="C47" t="str">
            <v>024</v>
          </cell>
          <cell r="D47" t="str">
            <v>01</v>
          </cell>
          <cell r="E47" t="str">
            <v>160115019</v>
          </cell>
          <cell r="F47" t="str">
            <v>КРУГ 18-В ГОСТ2590-88</v>
          </cell>
          <cell r="G47" t="str">
            <v>08Х15Н5Д2Т-Ш ТУ14-1-744-73</v>
          </cell>
          <cell r="H47" t="str">
            <v>КГ</v>
          </cell>
          <cell r="I47">
            <v>0.2</v>
          </cell>
          <cell r="J47" t="str">
            <v>00007</v>
          </cell>
          <cell r="K47" t="str">
            <v>00000</v>
          </cell>
          <cell r="L47" t="str">
            <v>нет</v>
          </cell>
          <cell r="M47">
            <v>140</v>
          </cell>
          <cell r="N47">
            <v>28</v>
          </cell>
          <cell r="O47">
            <v>0</v>
          </cell>
          <cell r="P47">
            <v>0</v>
          </cell>
          <cell r="Q47">
            <v>140</v>
          </cell>
          <cell r="R47">
            <v>28</v>
          </cell>
          <cell r="S47" t="str">
            <v/>
          </cell>
          <cell r="T47">
            <v>58.329911000000003</v>
          </cell>
          <cell r="U47" t="str">
            <v>вст.ост.</v>
          </cell>
          <cell r="W47">
            <v>58.33</v>
          </cell>
          <cell r="X47">
            <v>11.67</v>
          </cell>
          <cell r="Y47">
            <v>0</v>
          </cell>
          <cell r="Z47">
            <v>0</v>
          </cell>
          <cell r="AA47">
            <v>0</v>
          </cell>
          <cell r="AB47">
            <v>0</v>
          </cell>
          <cell r="AC47">
            <v>11.67</v>
          </cell>
          <cell r="AD47">
            <v>11.67</v>
          </cell>
          <cell r="AE47">
            <v>11.67</v>
          </cell>
          <cell r="AF47">
            <v>11.67</v>
          </cell>
          <cell r="AG47">
            <v>11.67</v>
          </cell>
          <cell r="AH47">
            <v>11.67</v>
          </cell>
          <cell r="AI47">
            <v>11.67</v>
          </cell>
          <cell r="AJ47">
            <v>11.67</v>
          </cell>
          <cell r="AM47" t="str">
            <v>062</v>
          </cell>
          <cell r="AN47" t="str">
            <v>024</v>
          </cell>
          <cell r="AO47">
            <v>54</v>
          </cell>
          <cell r="AP47" t="str">
            <v>01</v>
          </cell>
          <cell r="AQ47" t="str">
            <v>160115019</v>
          </cell>
          <cell r="AR47" t="str">
            <v>KPУГ 18-B ГOCT2590-88</v>
          </cell>
          <cell r="AS47" t="str">
            <v>08X15H5Д2T-Ш TУ14-1-744-73</v>
          </cell>
          <cell r="AT47" t="str">
            <v>КГ</v>
          </cell>
          <cell r="AU47">
            <v>0.2</v>
          </cell>
          <cell r="AV47" t="str">
            <v>кг</v>
          </cell>
          <cell r="AW47">
            <v>0.8</v>
          </cell>
          <cell r="AX47">
            <v>90</v>
          </cell>
          <cell r="AY47">
            <v>72</v>
          </cell>
          <cell r="AZ47" t="str">
            <v>из налич</v>
          </cell>
          <cell r="BA47">
            <v>4</v>
          </cell>
          <cell r="BB47">
            <v>18</v>
          </cell>
          <cell r="BC47">
            <v>4</v>
          </cell>
          <cell r="BD47">
            <v>4</v>
          </cell>
          <cell r="BE47">
            <v>72</v>
          </cell>
          <cell r="BG47">
            <v>0</v>
          </cell>
          <cell r="BH47">
            <v>90</v>
          </cell>
          <cell r="BI47">
            <v>7.1999999999999995E-2</v>
          </cell>
          <cell r="BJ47">
            <v>6.48</v>
          </cell>
          <cell r="BK47">
            <v>11.52</v>
          </cell>
          <cell r="BL47">
            <v>18</v>
          </cell>
          <cell r="BM47">
            <v>18</v>
          </cell>
          <cell r="BN47">
            <v>18</v>
          </cell>
          <cell r="BO47">
            <v>18</v>
          </cell>
          <cell r="BP47">
            <v>0</v>
          </cell>
          <cell r="BQ47">
            <v>0</v>
          </cell>
          <cell r="BR47">
            <v>0</v>
          </cell>
          <cell r="BS47">
            <v>0</v>
          </cell>
          <cell r="BT47">
            <v>0</v>
          </cell>
          <cell r="BU47">
            <v>0</v>
          </cell>
          <cell r="BV47">
            <v>0</v>
          </cell>
          <cell r="BW47">
            <v>0</v>
          </cell>
          <cell r="CC47">
            <v>7.1999999999999995E-2</v>
          </cell>
          <cell r="CE47">
            <v>0.72800000000000009</v>
          </cell>
          <cell r="CF47">
            <v>101.3</v>
          </cell>
          <cell r="CG47">
            <v>73.75</v>
          </cell>
          <cell r="CH47">
            <v>87.03</v>
          </cell>
          <cell r="CL47">
            <v>87.03</v>
          </cell>
        </row>
        <row r="48">
          <cell r="B48" t="str">
            <v>062</v>
          </cell>
          <cell r="C48" t="str">
            <v>024</v>
          </cell>
          <cell r="D48" t="str">
            <v>01</v>
          </cell>
          <cell r="E48" t="str">
            <v>160115023</v>
          </cell>
          <cell r="F48" t="str">
            <v>КРУГ 22-В ГОСТ2590-88</v>
          </cell>
          <cell r="G48" t="str">
            <v>08Х15Н5Д2Т-Ш ТУ14-1-744-73</v>
          </cell>
          <cell r="H48" t="str">
            <v>КГ</v>
          </cell>
          <cell r="I48">
            <v>7.0000000000000007E-2</v>
          </cell>
          <cell r="J48" t="str">
            <v>00005</v>
          </cell>
          <cell r="K48" t="str">
            <v>00000</v>
          </cell>
          <cell r="L48" t="str">
            <v>232    22.12.03</v>
          </cell>
          <cell r="M48">
            <v>58</v>
          </cell>
          <cell r="N48">
            <v>4.0599999999999996</v>
          </cell>
          <cell r="O48">
            <v>58.33</v>
          </cell>
          <cell r="P48">
            <v>4.0830000000000002</v>
          </cell>
          <cell r="Q48">
            <v>58</v>
          </cell>
          <cell r="R48">
            <v>4.0599999999999996</v>
          </cell>
          <cell r="S48" t="str">
            <v>152638</v>
          </cell>
          <cell r="T48">
            <v>58.329985999999998</v>
          </cell>
          <cell r="U48" t="str">
            <v>вст.ост.</v>
          </cell>
          <cell r="W48">
            <v>58.33</v>
          </cell>
          <cell r="X48">
            <v>4.08</v>
          </cell>
          <cell r="Y48">
            <v>0</v>
          </cell>
          <cell r="Z48">
            <v>0</v>
          </cell>
          <cell r="AA48">
            <v>0</v>
          </cell>
          <cell r="AB48">
            <v>0</v>
          </cell>
          <cell r="AC48">
            <v>4.08</v>
          </cell>
          <cell r="AD48">
            <v>4.08</v>
          </cell>
          <cell r="AE48">
            <v>4.08</v>
          </cell>
          <cell r="AF48">
            <v>4.08</v>
          </cell>
          <cell r="AG48">
            <v>4.08</v>
          </cell>
          <cell r="AH48">
            <v>4.08</v>
          </cell>
          <cell r="AI48">
            <v>4.08</v>
          </cell>
          <cell r="AJ48">
            <v>4.08</v>
          </cell>
          <cell r="AM48" t="str">
            <v>062</v>
          </cell>
          <cell r="AN48" t="str">
            <v>024</v>
          </cell>
          <cell r="AO48">
            <v>57</v>
          </cell>
          <cell r="AP48" t="str">
            <v>01</v>
          </cell>
          <cell r="AQ48" t="str">
            <v>160115023</v>
          </cell>
          <cell r="AR48" t="str">
            <v>KPУГ 22-B ГOCT2590-88</v>
          </cell>
          <cell r="AS48" t="str">
            <v>08X15H5Д2T-Ш TУ14-1-744-73</v>
          </cell>
          <cell r="AT48" t="str">
            <v>КГ</v>
          </cell>
          <cell r="AU48">
            <v>7.0000000000000007E-2</v>
          </cell>
          <cell r="AV48" t="str">
            <v>кг</v>
          </cell>
          <cell r="AW48">
            <v>0.3</v>
          </cell>
          <cell r="AX48">
            <v>90</v>
          </cell>
          <cell r="AY48">
            <v>27</v>
          </cell>
          <cell r="AZ48" t="str">
            <v>из налич</v>
          </cell>
          <cell r="BA48">
            <v>4</v>
          </cell>
          <cell r="BB48">
            <v>6.3</v>
          </cell>
          <cell r="BC48">
            <v>4</v>
          </cell>
          <cell r="BD48">
            <v>4</v>
          </cell>
          <cell r="BE48">
            <v>25.2</v>
          </cell>
          <cell r="BG48">
            <v>0</v>
          </cell>
          <cell r="BH48">
            <v>90</v>
          </cell>
          <cell r="BI48">
            <v>7.0000000000000007E-2</v>
          </cell>
          <cell r="BJ48">
            <v>6.3</v>
          </cell>
          <cell r="BK48">
            <v>0</v>
          </cell>
          <cell r="BL48">
            <v>6.3</v>
          </cell>
          <cell r="BM48">
            <v>6.3</v>
          </cell>
          <cell r="BN48">
            <v>6.3</v>
          </cell>
          <cell r="BO48">
            <v>6.3</v>
          </cell>
          <cell r="BP48">
            <v>0</v>
          </cell>
          <cell r="BQ48">
            <v>0</v>
          </cell>
          <cell r="BR48">
            <v>0</v>
          </cell>
          <cell r="BS48">
            <v>0</v>
          </cell>
          <cell r="BT48">
            <v>0</v>
          </cell>
          <cell r="BU48">
            <v>0</v>
          </cell>
          <cell r="BV48">
            <v>0</v>
          </cell>
          <cell r="BW48">
            <v>0</v>
          </cell>
          <cell r="CC48">
            <v>7.0000000000000007E-2</v>
          </cell>
          <cell r="CE48">
            <v>0.21</v>
          </cell>
          <cell r="CF48">
            <v>101.3</v>
          </cell>
          <cell r="CG48">
            <v>21.27</v>
          </cell>
          <cell r="CH48">
            <v>25.1</v>
          </cell>
          <cell r="CL48">
            <v>25.1</v>
          </cell>
        </row>
        <row r="49">
          <cell r="B49" t="str">
            <v>062</v>
          </cell>
          <cell r="C49" t="str">
            <v>024</v>
          </cell>
          <cell r="D49" t="str">
            <v>01</v>
          </cell>
          <cell r="E49" t="str">
            <v>160115026</v>
          </cell>
          <cell r="F49" t="str">
            <v>КРУГ 25-В ГОСТ2590-88</v>
          </cell>
          <cell r="G49" t="str">
            <v>08Х15Н5Д2Т-Ш ТУ14-1-744-73</v>
          </cell>
          <cell r="H49" t="str">
            <v>КГ</v>
          </cell>
          <cell r="I49">
            <v>1.5840000000000001</v>
          </cell>
          <cell r="J49" t="str">
            <v>00005</v>
          </cell>
          <cell r="K49" t="str">
            <v>00000</v>
          </cell>
          <cell r="L49" t="str">
            <v>377/1  22.06.04</v>
          </cell>
          <cell r="M49">
            <v>58</v>
          </cell>
          <cell r="N49">
            <v>91.872</v>
          </cell>
          <cell r="O49">
            <v>58.33</v>
          </cell>
          <cell r="P49">
            <v>92.394999999999996</v>
          </cell>
          <cell r="Q49">
            <v>58</v>
          </cell>
          <cell r="R49">
            <v>91.872</v>
          </cell>
          <cell r="S49" t="str">
            <v>152642</v>
          </cell>
          <cell r="T49">
            <v>58.330005999999997</v>
          </cell>
          <cell r="U49" t="str">
            <v>вст.ост.</v>
          </cell>
          <cell r="W49">
            <v>58.33</v>
          </cell>
          <cell r="X49">
            <v>92.39</v>
          </cell>
          <cell r="Y49">
            <v>0</v>
          </cell>
          <cell r="Z49">
            <v>0</v>
          </cell>
          <cell r="AA49">
            <v>0</v>
          </cell>
          <cell r="AB49">
            <v>0</v>
          </cell>
          <cell r="AC49">
            <v>92.39</v>
          </cell>
          <cell r="AD49">
            <v>92.39</v>
          </cell>
          <cell r="AE49">
            <v>92.39</v>
          </cell>
          <cell r="AF49">
            <v>92.39</v>
          </cell>
          <cell r="AG49">
            <v>92.39</v>
          </cell>
          <cell r="AH49">
            <v>92.39</v>
          </cell>
          <cell r="AI49">
            <v>92.39</v>
          </cell>
          <cell r="AJ49">
            <v>92.39</v>
          </cell>
          <cell r="AM49" t="str">
            <v>062</v>
          </cell>
          <cell r="AN49" t="str">
            <v>024</v>
          </cell>
          <cell r="AO49">
            <v>58</v>
          </cell>
          <cell r="AP49" t="str">
            <v>01</v>
          </cell>
          <cell r="AQ49" t="str">
            <v>160115026</v>
          </cell>
          <cell r="AR49" t="str">
            <v>KPУГ 25-B ГOCT2590-88</v>
          </cell>
          <cell r="AS49" t="str">
            <v>08X15H5Д2T-Ш TУ14-1-744-73</v>
          </cell>
          <cell r="AT49" t="str">
            <v>КГ</v>
          </cell>
          <cell r="AU49">
            <v>1.5840000000000001</v>
          </cell>
          <cell r="AV49" t="str">
            <v>кг</v>
          </cell>
          <cell r="AW49">
            <v>7</v>
          </cell>
          <cell r="AX49">
            <v>90</v>
          </cell>
          <cell r="AY49">
            <v>630</v>
          </cell>
          <cell r="AZ49" t="str">
            <v>из налич</v>
          </cell>
          <cell r="BA49">
            <v>4</v>
          </cell>
          <cell r="BB49">
            <v>142.56</v>
          </cell>
          <cell r="BC49">
            <v>4</v>
          </cell>
          <cell r="BD49">
            <v>4</v>
          </cell>
          <cell r="BE49">
            <v>570.24</v>
          </cell>
          <cell r="BG49">
            <v>0</v>
          </cell>
          <cell r="BH49">
            <v>90</v>
          </cell>
          <cell r="BI49">
            <v>1.5840000000000001</v>
          </cell>
          <cell r="BJ49">
            <v>142.56</v>
          </cell>
          <cell r="BK49">
            <v>0</v>
          </cell>
          <cell r="BL49">
            <v>142.56</v>
          </cell>
          <cell r="BM49">
            <v>142.56</v>
          </cell>
          <cell r="BN49">
            <v>142.56</v>
          </cell>
          <cell r="BO49">
            <v>142.56</v>
          </cell>
          <cell r="BP49">
            <v>0</v>
          </cell>
          <cell r="BQ49">
            <v>0</v>
          </cell>
          <cell r="BR49">
            <v>0</v>
          </cell>
          <cell r="BS49">
            <v>0</v>
          </cell>
          <cell r="BT49">
            <v>0</v>
          </cell>
          <cell r="BU49">
            <v>0</v>
          </cell>
          <cell r="BV49">
            <v>0</v>
          </cell>
          <cell r="BW49">
            <v>0</v>
          </cell>
          <cell r="CC49">
            <v>1.5840000000000001</v>
          </cell>
          <cell r="CE49">
            <v>4.7520000000000007</v>
          </cell>
          <cell r="CF49">
            <v>101.3</v>
          </cell>
          <cell r="CG49">
            <v>481.38</v>
          </cell>
          <cell r="CH49">
            <v>568.03</v>
          </cell>
          <cell r="CL49">
            <v>568.03</v>
          </cell>
        </row>
        <row r="50">
          <cell r="B50" t="str">
            <v>062</v>
          </cell>
          <cell r="C50" t="str">
            <v>024</v>
          </cell>
          <cell r="D50" t="str">
            <v>01</v>
          </cell>
          <cell r="E50" t="str">
            <v>229105636</v>
          </cell>
          <cell r="F50" t="str">
            <v>КРУГ 8,0-Н12 ГОСТ7417-75</v>
          </cell>
          <cell r="G50" t="str">
            <v>10-Б-Н ГОСТ1051-73</v>
          </cell>
          <cell r="H50" t="str">
            <v>КГ</v>
          </cell>
          <cell r="I50">
            <v>1.7999999999999999E-2</v>
          </cell>
          <cell r="J50" t="str">
            <v>00005</v>
          </cell>
          <cell r="K50" t="str">
            <v>00000</v>
          </cell>
          <cell r="L50" t="str">
            <v/>
          </cell>
          <cell r="M50">
            <v>0</v>
          </cell>
          <cell r="N50">
            <v>0</v>
          </cell>
          <cell r="O50">
            <v>0</v>
          </cell>
          <cell r="P50">
            <v>0</v>
          </cell>
          <cell r="Q50">
            <v>0</v>
          </cell>
          <cell r="R50">
            <v>0</v>
          </cell>
          <cell r="S50" t="str">
            <v>не най</v>
          </cell>
          <cell r="T50">
            <v>50</v>
          </cell>
          <cell r="U50" t="str">
            <v>нет</v>
          </cell>
          <cell r="W50">
            <v>50</v>
          </cell>
          <cell r="X50">
            <v>0.9</v>
          </cell>
          <cell r="Y50">
            <v>0</v>
          </cell>
          <cell r="Z50">
            <v>0</v>
          </cell>
          <cell r="AA50">
            <v>0</v>
          </cell>
          <cell r="AB50">
            <v>0</v>
          </cell>
          <cell r="AC50">
            <v>0.9</v>
          </cell>
          <cell r="AD50">
            <v>0.9</v>
          </cell>
          <cell r="AE50">
            <v>0.9</v>
          </cell>
          <cell r="AF50">
            <v>0.9</v>
          </cell>
          <cell r="AG50">
            <v>0.9</v>
          </cell>
          <cell r="AH50">
            <v>0.9</v>
          </cell>
          <cell r="AI50">
            <v>0.9</v>
          </cell>
          <cell r="AJ50">
            <v>0.9</v>
          </cell>
          <cell r="AM50" t="str">
            <v>062</v>
          </cell>
          <cell r="AN50" t="str">
            <v>024</v>
          </cell>
          <cell r="AO50">
            <v>62</v>
          </cell>
          <cell r="AP50" t="str">
            <v>01</v>
          </cell>
          <cell r="AQ50" t="str">
            <v>229105636</v>
          </cell>
          <cell r="AR50" t="str">
            <v>KPУГ 8,0-H12 ГOCT7417-75</v>
          </cell>
          <cell r="AS50" t="str">
            <v>10-Б ГOCT1051-73</v>
          </cell>
          <cell r="AT50" t="str">
            <v>КГ</v>
          </cell>
          <cell r="AU50">
            <v>1.7999999999999999E-2</v>
          </cell>
          <cell r="AV50" t="str">
            <v>кг</v>
          </cell>
          <cell r="AW50">
            <v>7.1999999999999995E-2</v>
          </cell>
          <cell r="AX50">
            <v>25.2</v>
          </cell>
          <cell r="AY50">
            <v>1.8143999999999998</v>
          </cell>
          <cell r="AZ50" t="str">
            <v>из налич</v>
          </cell>
          <cell r="BA50">
            <v>4</v>
          </cell>
          <cell r="BB50">
            <v>0.45</v>
          </cell>
          <cell r="BC50">
            <v>4</v>
          </cell>
          <cell r="BD50">
            <v>4</v>
          </cell>
          <cell r="BE50">
            <v>1.8</v>
          </cell>
          <cell r="BG50">
            <v>0</v>
          </cell>
          <cell r="BH50">
            <v>25</v>
          </cell>
          <cell r="BI50">
            <v>0</v>
          </cell>
          <cell r="BJ50">
            <v>0</v>
          </cell>
          <cell r="BK50">
            <v>0.45</v>
          </cell>
          <cell r="BL50">
            <v>0.45</v>
          </cell>
          <cell r="BM50">
            <v>0.45</v>
          </cell>
          <cell r="BN50">
            <v>0.45</v>
          </cell>
          <cell r="BO50">
            <v>0.45</v>
          </cell>
          <cell r="BP50">
            <v>0</v>
          </cell>
          <cell r="BQ50">
            <v>0</v>
          </cell>
          <cell r="BR50">
            <v>0</v>
          </cell>
          <cell r="BS50">
            <v>0</v>
          </cell>
          <cell r="BT50">
            <v>0</v>
          </cell>
          <cell r="BU50">
            <v>0</v>
          </cell>
          <cell r="BV50">
            <v>0</v>
          </cell>
          <cell r="BW50">
            <v>0</v>
          </cell>
          <cell r="CE50">
            <v>7.1999999999999995E-2</v>
          </cell>
          <cell r="CF50">
            <v>28.14</v>
          </cell>
          <cell r="CG50">
            <v>2.0299999999999998</v>
          </cell>
          <cell r="CH50">
            <v>2.4</v>
          </cell>
          <cell r="CL50">
            <v>2.4</v>
          </cell>
        </row>
        <row r="51">
          <cell r="B51" t="str">
            <v>062</v>
          </cell>
          <cell r="C51" t="str">
            <v>024</v>
          </cell>
          <cell r="D51" t="str">
            <v>01</v>
          </cell>
          <cell r="E51" t="str">
            <v>220578624</v>
          </cell>
          <cell r="F51" t="str">
            <v>КРУГ 5,8-Н11 ГОСТ7417-75</v>
          </cell>
          <cell r="G51" t="str">
            <v>10Х11Н23Т3МР-В ТУ14-1-3957-85</v>
          </cell>
          <cell r="H51" t="str">
            <v>КГ</v>
          </cell>
          <cell r="I51">
            <v>5.0000000000000001E-3</v>
          </cell>
          <cell r="J51" t="str">
            <v>00005</v>
          </cell>
          <cell r="K51" t="str">
            <v>00000</v>
          </cell>
          <cell r="L51" t="str">
            <v>нет</v>
          </cell>
          <cell r="M51">
            <v>190</v>
          </cell>
          <cell r="N51">
            <v>0.95</v>
          </cell>
          <cell r="O51">
            <v>0</v>
          </cell>
          <cell r="P51">
            <v>0</v>
          </cell>
          <cell r="Q51">
            <v>190</v>
          </cell>
          <cell r="R51">
            <v>0.95</v>
          </cell>
          <cell r="S51" t="str">
            <v>000000</v>
          </cell>
          <cell r="T51">
            <v>600</v>
          </cell>
          <cell r="U51" t="str">
            <v>нет</v>
          </cell>
          <cell r="W51">
            <v>600</v>
          </cell>
          <cell r="X51">
            <v>3</v>
          </cell>
          <cell r="Y51">
            <v>0</v>
          </cell>
          <cell r="Z51">
            <v>0</v>
          </cell>
          <cell r="AA51">
            <v>0</v>
          </cell>
          <cell r="AB51">
            <v>0</v>
          </cell>
          <cell r="AC51">
            <v>3</v>
          </cell>
          <cell r="AD51">
            <v>3</v>
          </cell>
          <cell r="AE51">
            <v>3</v>
          </cell>
          <cell r="AF51">
            <v>3</v>
          </cell>
          <cell r="AG51">
            <v>3</v>
          </cell>
          <cell r="AH51">
            <v>3</v>
          </cell>
          <cell r="AI51">
            <v>3</v>
          </cell>
          <cell r="AJ51">
            <v>3</v>
          </cell>
          <cell r="AM51" t="str">
            <v>062</v>
          </cell>
          <cell r="AN51" t="str">
            <v>024</v>
          </cell>
          <cell r="AO51">
            <v>63</v>
          </cell>
          <cell r="AP51" t="str">
            <v>01</v>
          </cell>
          <cell r="AQ51" t="str">
            <v>220578624</v>
          </cell>
          <cell r="AR51" t="str">
            <v>KPУГ 5,8-H11 ГOCT7417-75</v>
          </cell>
          <cell r="AS51" t="str">
            <v>10X11H23T3MP-B TУ14-1-3957-85</v>
          </cell>
          <cell r="AT51" t="str">
            <v>КГ</v>
          </cell>
          <cell r="AU51">
            <v>0.02</v>
          </cell>
          <cell r="AV51" t="str">
            <v>кг</v>
          </cell>
          <cell r="AW51">
            <v>0.08</v>
          </cell>
          <cell r="AX51">
            <v>58.92</v>
          </cell>
          <cell r="AY51">
            <v>4.7136000000000005</v>
          </cell>
          <cell r="AZ51" t="str">
            <v>из налич</v>
          </cell>
          <cell r="BA51">
            <v>4</v>
          </cell>
          <cell r="BB51">
            <v>1.18</v>
          </cell>
          <cell r="BC51">
            <v>4</v>
          </cell>
          <cell r="BD51">
            <v>4</v>
          </cell>
          <cell r="BE51">
            <v>4.72</v>
          </cell>
          <cell r="BG51">
            <v>0</v>
          </cell>
          <cell r="BH51">
            <v>59</v>
          </cell>
          <cell r="BI51">
            <v>4.1999999999999997E-3</v>
          </cell>
          <cell r="BJ51">
            <v>0.25</v>
          </cell>
          <cell r="BK51">
            <v>0.93</v>
          </cell>
          <cell r="BL51">
            <v>1.18</v>
          </cell>
          <cell r="BM51">
            <v>1.18</v>
          </cell>
          <cell r="BN51">
            <v>1.18</v>
          </cell>
          <cell r="BO51">
            <v>1.18</v>
          </cell>
          <cell r="BP51">
            <v>0</v>
          </cell>
          <cell r="BQ51">
            <v>0</v>
          </cell>
          <cell r="BR51">
            <v>0</v>
          </cell>
          <cell r="BS51">
            <v>0</v>
          </cell>
          <cell r="BT51">
            <v>0</v>
          </cell>
          <cell r="BU51">
            <v>0</v>
          </cell>
          <cell r="BV51">
            <v>0</v>
          </cell>
          <cell r="BW51">
            <v>0</v>
          </cell>
          <cell r="CC51">
            <v>4.1999999999999997E-3</v>
          </cell>
          <cell r="CE51">
            <v>7.5800000000000006E-2</v>
          </cell>
          <cell r="CF51">
            <v>66.41</v>
          </cell>
          <cell r="CG51">
            <v>5.03</v>
          </cell>
          <cell r="CH51">
            <v>5.94</v>
          </cell>
          <cell r="CL51">
            <v>5.94</v>
          </cell>
        </row>
        <row r="52">
          <cell r="B52" t="str">
            <v>062</v>
          </cell>
          <cell r="C52" t="str">
            <v>024</v>
          </cell>
          <cell r="D52" t="str">
            <v>01</v>
          </cell>
          <cell r="E52" t="str">
            <v>220578636</v>
          </cell>
          <cell r="F52" t="str">
            <v>КРУГ 8,0-Н11 ГОСТ7417-75</v>
          </cell>
          <cell r="G52" t="str">
            <v>10Х11Н23Т3МР-В ТУ14-1-3957-85</v>
          </cell>
          <cell r="H52" t="str">
            <v>КГ</v>
          </cell>
          <cell r="I52">
            <v>1.7999999999999999E-2</v>
          </cell>
          <cell r="J52" t="str">
            <v>00005</v>
          </cell>
          <cell r="K52" t="str">
            <v>00000</v>
          </cell>
          <cell r="L52" t="str">
            <v>нет</v>
          </cell>
          <cell r="M52">
            <v>190</v>
          </cell>
          <cell r="N52">
            <v>3.42</v>
          </cell>
          <cell r="O52">
            <v>0</v>
          </cell>
          <cell r="P52">
            <v>0</v>
          </cell>
          <cell r="Q52">
            <v>190</v>
          </cell>
          <cell r="R52">
            <v>3.42</v>
          </cell>
          <cell r="S52" t="str">
            <v/>
          </cell>
          <cell r="T52">
            <v>600</v>
          </cell>
          <cell r="U52" t="str">
            <v>нет</v>
          </cell>
          <cell r="W52">
            <v>600</v>
          </cell>
          <cell r="X52">
            <v>10.8</v>
          </cell>
          <cell r="Y52">
            <v>0</v>
          </cell>
          <cell r="Z52">
            <v>0</v>
          </cell>
          <cell r="AA52">
            <v>0</v>
          </cell>
          <cell r="AB52">
            <v>0</v>
          </cell>
          <cell r="AC52">
            <v>0</v>
          </cell>
          <cell r="AD52">
            <v>0</v>
          </cell>
          <cell r="AE52">
            <v>10.8</v>
          </cell>
          <cell r="AF52">
            <v>10.8</v>
          </cell>
          <cell r="AG52">
            <v>10.8</v>
          </cell>
          <cell r="AH52">
            <v>10.8</v>
          </cell>
          <cell r="AI52">
            <v>10.8</v>
          </cell>
          <cell r="AJ52">
            <v>10.8</v>
          </cell>
          <cell r="AM52" t="str">
            <v>062</v>
          </cell>
          <cell r="AN52" t="str">
            <v>024</v>
          </cell>
          <cell r="AO52">
            <v>65</v>
          </cell>
          <cell r="AP52" t="str">
            <v>01</v>
          </cell>
          <cell r="AQ52" t="str">
            <v>220578636</v>
          </cell>
          <cell r="AR52" t="str">
            <v>KPУГ 8,0-H11 ГOCT7417-75</v>
          </cell>
          <cell r="AS52" t="str">
            <v>10X11H23T3MP-B TУ14-1-3957-85</v>
          </cell>
          <cell r="AT52" t="str">
            <v>КГ</v>
          </cell>
          <cell r="AU52">
            <v>1.7999999999999999E-2</v>
          </cell>
          <cell r="AV52" t="str">
            <v>кг</v>
          </cell>
          <cell r="AW52">
            <v>0.1</v>
          </cell>
          <cell r="AX52">
            <v>595.84</v>
          </cell>
          <cell r="AY52">
            <v>59.584000000000003</v>
          </cell>
          <cell r="AZ52" t="str">
            <v>из налич</v>
          </cell>
          <cell r="BA52">
            <v>4</v>
          </cell>
          <cell r="BB52">
            <v>10.73</v>
          </cell>
          <cell r="BC52">
            <v>6</v>
          </cell>
          <cell r="BD52">
            <v>6</v>
          </cell>
          <cell r="BE52">
            <v>64.38</v>
          </cell>
          <cell r="BG52">
            <v>0</v>
          </cell>
          <cell r="BH52">
            <v>596.11</v>
          </cell>
          <cell r="BI52">
            <v>1.7999999999999999E-2</v>
          </cell>
          <cell r="BJ52">
            <v>10.73</v>
          </cell>
          <cell r="BK52">
            <v>0</v>
          </cell>
          <cell r="BL52">
            <v>10.73</v>
          </cell>
          <cell r="BM52">
            <v>10.73</v>
          </cell>
          <cell r="BN52">
            <v>10.73</v>
          </cell>
          <cell r="BO52">
            <v>10.73</v>
          </cell>
          <cell r="BP52">
            <v>10.73</v>
          </cell>
          <cell r="BQ52">
            <v>10.73</v>
          </cell>
          <cell r="BR52">
            <v>0</v>
          </cell>
          <cell r="BS52">
            <v>0</v>
          </cell>
          <cell r="BT52">
            <v>0</v>
          </cell>
          <cell r="BU52">
            <v>0</v>
          </cell>
          <cell r="BV52">
            <v>0</v>
          </cell>
          <cell r="BW52">
            <v>0</v>
          </cell>
          <cell r="CC52">
            <v>1.7999999999999999E-2</v>
          </cell>
          <cell r="CE52">
            <v>0.09</v>
          </cell>
          <cell r="CF52">
            <v>670.96</v>
          </cell>
          <cell r="CG52">
            <v>60.39</v>
          </cell>
          <cell r="CH52">
            <v>71.260000000000005</v>
          </cell>
          <cell r="CL52">
            <v>71.260000000000005</v>
          </cell>
        </row>
        <row r="53">
          <cell r="B53" t="str">
            <v>062</v>
          </cell>
          <cell r="C53" t="str">
            <v>024</v>
          </cell>
          <cell r="D53" t="str">
            <v>01</v>
          </cell>
          <cell r="E53" t="str">
            <v>220578652</v>
          </cell>
          <cell r="F53" t="str">
            <v>КРУГ 12-Н11 ГОСТ7417-75</v>
          </cell>
          <cell r="G53" t="str">
            <v>10Х11Н23Т3МР-В ТУ14-1-3957-85</v>
          </cell>
          <cell r="H53" t="str">
            <v>КГ</v>
          </cell>
          <cell r="I53">
            <v>0.09</v>
          </cell>
          <cell r="J53" t="str">
            <v>00007</v>
          </cell>
          <cell r="K53" t="str">
            <v>00000</v>
          </cell>
          <cell r="L53" t="str">
            <v>нет</v>
          </cell>
          <cell r="M53">
            <v>190</v>
          </cell>
          <cell r="N53">
            <v>17.100000000000001</v>
          </cell>
          <cell r="O53">
            <v>0</v>
          </cell>
          <cell r="P53">
            <v>0</v>
          </cell>
          <cell r="Q53">
            <v>190</v>
          </cell>
          <cell r="R53">
            <v>17.100000000000001</v>
          </cell>
          <cell r="S53" t="str">
            <v>000000</v>
          </cell>
          <cell r="T53">
            <v>600</v>
          </cell>
          <cell r="U53" t="str">
            <v>нет</v>
          </cell>
          <cell r="W53">
            <v>600</v>
          </cell>
          <cell r="X53">
            <v>54</v>
          </cell>
          <cell r="Y53">
            <v>0</v>
          </cell>
          <cell r="Z53">
            <v>0</v>
          </cell>
          <cell r="AA53">
            <v>0</v>
          </cell>
          <cell r="AB53">
            <v>0</v>
          </cell>
          <cell r="AC53">
            <v>0</v>
          </cell>
          <cell r="AD53">
            <v>0</v>
          </cell>
          <cell r="AE53">
            <v>0</v>
          </cell>
          <cell r="AF53">
            <v>0</v>
          </cell>
          <cell r="AG53">
            <v>0</v>
          </cell>
          <cell r="AH53">
            <v>0</v>
          </cell>
          <cell r="AI53">
            <v>0</v>
          </cell>
          <cell r="AJ53">
            <v>54</v>
          </cell>
          <cell r="AM53" t="str">
            <v>062</v>
          </cell>
          <cell r="AN53" t="str">
            <v>024</v>
          </cell>
          <cell r="AO53">
            <v>66</v>
          </cell>
          <cell r="AP53" t="str">
            <v>01</v>
          </cell>
          <cell r="AQ53" t="str">
            <v>220578652</v>
          </cell>
          <cell r="AR53" t="str">
            <v>KPУГ 12-H11 ГOCT7417-75</v>
          </cell>
          <cell r="AS53" t="str">
            <v>10X11H23T3MP-B TУ14-1-3957-85</v>
          </cell>
          <cell r="AT53" t="str">
            <v>КГ</v>
          </cell>
          <cell r="AU53">
            <v>0.09</v>
          </cell>
          <cell r="AV53" t="str">
            <v>кг</v>
          </cell>
          <cell r="AW53">
            <v>1</v>
          </cell>
          <cell r="AX53">
            <v>58.92</v>
          </cell>
          <cell r="AY53">
            <v>58.92</v>
          </cell>
          <cell r="AZ53" t="str">
            <v>из налич</v>
          </cell>
          <cell r="BA53">
            <v>4</v>
          </cell>
          <cell r="BB53">
            <v>5.3</v>
          </cell>
          <cell r="BC53">
            <v>11</v>
          </cell>
          <cell r="BD53">
            <v>11</v>
          </cell>
          <cell r="BE53">
            <v>58.3</v>
          </cell>
          <cell r="BG53">
            <v>0</v>
          </cell>
          <cell r="BH53">
            <v>58.89</v>
          </cell>
          <cell r="BI53">
            <v>0</v>
          </cell>
          <cell r="BJ53">
            <v>0</v>
          </cell>
          <cell r="BK53">
            <v>5.3</v>
          </cell>
          <cell r="BL53">
            <v>5.3</v>
          </cell>
          <cell r="BM53">
            <v>5.3</v>
          </cell>
          <cell r="BN53">
            <v>5.3</v>
          </cell>
          <cell r="BO53">
            <v>5.3</v>
          </cell>
          <cell r="BP53">
            <v>5.3</v>
          </cell>
          <cell r="BQ53">
            <v>5.3</v>
          </cell>
          <cell r="BR53">
            <v>5.3</v>
          </cell>
          <cell r="BS53">
            <v>5.3</v>
          </cell>
          <cell r="BT53">
            <v>5.3</v>
          </cell>
          <cell r="BU53">
            <v>5.3000999999999996</v>
          </cell>
          <cell r="BV53">
            <v>5.3000999999999996</v>
          </cell>
          <cell r="BW53">
            <v>0</v>
          </cell>
          <cell r="CE53">
            <v>0.99</v>
          </cell>
          <cell r="CF53">
            <v>66.28</v>
          </cell>
          <cell r="CG53">
            <v>65.62</v>
          </cell>
          <cell r="CH53">
            <v>77.430000000000007</v>
          </cell>
          <cell r="CL53">
            <v>77.430000000000007</v>
          </cell>
        </row>
        <row r="54">
          <cell r="B54" t="str">
            <v>062</v>
          </cell>
          <cell r="C54" t="str">
            <v>024</v>
          </cell>
          <cell r="D54" t="str">
            <v>01</v>
          </cell>
          <cell r="E54" t="str">
            <v>228578511</v>
          </cell>
          <cell r="F54" t="str">
            <v>Ш.К. 10-Н12 ГОСТ8560-78</v>
          </cell>
          <cell r="G54" t="str">
            <v>10Х11Н23Т3МР-В ТУ14-1-3957-85</v>
          </cell>
          <cell r="H54" t="str">
            <v>КГ</v>
          </cell>
          <cell r="I54">
            <v>1</v>
          </cell>
          <cell r="J54" t="str">
            <v>00007</v>
          </cell>
          <cell r="K54" t="str">
            <v>00000</v>
          </cell>
          <cell r="L54" t="str">
            <v xml:space="preserve">       24.06.04</v>
          </cell>
          <cell r="M54">
            <v>64</v>
          </cell>
          <cell r="N54">
            <v>64</v>
          </cell>
          <cell r="O54">
            <v>9.0530000000000008</v>
          </cell>
          <cell r="P54">
            <v>9.0530000000000008</v>
          </cell>
          <cell r="Q54">
            <v>64</v>
          </cell>
          <cell r="R54">
            <v>64</v>
          </cell>
          <cell r="S54" t="str">
            <v>159228</v>
          </cell>
          <cell r="T54">
            <v>610</v>
          </cell>
          <cell r="U54" t="str">
            <v>нет</v>
          </cell>
          <cell r="W54">
            <v>610</v>
          </cell>
          <cell r="X54">
            <v>610</v>
          </cell>
          <cell r="Y54">
            <v>0</v>
          </cell>
          <cell r="Z54">
            <v>0</v>
          </cell>
          <cell r="AA54">
            <v>0</v>
          </cell>
          <cell r="AB54">
            <v>0</v>
          </cell>
          <cell r="AC54">
            <v>0</v>
          </cell>
          <cell r="AD54">
            <v>0</v>
          </cell>
          <cell r="AE54">
            <v>0</v>
          </cell>
          <cell r="AF54">
            <v>0</v>
          </cell>
          <cell r="AG54">
            <v>610</v>
          </cell>
          <cell r="AH54">
            <v>610</v>
          </cell>
          <cell r="AI54">
            <v>610</v>
          </cell>
          <cell r="AJ54">
            <v>610</v>
          </cell>
          <cell r="AM54" t="str">
            <v>062</v>
          </cell>
          <cell r="AN54" t="str">
            <v>024</v>
          </cell>
          <cell r="AO54">
            <v>67</v>
          </cell>
          <cell r="AP54" t="str">
            <v>01</v>
          </cell>
          <cell r="AQ54" t="str">
            <v>228578511</v>
          </cell>
          <cell r="AR54" t="str">
            <v>Ш.K. 10-H12 ГOCT8560-78</v>
          </cell>
          <cell r="AS54" t="str">
            <v>10X11H23T3MP-B TУ14-1-3957-85</v>
          </cell>
          <cell r="AT54" t="str">
            <v>КГ</v>
          </cell>
          <cell r="AU54">
            <v>1</v>
          </cell>
          <cell r="AV54" t="str">
            <v>кг</v>
          </cell>
          <cell r="AW54">
            <v>8</v>
          </cell>
          <cell r="AX54">
            <v>65</v>
          </cell>
          <cell r="AY54">
            <v>520</v>
          </cell>
          <cell r="AZ54" t="str">
            <v>из налич</v>
          </cell>
          <cell r="BA54">
            <v>8</v>
          </cell>
          <cell r="BB54">
            <v>65</v>
          </cell>
          <cell r="BC54">
            <v>8</v>
          </cell>
          <cell r="BD54">
            <v>8</v>
          </cell>
          <cell r="BE54">
            <v>520</v>
          </cell>
          <cell r="BG54">
            <v>0</v>
          </cell>
          <cell r="BH54">
            <v>65</v>
          </cell>
          <cell r="BI54">
            <v>2.7199999999999998E-2</v>
          </cell>
          <cell r="BJ54">
            <v>1.77</v>
          </cell>
          <cell r="BK54">
            <v>63.23</v>
          </cell>
          <cell r="BL54">
            <v>65</v>
          </cell>
          <cell r="BM54">
            <v>65</v>
          </cell>
          <cell r="BN54">
            <v>65</v>
          </cell>
          <cell r="BO54">
            <v>65</v>
          </cell>
          <cell r="BP54">
            <v>65</v>
          </cell>
          <cell r="BQ54">
            <v>65</v>
          </cell>
          <cell r="BR54">
            <v>65</v>
          </cell>
          <cell r="BS54">
            <v>65</v>
          </cell>
          <cell r="BT54">
            <v>0</v>
          </cell>
          <cell r="BU54">
            <v>0</v>
          </cell>
          <cell r="BV54">
            <v>0</v>
          </cell>
          <cell r="BW54">
            <v>0</v>
          </cell>
          <cell r="CC54">
            <v>2.7199999999999998E-2</v>
          </cell>
          <cell r="CE54">
            <v>7.9728000000000003</v>
          </cell>
          <cell r="CF54">
            <v>73.16</v>
          </cell>
          <cell r="CG54">
            <v>583.29</v>
          </cell>
          <cell r="CH54">
            <v>688.28</v>
          </cell>
          <cell r="CL54">
            <v>688.28</v>
          </cell>
        </row>
        <row r="55">
          <cell r="B55" t="str">
            <v>062</v>
          </cell>
          <cell r="C55" t="str">
            <v>024</v>
          </cell>
          <cell r="D55" t="str">
            <v>01</v>
          </cell>
          <cell r="E55" t="str">
            <v>121110023</v>
          </cell>
          <cell r="F55" t="str">
            <v>КРУГ 22-В ГОСТ2590-88</v>
          </cell>
          <cell r="G55" t="str">
            <v>10Х11Н23Т3МР-ВД ТУ14-1-312-72</v>
          </cell>
          <cell r="H55" t="str">
            <v>КГ</v>
          </cell>
          <cell r="I55">
            <v>1.6</v>
          </cell>
          <cell r="J55" t="str">
            <v>00007</v>
          </cell>
          <cell r="K55" t="str">
            <v>00000</v>
          </cell>
          <cell r="L55" t="str">
            <v>нет</v>
          </cell>
          <cell r="M55">
            <v>180</v>
          </cell>
          <cell r="N55">
            <v>288</v>
          </cell>
          <cell r="O55">
            <v>0</v>
          </cell>
          <cell r="P55">
            <v>0</v>
          </cell>
          <cell r="Q55">
            <v>180</v>
          </cell>
          <cell r="R55">
            <v>288</v>
          </cell>
          <cell r="S55" t="str">
            <v>000000</v>
          </cell>
          <cell r="T55">
            <v>611</v>
          </cell>
          <cell r="U55" t="str">
            <v>нет</v>
          </cell>
          <cell r="W55">
            <v>611</v>
          </cell>
          <cell r="X55">
            <v>977.6</v>
          </cell>
          <cell r="Y55">
            <v>0</v>
          </cell>
          <cell r="Z55">
            <v>0</v>
          </cell>
          <cell r="AA55">
            <v>0</v>
          </cell>
          <cell r="AB55">
            <v>0</v>
          </cell>
          <cell r="AC55">
            <v>977.6</v>
          </cell>
          <cell r="AD55">
            <v>977.6</v>
          </cell>
          <cell r="AE55">
            <v>977.6</v>
          </cell>
          <cell r="AF55">
            <v>977.6</v>
          </cell>
          <cell r="AG55">
            <v>977.6</v>
          </cell>
          <cell r="AH55">
            <v>977.6</v>
          </cell>
          <cell r="AI55">
            <v>977.6</v>
          </cell>
          <cell r="AJ55">
            <v>977.6</v>
          </cell>
          <cell r="AM55" t="str">
            <v>062</v>
          </cell>
          <cell r="AN55" t="str">
            <v>024</v>
          </cell>
          <cell r="AO55">
            <v>72</v>
          </cell>
          <cell r="AP55" t="str">
            <v>01</v>
          </cell>
          <cell r="AQ55" t="str">
            <v>121110023</v>
          </cell>
          <cell r="AR55" t="str">
            <v>KPУГ 22-B ГOCT2590-88</v>
          </cell>
          <cell r="AS55" t="str">
            <v>10X11H23T3MP-BД TУ14-1-312-72</v>
          </cell>
          <cell r="AT55" t="str">
            <v>КГ</v>
          </cell>
          <cell r="AU55">
            <v>2</v>
          </cell>
          <cell r="AV55" t="str">
            <v>кг</v>
          </cell>
          <cell r="AW55">
            <v>8</v>
          </cell>
          <cell r="AX55">
            <v>58.92</v>
          </cell>
          <cell r="AY55">
            <v>471.36</v>
          </cell>
          <cell r="AZ55" t="str">
            <v>из налич</v>
          </cell>
          <cell r="BA55">
            <v>4</v>
          </cell>
          <cell r="BB55">
            <v>117.84</v>
          </cell>
          <cell r="BC55">
            <v>4</v>
          </cell>
          <cell r="BD55">
            <v>4</v>
          </cell>
          <cell r="BE55">
            <v>471.36</v>
          </cell>
          <cell r="BG55">
            <v>0</v>
          </cell>
          <cell r="BH55">
            <v>58.92</v>
          </cell>
          <cell r="BI55">
            <v>0</v>
          </cell>
          <cell r="BJ55">
            <v>0</v>
          </cell>
          <cell r="BK55">
            <v>117.84</v>
          </cell>
          <cell r="BL55">
            <v>117.84</v>
          </cell>
          <cell r="BM55">
            <v>117.84</v>
          </cell>
          <cell r="BN55">
            <v>117.84</v>
          </cell>
          <cell r="BO55">
            <v>117.84</v>
          </cell>
          <cell r="BP55">
            <v>0</v>
          </cell>
          <cell r="BQ55">
            <v>0</v>
          </cell>
          <cell r="BR55">
            <v>0</v>
          </cell>
          <cell r="BS55">
            <v>0</v>
          </cell>
          <cell r="BT55">
            <v>0</v>
          </cell>
          <cell r="BU55">
            <v>0</v>
          </cell>
          <cell r="BV55">
            <v>0</v>
          </cell>
          <cell r="BW55">
            <v>0</v>
          </cell>
          <cell r="CE55">
            <v>8</v>
          </cell>
          <cell r="CF55">
            <v>66.319999999999993</v>
          </cell>
          <cell r="CG55">
            <v>530.55999999999995</v>
          </cell>
          <cell r="CH55">
            <v>626.05999999999995</v>
          </cell>
          <cell r="CL55">
            <v>626.05999999999995</v>
          </cell>
        </row>
        <row r="56">
          <cell r="B56" t="str">
            <v>062</v>
          </cell>
          <cell r="C56" t="str">
            <v>024</v>
          </cell>
          <cell r="D56" t="str">
            <v>01</v>
          </cell>
          <cell r="E56" t="str">
            <v>121110061</v>
          </cell>
          <cell r="F56" t="str">
            <v>КРУГ 70-В ГОСТ2590-88</v>
          </cell>
          <cell r="G56" t="str">
            <v>10Х11Н23Т3МР-ВД ТУ14-1-312-72</v>
          </cell>
          <cell r="H56" t="str">
            <v>КГ</v>
          </cell>
          <cell r="I56">
            <v>1.76</v>
          </cell>
          <cell r="J56" t="str">
            <v>00007</v>
          </cell>
          <cell r="K56" t="str">
            <v>00000</v>
          </cell>
          <cell r="L56" t="str">
            <v>нет</v>
          </cell>
          <cell r="M56">
            <v>180</v>
          </cell>
          <cell r="N56">
            <v>316.8</v>
          </cell>
          <cell r="O56">
            <v>0</v>
          </cell>
          <cell r="P56">
            <v>0</v>
          </cell>
          <cell r="Q56">
            <v>180</v>
          </cell>
          <cell r="R56">
            <v>316.8</v>
          </cell>
          <cell r="S56" t="str">
            <v>000000</v>
          </cell>
          <cell r="T56">
            <v>600</v>
          </cell>
          <cell r="U56" t="str">
            <v>нет</v>
          </cell>
          <cell r="W56">
            <v>600</v>
          </cell>
          <cell r="X56">
            <v>1056</v>
          </cell>
          <cell r="Y56">
            <v>1056</v>
          </cell>
          <cell r="Z56">
            <v>1056</v>
          </cell>
          <cell r="AA56">
            <v>1056</v>
          </cell>
          <cell r="AB56">
            <v>1056</v>
          </cell>
          <cell r="AC56">
            <v>1056</v>
          </cell>
          <cell r="AD56">
            <v>1056</v>
          </cell>
          <cell r="AE56">
            <v>1056</v>
          </cell>
          <cell r="AF56">
            <v>1056</v>
          </cell>
          <cell r="AG56">
            <v>1056</v>
          </cell>
          <cell r="AH56">
            <v>1056</v>
          </cell>
          <cell r="AI56">
            <v>1056</v>
          </cell>
          <cell r="AJ56">
            <v>1056</v>
          </cell>
          <cell r="AM56" t="str">
            <v>062</v>
          </cell>
          <cell r="AN56" t="str">
            <v>024</v>
          </cell>
          <cell r="AO56">
            <v>74</v>
          </cell>
          <cell r="AP56" t="str">
            <v>01</v>
          </cell>
          <cell r="AQ56" t="str">
            <v>121110061</v>
          </cell>
          <cell r="AR56" t="str">
            <v>KPУГ 70-B ГOCT2590-88</v>
          </cell>
          <cell r="AS56" t="str">
            <v>10X11H23T3MP-BД TУ14-1-312-72</v>
          </cell>
          <cell r="AT56" t="str">
            <v>КГ</v>
          </cell>
          <cell r="AU56">
            <v>0</v>
          </cell>
          <cell r="BB56">
            <v>0</v>
          </cell>
          <cell r="BD56">
            <v>0</v>
          </cell>
          <cell r="BE56">
            <v>0</v>
          </cell>
          <cell r="BG56">
            <v>0</v>
          </cell>
        </row>
        <row r="57">
          <cell r="B57" t="str">
            <v>062</v>
          </cell>
          <cell r="C57" t="str">
            <v>024</v>
          </cell>
          <cell r="D57" t="str">
            <v>01</v>
          </cell>
          <cell r="E57" t="str">
            <v>121110072</v>
          </cell>
          <cell r="F57" t="str">
            <v>КРУГ 95-В ГОСТ2590-88</v>
          </cell>
          <cell r="G57" t="str">
            <v>10Х11Н23Т3МР-ВД ТУ14-1-312-72</v>
          </cell>
          <cell r="H57" t="str">
            <v>КГ</v>
          </cell>
          <cell r="I57">
            <v>24.5</v>
          </cell>
          <cell r="J57" t="str">
            <v>00007</v>
          </cell>
          <cell r="K57" t="str">
            <v>00000</v>
          </cell>
          <cell r="L57" t="str">
            <v>нет</v>
          </cell>
          <cell r="M57">
            <v>180</v>
          </cell>
          <cell r="N57">
            <v>4410</v>
          </cell>
          <cell r="O57">
            <v>0</v>
          </cell>
          <cell r="P57">
            <v>0</v>
          </cell>
          <cell r="Q57">
            <v>180</v>
          </cell>
          <cell r="R57">
            <v>4410</v>
          </cell>
          <cell r="S57" t="str">
            <v>000000</v>
          </cell>
          <cell r="T57">
            <v>600</v>
          </cell>
          <cell r="U57" t="str">
            <v>нет</v>
          </cell>
          <cell r="W57">
            <v>600</v>
          </cell>
          <cell r="X57">
            <v>14700</v>
          </cell>
          <cell r="Y57">
            <v>0</v>
          </cell>
          <cell r="Z57">
            <v>0</v>
          </cell>
          <cell r="AA57">
            <v>0</v>
          </cell>
          <cell r="AB57">
            <v>0</v>
          </cell>
          <cell r="AC57">
            <v>0</v>
          </cell>
          <cell r="AD57">
            <v>14700</v>
          </cell>
          <cell r="AE57">
            <v>14700</v>
          </cell>
          <cell r="AF57">
            <v>14700</v>
          </cell>
          <cell r="AG57">
            <v>14700</v>
          </cell>
          <cell r="AH57">
            <v>14700</v>
          </cell>
          <cell r="AI57">
            <v>14700</v>
          </cell>
          <cell r="AJ57">
            <v>14700</v>
          </cell>
          <cell r="AM57" t="str">
            <v>062</v>
          </cell>
          <cell r="AN57" t="str">
            <v>024</v>
          </cell>
          <cell r="AO57">
            <v>75</v>
          </cell>
          <cell r="AP57" t="str">
            <v>01</v>
          </cell>
          <cell r="AQ57" t="str">
            <v>121110072</v>
          </cell>
          <cell r="AR57" t="str">
            <v>KPУГ 95-B ГOCT2590-88</v>
          </cell>
          <cell r="AS57" t="str">
            <v>10X11H23T3MP-BД TУ14-1-312-72</v>
          </cell>
          <cell r="AT57" t="str">
            <v>КГ</v>
          </cell>
          <cell r="AU57">
            <v>17.739999999999998</v>
          </cell>
          <cell r="AV57" t="str">
            <v>кг</v>
          </cell>
          <cell r="AW57">
            <v>85</v>
          </cell>
          <cell r="AX57">
            <v>58.92</v>
          </cell>
          <cell r="AY57">
            <v>5008.2</v>
          </cell>
          <cell r="AZ57" t="str">
            <v>из налич</v>
          </cell>
          <cell r="BA57">
            <v>4</v>
          </cell>
          <cell r="BB57">
            <v>1045.24</v>
          </cell>
          <cell r="BC57">
            <v>5</v>
          </cell>
          <cell r="BD57">
            <v>5</v>
          </cell>
          <cell r="BE57">
            <v>5226.2</v>
          </cell>
          <cell r="BG57">
            <v>0</v>
          </cell>
          <cell r="BH57">
            <v>58.92</v>
          </cell>
          <cell r="BI57">
            <v>0</v>
          </cell>
          <cell r="BJ57">
            <v>0</v>
          </cell>
          <cell r="BK57">
            <v>1045.24</v>
          </cell>
          <cell r="BL57">
            <v>1045.24</v>
          </cell>
          <cell r="BM57">
            <v>1045.24</v>
          </cell>
          <cell r="BN57">
            <v>1045.24</v>
          </cell>
          <cell r="BO57">
            <v>1045.24</v>
          </cell>
          <cell r="BP57">
            <v>1045.24</v>
          </cell>
          <cell r="BQ57">
            <v>0</v>
          </cell>
          <cell r="BR57">
            <v>0</v>
          </cell>
          <cell r="BS57">
            <v>0</v>
          </cell>
          <cell r="BT57">
            <v>0</v>
          </cell>
          <cell r="BU57">
            <v>0</v>
          </cell>
          <cell r="BV57">
            <v>0</v>
          </cell>
          <cell r="BW57">
            <v>0</v>
          </cell>
          <cell r="CE57">
            <v>88.7</v>
          </cell>
          <cell r="CF57">
            <v>66.319999999999993</v>
          </cell>
          <cell r="CG57">
            <v>5882.58</v>
          </cell>
          <cell r="CH57">
            <v>6941.44</v>
          </cell>
          <cell r="CL57">
            <v>6941.44</v>
          </cell>
        </row>
        <row r="58">
          <cell r="B58" t="str">
            <v>062</v>
          </cell>
          <cell r="C58" t="str">
            <v>001</v>
          </cell>
          <cell r="D58" t="str">
            <v>01</v>
          </cell>
          <cell r="E58" t="str">
            <v>121210013</v>
          </cell>
          <cell r="F58" t="str">
            <v>КРУГ 12-В ГОСТ2590-88</v>
          </cell>
          <cell r="G58" t="str">
            <v>10Х11Н23Т3МР-ВД-А ТУ14-1-312-72</v>
          </cell>
          <cell r="H58" t="str">
            <v>КГ</v>
          </cell>
          <cell r="I58">
            <v>1.2350000000000001</v>
          </cell>
          <cell r="J58" t="str">
            <v>00007</v>
          </cell>
          <cell r="K58" t="str">
            <v>00000</v>
          </cell>
          <cell r="L58" t="str">
            <v/>
          </cell>
          <cell r="M58">
            <v>0</v>
          </cell>
          <cell r="N58">
            <v>0</v>
          </cell>
          <cell r="O58">
            <v>0</v>
          </cell>
          <cell r="P58">
            <v>0</v>
          </cell>
          <cell r="Q58">
            <v>0</v>
          </cell>
          <cell r="R58">
            <v>0</v>
          </cell>
          <cell r="S58" t="str">
            <v>не най</v>
          </cell>
          <cell r="T58">
            <v>611</v>
          </cell>
          <cell r="U58" t="str">
            <v>нет</v>
          </cell>
          <cell r="W58">
            <v>611</v>
          </cell>
          <cell r="X58">
            <v>754.59</v>
          </cell>
          <cell r="Y58">
            <v>0</v>
          </cell>
          <cell r="Z58">
            <v>0</v>
          </cell>
          <cell r="AA58">
            <v>0</v>
          </cell>
          <cell r="AB58">
            <v>0</v>
          </cell>
          <cell r="AC58">
            <v>754.59</v>
          </cell>
          <cell r="AD58">
            <v>754.59</v>
          </cell>
          <cell r="AE58">
            <v>754.59</v>
          </cell>
          <cell r="AF58">
            <v>754.59</v>
          </cell>
          <cell r="AG58">
            <v>754.59</v>
          </cell>
          <cell r="AH58">
            <v>754.59</v>
          </cell>
          <cell r="AI58">
            <v>754.59</v>
          </cell>
          <cell r="AJ58">
            <v>754.59</v>
          </cell>
          <cell r="AM58" t="str">
            <v>062</v>
          </cell>
          <cell r="AN58" t="str">
            <v>001</v>
          </cell>
          <cell r="AO58">
            <v>2</v>
          </cell>
          <cell r="AP58" t="str">
            <v>01</v>
          </cell>
          <cell r="AQ58" t="str">
            <v>121210013</v>
          </cell>
          <cell r="AR58" t="str">
            <v>ПPУTOK:10X11H23T3MP-BД:KP12-B:TУ14-1-312-72:ГOCT2590-88=</v>
          </cell>
          <cell r="AT58" t="str">
            <v>КГ</v>
          </cell>
          <cell r="AU58">
            <v>1.4</v>
          </cell>
          <cell r="AV58" t="str">
            <v>кг</v>
          </cell>
          <cell r="AW58">
            <v>5.6</v>
          </cell>
          <cell r="AX58">
            <v>58.92</v>
          </cell>
          <cell r="AY58">
            <v>329.952</v>
          </cell>
          <cell r="AZ58" t="str">
            <v>из налич</v>
          </cell>
          <cell r="BA58">
            <v>4</v>
          </cell>
          <cell r="BB58">
            <v>82.49</v>
          </cell>
          <cell r="BC58">
            <v>4</v>
          </cell>
          <cell r="BD58">
            <v>4</v>
          </cell>
          <cell r="BE58">
            <v>329.96</v>
          </cell>
          <cell r="BG58">
            <v>0</v>
          </cell>
          <cell r="BH58">
            <v>58.92</v>
          </cell>
          <cell r="BI58">
            <v>0</v>
          </cell>
          <cell r="BJ58">
            <v>0</v>
          </cell>
          <cell r="BK58">
            <v>82.49</v>
          </cell>
          <cell r="BL58">
            <v>82.49</v>
          </cell>
          <cell r="BM58">
            <v>82.49</v>
          </cell>
          <cell r="BN58">
            <v>82.49</v>
          </cell>
          <cell r="BO58">
            <v>82.49</v>
          </cell>
          <cell r="BP58">
            <v>0</v>
          </cell>
          <cell r="BQ58">
            <v>0</v>
          </cell>
          <cell r="BR58">
            <v>0</v>
          </cell>
          <cell r="BS58">
            <v>0</v>
          </cell>
          <cell r="BT58">
            <v>0</v>
          </cell>
          <cell r="BU58">
            <v>0</v>
          </cell>
          <cell r="BV58">
            <v>0</v>
          </cell>
          <cell r="BW58">
            <v>0</v>
          </cell>
          <cell r="CE58">
            <v>5.6</v>
          </cell>
          <cell r="CF58">
            <v>66.319999999999993</v>
          </cell>
          <cell r="CG58">
            <v>371.39</v>
          </cell>
          <cell r="CH58">
            <v>438.24</v>
          </cell>
          <cell r="CL58">
            <v>438.24</v>
          </cell>
        </row>
        <row r="59">
          <cell r="B59" t="str">
            <v>062</v>
          </cell>
          <cell r="C59" t="str">
            <v>001</v>
          </cell>
          <cell r="D59" t="str">
            <v>01</v>
          </cell>
          <cell r="E59" t="str">
            <v>121210021</v>
          </cell>
          <cell r="F59" t="str">
            <v>КРУГ 20-В ГОСТ2590-88</v>
          </cell>
          <cell r="G59" t="str">
            <v>10Х11Н23Т3МР-ВД-А ТУ14-1-312-72</v>
          </cell>
          <cell r="H59" t="str">
            <v>КГ</v>
          </cell>
          <cell r="I59">
            <v>4.37</v>
          </cell>
          <cell r="J59" t="str">
            <v>00007</v>
          </cell>
          <cell r="K59" t="str">
            <v>00000</v>
          </cell>
          <cell r="L59" t="str">
            <v/>
          </cell>
          <cell r="M59">
            <v>0</v>
          </cell>
          <cell r="N59">
            <v>0</v>
          </cell>
          <cell r="O59">
            <v>0</v>
          </cell>
          <cell r="P59">
            <v>0</v>
          </cell>
          <cell r="Q59">
            <v>0</v>
          </cell>
          <cell r="R59">
            <v>0</v>
          </cell>
          <cell r="S59" t="str">
            <v>не най</v>
          </cell>
          <cell r="T59">
            <v>611</v>
          </cell>
          <cell r="U59" t="str">
            <v>нет</v>
          </cell>
          <cell r="W59">
            <v>611</v>
          </cell>
          <cell r="X59">
            <v>2670.07</v>
          </cell>
          <cell r="Y59">
            <v>2670.07</v>
          </cell>
          <cell r="Z59">
            <v>2670.07</v>
          </cell>
          <cell r="AA59">
            <v>2670.07</v>
          </cell>
          <cell r="AB59">
            <v>2670.07</v>
          </cell>
          <cell r="AC59">
            <v>2670.07</v>
          </cell>
          <cell r="AD59">
            <v>2670.07</v>
          </cell>
          <cell r="AE59">
            <v>2670.07</v>
          </cell>
          <cell r="AF59">
            <v>2670.07</v>
          </cell>
          <cell r="AG59">
            <v>2670.07</v>
          </cell>
          <cell r="AH59">
            <v>2670.07</v>
          </cell>
          <cell r="AI59">
            <v>2670.07</v>
          </cell>
          <cell r="AJ59">
            <v>2670.07</v>
          </cell>
        </row>
        <row r="60">
          <cell r="B60" t="str">
            <v>062</v>
          </cell>
          <cell r="C60" t="str">
            <v>001</v>
          </cell>
          <cell r="D60" t="str">
            <v>01</v>
          </cell>
          <cell r="E60" t="str">
            <v>121210036</v>
          </cell>
          <cell r="F60" t="str">
            <v>КРУГ 35-В ГОСТ2590-88</v>
          </cell>
          <cell r="G60" t="str">
            <v>10Х11Н23Т3МР-ВД-А ТУ14-1-312-72</v>
          </cell>
          <cell r="H60" t="str">
            <v>КГ</v>
          </cell>
          <cell r="I60">
            <v>0.76</v>
          </cell>
          <cell r="J60" t="str">
            <v>00007</v>
          </cell>
          <cell r="K60" t="str">
            <v>00000</v>
          </cell>
          <cell r="L60" t="str">
            <v>нет</v>
          </cell>
          <cell r="M60">
            <v>180</v>
          </cell>
          <cell r="N60">
            <v>136.80000000000001</v>
          </cell>
          <cell r="O60">
            <v>2.17</v>
          </cell>
          <cell r="P60">
            <v>1.649</v>
          </cell>
          <cell r="Q60">
            <v>180</v>
          </cell>
          <cell r="R60">
            <v>136.80000000000001</v>
          </cell>
          <cell r="S60" t="str">
            <v>153210</v>
          </cell>
          <cell r="T60">
            <v>2.1699929999999998</v>
          </cell>
          <cell r="U60" t="str">
            <v>вст.ост.</v>
          </cell>
          <cell r="W60">
            <v>2.17</v>
          </cell>
          <cell r="X60">
            <v>1.65</v>
          </cell>
          <cell r="Y60">
            <v>0</v>
          </cell>
          <cell r="Z60">
            <v>0</v>
          </cell>
          <cell r="AA60">
            <v>0</v>
          </cell>
          <cell r="AB60">
            <v>0</v>
          </cell>
          <cell r="AC60">
            <v>1.65</v>
          </cell>
          <cell r="AD60">
            <v>1.65</v>
          </cell>
          <cell r="AE60">
            <v>1.65</v>
          </cell>
          <cell r="AF60">
            <v>1.65</v>
          </cell>
          <cell r="AG60">
            <v>1.65</v>
          </cell>
          <cell r="AH60">
            <v>1.65</v>
          </cell>
          <cell r="AI60">
            <v>1.65</v>
          </cell>
          <cell r="AJ60">
            <v>1.65</v>
          </cell>
          <cell r="AM60" t="str">
            <v>062</v>
          </cell>
          <cell r="AN60" t="str">
            <v>001</v>
          </cell>
          <cell r="AO60">
            <v>76</v>
          </cell>
          <cell r="AP60" t="str">
            <v>01</v>
          </cell>
          <cell r="AQ60" t="str">
            <v>121210036</v>
          </cell>
          <cell r="AR60" t="str">
            <v>KPУГ 35-B ГOCT2590-88</v>
          </cell>
          <cell r="AS60" t="str">
            <v>10X11H23T3MP-BД-A TУ14-1-312-72</v>
          </cell>
          <cell r="AT60" t="str">
            <v>КГ</v>
          </cell>
          <cell r="AU60">
            <v>0.76</v>
          </cell>
          <cell r="AV60" t="str">
            <v>кг</v>
          </cell>
          <cell r="AW60">
            <v>3.1</v>
          </cell>
          <cell r="AX60">
            <v>58.92</v>
          </cell>
          <cell r="AY60">
            <v>182.65200000000002</v>
          </cell>
          <cell r="AZ60" t="str">
            <v>из налич</v>
          </cell>
          <cell r="BA60">
            <v>4</v>
          </cell>
          <cell r="BB60">
            <v>44.78</v>
          </cell>
          <cell r="BC60">
            <v>4</v>
          </cell>
          <cell r="BD60">
            <v>4</v>
          </cell>
          <cell r="BE60">
            <v>179.12</v>
          </cell>
          <cell r="BG60">
            <v>0</v>
          </cell>
          <cell r="BH60">
            <v>58.92</v>
          </cell>
          <cell r="BI60">
            <v>0</v>
          </cell>
          <cell r="BJ60">
            <v>0</v>
          </cell>
          <cell r="BK60">
            <v>44.78</v>
          </cell>
          <cell r="BL60">
            <v>44.78</v>
          </cell>
          <cell r="BM60">
            <v>44.78</v>
          </cell>
          <cell r="BN60">
            <v>44.78</v>
          </cell>
          <cell r="BO60">
            <v>44.78</v>
          </cell>
          <cell r="BP60">
            <v>0</v>
          </cell>
          <cell r="BQ60">
            <v>0</v>
          </cell>
          <cell r="BR60">
            <v>0</v>
          </cell>
          <cell r="BS60">
            <v>0</v>
          </cell>
          <cell r="BT60">
            <v>0</v>
          </cell>
          <cell r="BU60">
            <v>0</v>
          </cell>
          <cell r="BV60">
            <v>0</v>
          </cell>
          <cell r="BW60">
            <v>0</v>
          </cell>
          <cell r="CE60">
            <v>3.04</v>
          </cell>
          <cell r="CF60">
            <v>66.319999999999993</v>
          </cell>
          <cell r="CG60">
            <v>201.61</v>
          </cell>
          <cell r="CH60">
            <v>237.9</v>
          </cell>
          <cell r="CL60">
            <v>237.9</v>
          </cell>
        </row>
        <row r="61">
          <cell r="B61" t="str">
            <v>062</v>
          </cell>
          <cell r="C61" t="str">
            <v>024</v>
          </cell>
          <cell r="D61" t="str">
            <v>01</v>
          </cell>
          <cell r="E61" t="str">
            <v>161102023</v>
          </cell>
          <cell r="F61" t="str">
            <v>КРУГ 22-В ГОСТ2590-88</v>
          </cell>
          <cell r="G61" t="str">
            <v>12Х17Г9АН4-Б ТУ14-1-377-72</v>
          </cell>
          <cell r="H61" t="str">
            <v>КГ</v>
          </cell>
          <cell r="I61">
            <v>17.510000000000002</v>
          </cell>
          <cell r="J61" t="str">
            <v>00005</v>
          </cell>
          <cell r="K61" t="str">
            <v>00000</v>
          </cell>
          <cell r="L61" t="str">
            <v>нет</v>
          </cell>
          <cell r="M61">
            <v>100</v>
          </cell>
          <cell r="N61">
            <v>1751</v>
          </cell>
          <cell r="O61">
            <v>0</v>
          </cell>
          <cell r="P61">
            <v>0</v>
          </cell>
          <cell r="Q61">
            <v>100</v>
          </cell>
          <cell r="R61">
            <v>1751</v>
          </cell>
          <cell r="S61" t="str">
            <v/>
          </cell>
          <cell r="T61">
            <v>203</v>
          </cell>
          <cell r="U61" t="str">
            <v>нет</v>
          </cell>
          <cell r="W61">
            <v>203</v>
          </cell>
          <cell r="X61">
            <v>3554.53</v>
          </cell>
          <cell r="Y61">
            <v>0</v>
          </cell>
          <cell r="Z61">
            <v>0</v>
          </cell>
          <cell r="AA61">
            <v>0</v>
          </cell>
          <cell r="AB61">
            <v>0</v>
          </cell>
          <cell r="AC61">
            <v>3554.53</v>
          </cell>
          <cell r="AD61">
            <v>3554.53</v>
          </cell>
          <cell r="AE61">
            <v>3554.53</v>
          </cell>
          <cell r="AF61">
            <v>3554.53</v>
          </cell>
          <cell r="AG61">
            <v>3554.53</v>
          </cell>
          <cell r="AH61">
            <v>3554.53</v>
          </cell>
          <cell r="AI61">
            <v>3554.53</v>
          </cell>
          <cell r="AJ61">
            <v>3554.53</v>
          </cell>
          <cell r="AM61" t="str">
            <v>062</v>
          </cell>
          <cell r="AN61" t="str">
            <v>024</v>
          </cell>
          <cell r="AO61">
            <v>77</v>
          </cell>
          <cell r="AP61" t="str">
            <v>01</v>
          </cell>
          <cell r="AQ61" t="str">
            <v>161102023</v>
          </cell>
          <cell r="AR61" t="str">
            <v>KPУГ 22-B ГOCT2590-88</v>
          </cell>
          <cell r="AS61" t="str">
            <v>12X17Г9AH4-Б TУ14-1-377-72</v>
          </cell>
          <cell r="AT61" t="str">
            <v>КГ</v>
          </cell>
          <cell r="AU61">
            <v>17.015599999999999</v>
          </cell>
          <cell r="AV61" t="str">
            <v>кг</v>
          </cell>
          <cell r="AW61">
            <v>68</v>
          </cell>
          <cell r="AX61">
            <v>114</v>
          </cell>
          <cell r="AY61">
            <v>7752</v>
          </cell>
          <cell r="AZ61" t="str">
            <v>из налич</v>
          </cell>
          <cell r="BA61">
            <v>4</v>
          </cell>
          <cell r="BB61">
            <v>1939.78</v>
          </cell>
          <cell r="BC61">
            <v>4</v>
          </cell>
          <cell r="BD61">
            <v>4</v>
          </cell>
          <cell r="BE61">
            <v>7759.12</v>
          </cell>
          <cell r="BG61">
            <v>0</v>
          </cell>
          <cell r="BH61">
            <v>114</v>
          </cell>
          <cell r="BI61">
            <v>13.283799999999999</v>
          </cell>
          <cell r="BJ61">
            <v>1514.35</v>
          </cell>
          <cell r="BK61">
            <v>425.43</v>
          </cell>
          <cell r="BL61">
            <v>1939.78</v>
          </cell>
          <cell r="BM61">
            <v>1939.78</v>
          </cell>
          <cell r="BN61">
            <v>1939.78</v>
          </cell>
          <cell r="BO61">
            <v>1939.78</v>
          </cell>
          <cell r="BP61">
            <v>0</v>
          </cell>
          <cell r="BQ61">
            <v>0</v>
          </cell>
          <cell r="BR61">
            <v>0</v>
          </cell>
          <cell r="BS61">
            <v>0</v>
          </cell>
          <cell r="BT61">
            <v>0</v>
          </cell>
          <cell r="BU61">
            <v>0</v>
          </cell>
          <cell r="BV61">
            <v>0</v>
          </cell>
          <cell r="BW61">
            <v>0</v>
          </cell>
          <cell r="BY61">
            <v>5.8128000000000002</v>
          </cell>
          <cell r="BZ61">
            <v>1.7558</v>
          </cell>
          <cell r="CC61">
            <v>5.7152000000000003</v>
          </cell>
          <cell r="CE61">
            <v>54.778599999999997</v>
          </cell>
          <cell r="CF61">
            <v>128.31</v>
          </cell>
          <cell r="CG61">
            <v>7028.64</v>
          </cell>
          <cell r="CH61">
            <v>8293.7999999999993</v>
          </cell>
          <cell r="CL61">
            <v>8293.7999999999993</v>
          </cell>
        </row>
        <row r="62">
          <cell r="B62" t="str">
            <v>062</v>
          </cell>
          <cell r="C62" t="str">
            <v>001</v>
          </cell>
          <cell r="D62" t="str">
            <v>01</v>
          </cell>
          <cell r="E62" t="str">
            <v>161244033</v>
          </cell>
          <cell r="F62" t="str">
            <v>КРУГ 32-В ГОСТ2590-88</v>
          </cell>
          <cell r="G62" t="str">
            <v>12Х18Н10Т-А ТУ14-1-377-72</v>
          </cell>
          <cell r="H62" t="str">
            <v>КГ</v>
          </cell>
          <cell r="I62">
            <v>0.25</v>
          </cell>
          <cell r="J62" t="str">
            <v>00007</v>
          </cell>
          <cell r="K62" t="str">
            <v>00007</v>
          </cell>
          <cell r="L62" t="str">
            <v>нет</v>
          </cell>
          <cell r="M62">
            <v>0.78</v>
          </cell>
          <cell r="N62">
            <v>0.19500000000000001</v>
          </cell>
          <cell r="O62">
            <v>0.78</v>
          </cell>
          <cell r="P62">
            <v>0.19500000000000001</v>
          </cell>
          <cell r="Q62">
            <v>0.78</v>
          </cell>
          <cell r="R62">
            <v>0.19500000000000001</v>
          </cell>
          <cell r="S62" t="str">
            <v>152531</v>
          </cell>
          <cell r="T62">
            <v>0.77954999999999997</v>
          </cell>
          <cell r="U62" t="str">
            <v>вст.ост.</v>
          </cell>
          <cell r="W62">
            <v>0.78</v>
          </cell>
          <cell r="X62">
            <v>0.2</v>
          </cell>
          <cell r="Y62">
            <v>0</v>
          </cell>
          <cell r="Z62">
            <v>0</v>
          </cell>
          <cell r="AA62">
            <v>0</v>
          </cell>
          <cell r="AB62">
            <v>0</v>
          </cell>
          <cell r="AC62">
            <v>0.2</v>
          </cell>
          <cell r="AD62">
            <v>0.2</v>
          </cell>
          <cell r="AE62">
            <v>0.2</v>
          </cell>
          <cell r="AF62">
            <v>0.2</v>
          </cell>
          <cell r="AG62">
            <v>0.2</v>
          </cell>
          <cell r="AH62">
            <v>0.2</v>
          </cell>
          <cell r="AI62">
            <v>0.2</v>
          </cell>
          <cell r="AJ62">
            <v>0.2</v>
          </cell>
          <cell r="AM62" t="str">
            <v>062</v>
          </cell>
          <cell r="AN62" t="str">
            <v>001</v>
          </cell>
          <cell r="AO62">
            <v>79</v>
          </cell>
          <cell r="AP62" t="str">
            <v>01</v>
          </cell>
          <cell r="AQ62" t="str">
            <v>161244033</v>
          </cell>
          <cell r="AR62" t="str">
            <v>KPУГ 32-B ГOCT2590-88</v>
          </cell>
          <cell r="AS62" t="str">
            <v>12X18H10T-A TУ14-1-377-72</v>
          </cell>
          <cell r="AT62" t="str">
            <v>КГ</v>
          </cell>
          <cell r="AU62">
            <v>0.25</v>
          </cell>
          <cell r="AV62" t="str">
            <v>кг</v>
          </cell>
          <cell r="AW62">
            <v>1</v>
          </cell>
          <cell r="AX62">
            <v>116.7</v>
          </cell>
          <cell r="AY62">
            <v>116.7</v>
          </cell>
          <cell r="AZ62" t="str">
            <v>из налич</v>
          </cell>
          <cell r="BA62">
            <v>4</v>
          </cell>
          <cell r="BB62">
            <v>29.18</v>
          </cell>
          <cell r="BC62">
            <v>4</v>
          </cell>
          <cell r="BD62">
            <v>4</v>
          </cell>
          <cell r="BE62">
            <v>116.72</v>
          </cell>
          <cell r="BG62">
            <v>0</v>
          </cell>
          <cell r="BH62">
            <v>116.72</v>
          </cell>
          <cell r="BI62">
            <v>0</v>
          </cell>
          <cell r="BJ62">
            <v>0</v>
          </cell>
          <cell r="BK62">
            <v>29.18</v>
          </cell>
          <cell r="BL62">
            <v>29.18</v>
          </cell>
          <cell r="BM62">
            <v>29.18</v>
          </cell>
          <cell r="BN62">
            <v>29.18</v>
          </cell>
          <cell r="BO62">
            <v>29.18</v>
          </cell>
          <cell r="BP62">
            <v>0</v>
          </cell>
          <cell r="BQ62">
            <v>0</v>
          </cell>
          <cell r="BR62">
            <v>0</v>
          </cell>
          <cell r="BS62">
            <v>0</v>
          </cell>
          <cell r="BT62">
            <v>0</v>
          </cell>
          <cell r="BU62">
            <v>0</v>
          </cell>
          <cell r="BV62">
            <v>0</v>
          </cell>
          <cell r="BW62">
            <v>0</v>
          </cell>
          <cell r="CE62">
            <v>1</v>
          </cell>
          <cell r="CF62">
            <v>131.38</v>
          </cell>
          <cell r="CG62">
            <v>131.38</v>
          </cell>
          <cell r="CH62">
            <v>155.03</v>
          </cell>
          <cell r="CL62">
            <v>155.03</v>
          </cell>
        </row>
        <row r="63">
          <cell r="B63" t="str">
            <v>062</v>
          </cell>
          <cell r="C63" t="str">
            <v>001</v>
          </cell>
          <cell r="D63" t="str">
            <v>01</v>
          </cell>
          <cell r="E63" t="str">
            <v>161244048</v>
          </cell>
          <cell r="F63" t="str">
            <v>КРУГ 50-В ГОСТ2590-88</v>
          </cell>
          <cell r="G63" t="str">
            <v>12Х18Н10Т-А ТУ14-1-377-72</v>
          </cell>
          <cell r="H63" t="str">
            <v>КГ</v>
          </cell>
          <cell r="I63">
            <v>1.1000000000000001</v>
          </cell>
          <cell r="J63" t="str">
            <v>00007</v>
          </cell>
          <cell r="K63" t="str">
            <v>00000</v>
          </cell>
          <cell r="L63" t="str">
            <v/>
          </cell>
          <cell r="M63">
            <v>0</v>
          </cell>
          <cell r="N63">
            <v>0</v>
          </cell>
          <cell r="O63">
            <v>0</v>
          </cell>
          <cell r="P63">
            <v>0</v>
          </cell>
          <cell r="Q63">
            <v>0</v>
          </cell>
          <cell r="R63">
            <v>0</v>
          </cell>
          <cell r="S63" t="str">
            <v>не най</v>
          </cell>
          <cell r="T63">
            <v>249</v>
          </cell>
          <cell r="U63" t="str">
            <v>нет</v>
          </cell>
          <cell r="W63">
            <v>249</v>
          </cell>
          <cell r="X63">
            <v>273.89999999999998</v>
          </cell>
          <cell r="Y63">
            <v>0</v>
          </cell>
          <cell r="Z63">
            <v>0</v>
          </cell>
          <cell r="AA63">
            <v>0</v>
          </cell>
          <cell r="AB63">
            <v>0</v>
          </cell>
          <cell r="AC63">
            <v>0</v>
          </cell>
          <cell r="AD63">
            <v>0</v>
          </cell>
          <cell r="AE63">
            <v>0</v>
          </cell>
          <cell r="AF63">
            <v>0</v>
          </cell>
          <cell r="AG63">
            <v>0</v>
          </cell>
          <cell r="AH63">
            <v>0</v>
          </cell>
          <cell r="AI63">
            <v>0</v>
          </cell>
          <cell r="AJ63">
            <v>0</v>
          </cell>
          <cell r="AM63" t="str">
            <v>062</v>
          </cell>
          <cell r="AN63" t="str">
            <v>001</v>
          </cell>
          <cell r="AO63">
            <v>80</v>
          </cell>
          <cell r="AP63" t="str">
            <v>01</v>
          </cell>
          <cell r="AQ63" t="str">
            <v>161244048</v>
          </cell>
          <cell r="AR63" t="str">
            <v>KPУГ 50-B ГOCT2590-88</v>
          </cell>
          <cell r="AS63" t="str">
            <v>12X18H10T-A TУ14-1-377-72</v>
          </cell>
          <cell r="AT63" t="str">
            <v>КГ</v>
          </cell>
          <cell r="AU63">
            <v>1.1000000000000001</v>
          </cell>
          <cell r="AV63" t="str">
            <v>кг</v>
          </cell>
          <cell r="AW63">
            <v>250</v>
          </cell>
          <cell r="AX63">
            <v>116.7</v>
          </cell>
          <cell r="AY63">
            <v>29175</v>
          </cell>
          <cell r="AZ63" t="str">
            <v>178402 30/11/05</v>
          </cell>
          <cell r="BA63">
            <v>12</v>
          </cell>
          <cell r="BB63">
            <v>128.37</v>
          </cell>
          <cell r="BC63">
            <v>227</v>
          </cell>
          <cell r="BD63">
            <v>12</v>
          </cell>
          <cell r="BE63">
            <v>1540.44</v>
          </cell>
          <cell r="BG63">
            <v>27634.560000000001</v>
          </cell>
          <cell r="BH63">
            <v>116.7</v>
          </cell>
          <cell r="BI63">
            <v>0</v>
          </cell>
          <cell r="BJ63">
            <v>0</v>
          </cell>
          <cell r="BK63">
            <v>128.37</v>
          </cell>
          <cell r="BL63">
            <v>128.37</v>
          </cell>
          <cell r="BM63">
            <v>128.37</v>
          </cell>
          <cell r="BN63">
            <v>128.37</v>
          </cell>
          <cell r="BO63">
            <v>128.37</v>
          </cell>
          <cell r="BP63">
            <v>128.37</v>
          </cell>
          <cell r="BQ63">
            <v>128.37</v>
          </cell>
          <cell r="BR63">
            <v>128.37</v>
          </cell>
          <cell r="BS63">
            <v>128.37</v>
          </cell>
          <cell r="BT63">
            <v>128.37</v>
          </cell>
          <cell r="BU63">
            <v>128.37</v>
          </cell>
          <cell r="BV63">
            <v>128.37</v>
          </cell>
          <cell r="BW63">
            <v>128.37</v>
          </cell>
          <cell r="CE63">
            <v>13.2</v>
          </cell>
          <cell r="CF63">
            <v>131.35</v>
          </cell>
          <cell r="CG63">
            <v>1733.82</v>
          </cell>
          <cell r="CH63">
            <v>2045.91</v>
          </cell>
          <cell r="CL63">
            <v>2045.91</v>
          </cell>
        </row>
        <row r="64">
          <cell r="B64" t="str">
            <v>062</v>
          </cell>
          <cell r="C64" t="str">
            <v>001</v>
          </cell>
          <cell r="D64" t="str">
            <v>01</v>
          </cell>
          <cell r="E64" t="str">
            <v>161244059</v>
          </cell>
          <cell r="F64" t="str">
            <v>КРУГ 65-В ГОСТ2590-88</v>
          </cell>
          <cell r="G64" t="str">
            <v>12Х18Н10Т-А ТУ14-1-377-72</v>
          </cell>
          <cell r="H64" t="str">
            <v>КГ</v>
          </cell>
          <cell r="I64">
            <v>2.6</v>
          </cell>
          <cell r="J64" t="str">
            <v>00007</v>
          </cell>
          <cell r="K64" t="str">
            <v>00000</v>
          </cell>
          <cell r="L64" t="str">
            <v>нет</v>
          </cell>
          <cell r="M64">
            <v>73</v>
          </cell>
          <cell r="N64">
            <v>189.8</v>
          </cell>
          <cell r="O64">
            <v>51.67</v>
          </cell>
          <cell r="P64">
            <v>134.34200000000001</v>
          </cell>
          <cell r="Q64">
            <v>73</v>
          </cell>
          <cell r="R64">
            <v>189.8</v>
          </cell>
          <cell r="S64" t="str">
            <v>152558</v>
          </cell>
          <cell r="T64">
            <v>249</v>
          </cell>
          <cell r="U64" t="str">
            <v>нет</v>
          </cell>
          <cell r="W64">
            <v>249</v>
          </cell>
          <cell r="X64">
            <v>647.4</v>
          </cell>
          <cell r="Y64">
            <v>0</v>
          </cell>
          <cell r="Z64">
            <v>0</v>
          </cell>
          <cell r="AA64">
            <v>0</v>
          </cell>
          <cell r="AB64">
            <v>0</v>
          </cell>
          <cell r="AC64">
            <v>0</v>
          </cell>
          <cell r="AD64">
            <v>0</v>
          </cell>
          <cell r="AE64">
            <v>0</v>
          </cell>
          <cell r="AF64">
            <v>0</v>
          </cell>
          <cell r="AG64">
            <v>0</v>
          </cell>
          <cell r="AH64">
            <v>0</v>
          </cell>
          <cell r="AI64">
            <v>0</v>
          </cell>
          <cell r="AJ64">
            <v>0</v>
          </cell>
          <cell r="AM64" t="str">
            <v>062</v>
          </cell>
          <cell r="AN64" t="str">
            <v>001</v>
          </cell>
          <cell r="AO64">
            <v>82</v>
          </cell>
          <cell r="AP64" t="str">
            <v>01</v>
          </cell>
          <cell r="AQ64" t="str">
            <v>161244059</v>
          </cell>
          <cell r="AR64" t="str">
            <v>KPУГ 65-B ГOCT2590-88</v>
          </cell>
          <cell r="AS64" t="str">
            <v>12X18H10T-A TУ14-1-377-72</v>
          </cell>
          <cell r="AT64" t="str">
            <v>КГ</v>
          </cell>
          <cell r="AU64">
            <v>2.6</v>
          </cell>
          <cell r="AV64" t="str">
            <v>кг</v>
          </cell>
          <cell r="AW64">
            <v>40</v>
          </cell>
          <cell r="AX64">
            <v>106.1</v>
          </cell>
          <cell r="AY64">
            <v>4244</v>
          </cell>
          <cell r="AZ64" t="str">
            <v>178402 30/11/05</v>
          </cell>
          <cell r="BA64">
            <v>12</v>
          </cell>
          <cell r="BB64">
            <v>275.86</v>
          </cell>
          <cell r="BC64">
            <v>15</v>
          </cell>
          <cell r="BD64">
            <v>12</v>
          </cell>
          <cell r="BE64">
            <v>3310.32</v>
          </cell>
          <cell r="BG64">
            <v>933.68</v>
          </cell>
          <cell r="BH64">
            <v>106.1</v>
          </cell>
          <cell r="BI64">
            <v>0</v>
          </cell>
          <cell r="BJ64">
            <v>0</v>
          </cell>
          <cell r="BK64">
            <v>275.86</v>
          </cell>
          <cell r="BL64">
            <v>275.86</v>
          </cell>
          <cell r="BM64">
            <v>275.86</v>
          </cell>
          <cell r="BN64">
            <v>275.86</v>
          </cell>
          <cell r="BO64">
            <v>275.86</v>
          </cell>
          <cell r="BP64">
            <v>275.86</v>
          </cell>
          <cell r="BQ64">
            <v>275.86</v>
          </cell>
          <cell r="BR64">
            <v>275.86</v>
          </cell>
          <cell r="BS64">
            <v>275.86</v>
          </cell>
          <cell r="BT64">
            <v>275.86</v>
          </cell>
          <cell r="BU64">
            <v>275.86</v>
          </cell>
          <cell r="BV64">
            <v>275.86</v>
          </cell>
          <cell r="BW64">
            <v>275.86</v>
          </cell>
          <cell r="CE64">
            <v>31.2</v>
          </cell>
          <cell r="CF64">
            <v>119.42</v>
          </cell>
          <cell r="CG64">
            <v>3725.9</v>
          </cell>
          <cell r="CH64">
            <v>4396.5600000000004</v>
          </cell>
          <cell r="CL64">
            <v>4396.5600000000004</v>
          </cell>
        </row>
        <row r="65">
          <cell r="B65" t="str">
            <v>062</v>
          </cell>
          <cell r="C65" t="str">
            <v>001</v>
          </cell>
          <cell r="D65" t="str">
            <v>01</v>
          </cell>
          <cell r="E65" t="str">
            <v>161244061</v>
          </cell>
          <cell r="F65" t="str">
            <v>КРУГ 70-В ГОСТ2590-88</v>
          </cell>
          <cell r="G65" t="str">
            <v>12Х18Н10Т-А ТУ14-1-377-72</v>
          </cell>
          <cell r="H65" t="str">
            <v>КГ</v>
          </cell>
          <cell r="I65">
            <v>3.34</v>
          </cell>
          <cell r="J65" t="str">
            <v>00007</v>
          </cell>
          <cell r="K65" t="str">
            <v>00000</v>
          </cell>
          <cell r="L65" t="str">
            <v/>
          </cell>
          <cell r="M65">
            <v>0</v>
          </cell>
          <cell r="N65">
            <v>0</v>
          </cell>
          <cell r="O65">
            <v>0</v>
          </cell>
          <cell r="P65">
            <v>0</v>
          </cell>
          <cell r="Q65">
            <v>0</v>
          </cell>
          <cell r="R65">
            <v>0</v>
          </cell>
          <cell r="S65" t="str">
            <v>не най</v>
          </cell>
          <cell r="T65">
            <v>249</v>
          </cell>
          <cell r="U65" t="str">
            <v>нет</v>
          </cell>
          <cell r="W65">
            <v>249</v>
          </cell>
          <cell r="X65">
            <v>831.66</v>
          </cell>
          <cell r="Y65">
            <v>0</v>
          </cell>
          <cell r="Z65">
            <v>0</v>
          </cell>
          <cell r="AA65">
            <v>0</v>
          </cell>
          <cell r="AB65">
            <v>0</v>
          </cell>
          <cell r="AC65">
            <v>0</v>
          </cell>
          <cell r="AD65">
            <v>0</v>
          </cell>
          <cell r="AE65">
            <v>0</v>
          </cell>
          <cell r="AF65">
            <v>0</v>
          </cell>
          <cell r="AG65">
            <v>0</v>
          </cell>
          <cell r="AH65">
            <v>0</v>
          </cell>
          <cell r="AI65">
            <v>0</v>
          </cell>
          <cell r="AJ65">
            <v>0</v>
          </cell>
          <cell r="AM65" t="str">
            <v>062</v>
          </cell>
          <cell r="AN65" t="str">
            <v>001</v>
          </cell>
          <cell r="AO65">
            <v>83</v>
          </cell>
          <cell r="AP65" t="str">
            <v>01</v>
          </cell>
          <cell r="AQ65" t="str">
            <v>161244061</v>
          </cell>
          <cell r="AR65" t="str">
            <v>KPУГ 70-B ГOCT2590-88</v>
          </cell>
          <cell r="AS65" t="str">
            <v>12X18H10T-A TУ14-1-377-72</v>
          </cell>
          <cell r="AT65" t="str">
            <v>КГ</v>
          </cell>
          <cell r="AU65">
            <v>3.34</v>
          </cell>
          <cell r="AV65" t="str">
            <v>кг</v>
          </cell>
          <cell r="AW65">
            <v>360</v>
          </cell>
          <cell r="AX65">
            <v>106.1</v>
          </cell>
          <cell r="AY65">
            <v>38196</v>
          </cell>
          <cell r="AZ65" t="str">
            <v>178402 30/11/05</v>
          </cell>
          <cell r="BA65">
            <v>12</v>
          </cell>
          <cell r="BB65">
            <v>354.37</v>
          </cell>
          <cell r="BC65">
            <v>108</v>
          </cell>
          <cell r="BD65">
            <v>12</v>
          </cell>
          <cell r="BE65">
            <v>4252.4399999999996</v>
          </cell>
          <cell r="BG65">
            <v>33943.56</v>
          </cell>
          <cell r="BH65">
            <v>106.1</v>
          </cell>
          <cell r="BI65">
            <v>0</v>
          </cell>
          <cell r="BJ65">
            <v>0</v>
          </cell>
          <cell r="BK65">
            <v>354.37</v>
          </cell>
          <cell r="BL65">
            <v>354.37</v>
          </cell>
          <cell r="BM65">
            <v>354.37</v>
          </cell>
          <cell r="BN65">
            <v>354.37</v>
          </cell>
          <cell r="BO65">
            <v>354.37</v>
          </cell>
          <cell r="BP65">
            <v>354.37</v>
          </cell>
          <cell r="BQ65">
            <v>354.37</v>
          </cell>
          <cell r="BR65">
            <v>354.37</v>
          </cell>
          <cell r="BS65">
            <v>354.37</v>
          </cell>
          <cell r="BT65">
            <v>354.37</v>
          </cell>
          <cell r="BU65">
            <v>354.37399999999997</v>
          </cell>
          <cell r="BV65">
            <v>354.37399999999997</v>
          </cell>
          <cell r="BW65">
            <v>354.37399999999997</v>
          </cell>
          <cell r="CE65">
            <v>40.08</v>
          </cell>
          <cell r="CF65">
            <v>119.42</v>
          </cell>
          <cell r="CG65">
            <v>4786.3500000000004</v>
          </cell>
          <cell r="CH65">
            <v>5647.89</v>
          </cell>
          <cell r="CL65">
            <v>5647.89</v>
          </cell>
        </row>
        <row r="66">
          <cell r="B66" t="str">
            <v>062</v>
          </cell>
          <cell r="C66" t="str">
            <v>001</v>
          </cell>
          <cell r="D66" t="str">
            <v>01</v>
          </cell>
          <cell r="E66" t="str">
            <v>161244063</v>
          </cell>
          <cell r="F66" t="str">
            <v>КРУГ 75-В ГОСТ2590-88</v>
          </cell>
          <cell r="G66" t="str">
            <v>12Х18Н10Т-А ТУ14-1-377-72</v>
          </cell>
          <cell r="H66" t="str">
            <v>КГ</v>
          </cell>
          <cell r="I66">
            <v>3.1</v>
          </cell>
          <cell r="J66" t="str">
            <v>00007</v>
          </cell>
          <cell r="K66" t="str">
            <v>00000</v>
          </cell>
          <cell r="L66" t="str">
            <v/>
          </cell>
          <cell r="M66">
            <v>0</v>
          </cell>
          <cell r="N66">
            <v>0</v>
          </cell>
          <cell r="O66">
            <v>0</v>
          </cell>
          <cell r="P66">
            <v>0</v>
          </cell>
          <cell r="Q66">
            <v>0</v>
          </cell>
          <cell r="R66">
            <v>0</v>
          </cell>
          <cell r="S66" t="str">
            <v>не най</v>
          </cell>
          <cell r="T66">
            <v>249</v>
          </cell>
          <cell r="U66" t="str">
            <v>нет</v>
          </cell>
          <cell r="W66">
            <v>249</v>
          </cell>
          <cell r="X66">
            <v>771.9</v>
          </cell>
          <cell r="Y66">
            <v>0</v>
          </cell>
          <cell r="Z66">
            <v>0</v>
          </cell>
          <cell r="AA66">
            <v>0</v>
          </cell>
          <cell r="AB66">
            <v>0</v>
          </cell>
          <cell r="AC66">
            <v>0</v>
          </cell>
          <cell r="AD66">
            <v>0</v>
          </cell>
          <cell r="AE66">
            <v>0</v>
          </cell>
          <cell r="AF66">
            <v>0</v>
          </cell>
          <cell r="AG66">
            <v>0</v>
          </cell>
          <cell r="AH66">
            <v>0</v>
          </cell>
          <cell r="AI66">
            <v>0</v>
          </cell>
          <cell r="AJ66">
            <v>0</v>
          </cell>
          <cell r="AM66" t="str">
            <v>062</v>
          </cell>
          <cell r="AN66" t="str">
            <v>001</v>
          </cell>
          <cell r="AO66">
            <v>84</v>
          </cell>
          <cell r="AP66" t="str">
            <v>01</v>
          </cell>
          <cell r="AQ66" t="str">
            <v>161244063</v>
          </cell>
          <cell r="AR66" t="str">
            <v>KPУГ 75-B ГOCT2590-88</v>
          </cell>
          <cell r="AS66" t="str">
            <v>12X18H10T-A TУ14-1-377-72</v>
          </cell>
          <cell r="AT66" t="str">
            <v>КГ</v>
          </cell>
          <cell r="AU66">
            <v>3.1</v>
          </cell>
          <cell r="AV66" t="str">
            <v>кг</v>
          </cell>
          <cell r="AW66">
            <v>250</v>
          </cell>
          <cell r="AX66">
            <v>106.1</v>
          </cell>
          <cell r="AY66">
            <v>26525</v>
          </cell>
          <cell r="AZ66" t="str">
            <v>178402 30/11/05</v>
          </cell>
          <cell r="BA66">
            <v>12</v>
          </cell>
          <cell r="BB66">
            <v>328.91</v>
          </cell>
          <cell r="BC66">
            <v>81</v>
          </cell>
          <cell r="BD66">
            <v>12</v>
          </cell>
          <cell r="BE66">
            <v>3946.92</v>
          </cell>
          <cell r="BG66">
            <v>22578.080000000002</v>
          </cell>
          <cell r="BH66">
            <v>106.1</v>
          </cell>
          <cell r="BI66">
            <v>0</v>
          </cell>
          <cell r="BJ66">
            <v>0</v>
          </cell>
          <cell r="BK66">
            <v>328.91</v>
          </cell>
          <cell r="BL66">
            <v>328.91</v>
          </cell>
          <cell r="BM66">
            <v>328.91</v>
          </cell>
          <cell r="BN66">
            <v>328.91</v>
          </cell>
          <cell r="BO66">
            <v>328.91</v>
          </cell>
          <cell r="BP66">
            <v>328.91</v>
          </cell>
          <cell r="BQ66">
            <v>328.91</v>
          </cell>
          <cell r="BR66">
            <v>328.91</v>
          </cell>
          <cell r="BS66">
            <v>328.91</v>
          </cell>
          <cell r="BT66">
            <v>328.91</v>
          </cell>
          <cell r="BU66">
            <v>328.91</v>
          </cell>
          <cell r="BV66">
            <v>328.91</v>
          </cell>
          <cell r="BW66">
            <v>328.91</v>
          </cell>
          <cell r="CE66">
            <v>37.200000000000003</v>
          </cell>
          <cell r="CF66">
            <v>119.42</v>
          </cell>
          <cell r="CG66">
            <v>4442.42</v>
          </cell>
          <cell r="CH66">
            <v>5242.0600000000004</v>
          </cell>
          <cell r="CL66">
            <v>5242.0600000000004</v>
          </cell>
        </row>
        <row r="67">
          <cell r="B67" t="str">
            <v>062</v>
          </cell>
          <cell r="C67" t="str">
            <v>001</v>
          </cell>
          <cell r="D67" t="str">
            <v>01</v>
          </cell>
          <cell r="E67" t="str">
            <v>161244067</v>
          </cell>
          <cell r="F67" t="str">
            <v>КРУГ 80-В ГОСТ2590-88</v>
          </cell>
          <cell r="G67" t="str">
            <v>12Х18Н10Т-А ТУ14-1-377-72</v>
          </cell>
          <cell r="H67" t="str">
            <v>КГ</v>
          </cell>
          <cell r="I67">
            <v>14.45</v>
          </cell>
          <cell r="J67" t="str">
            <v>00007</v>
          </cell>
          <cell r="K67" t="str">
            <v>00000</v>
          </cell>
          <cell r="L67" t="str">
            <v>нет</v>
          </cell>
          <cell r="M67">
            <v>106.1</v>
          </cell>
          <cell r="N67">
            <v>1533.145</v>
          </cell>
          <cell r="O67">
            <v>106.1</v>
          </cell>
          <cell r="P67">
            <v>1533.145</v>
          </cell>
          <cell r="Q67">
            <v>106.1</v>
          </cell>
          <cell r="R67">
            <v>1533.145</v>
          </cell>
          <cell r="S67" t="str">
            <v>152569</v>
          </cell>
          <cell r="T67">
            <v>106.100004</v>
          </cell>
          <cell r="U67" t="str">
            <v>вст.ост.</v>
          </cell>
          <cell r="W67">
            <v>106.1</v>
          </cell>
          <cell r="X67">
            <v>1533.15</v>
          </cell>
          <cell r="Y67">
            <v>0</v>
          </cell>
          <cell r="Z67">
            <v>0</v>
          </cell>
          <cell r="AA67">
            <v>0</v>
          </cell>
          <cell r="AB67">
            <v>0</v>
          </cell>
          <cell r="AC67">
            <v>0</v>
          </cell>
          <cell r="AD67">
            <v>0</v>
          </cell>
          <cell r="AE67">
            <v>0</v>
          </cell>
          <cell r="AF67">
            <v>0</v>
          </cell>
          <cell r="AG67">
            <v>0</v>
          </cell>
          <cell r="AH67">
            <v>0</v>
          </cell>
          <cell r="AI67">
            <v>0</v>
          </cell>
          <cell r="AJ67">
            <v>0</v>
          </cell>
          <cell r="AM67" t="str">
            <v>062</v>
          </cell>
          <cell r="AN67" t="str">
            <v>001</v>
          </cell>
          <cell r="AO67">
            <v>85</v>
          </cell>
          <cell r="AP67" t="str">
            <v>01</v>
          </cell>
          <cell r="AQ67" t="str">
            <v>161244067</v>
          </cell>
          <cell r="AR67" t="str">
            <v>KPУГ 80-B ГOCT2590-88</v>
          </cell>
          <cell r="AS67" t="str">
            <v>12X18H10T-A TУ14-1-377-72</v>
          </cell>
          <cell r="AT67" t="str">
            <v>КГ</v>
          </cell>
          <cell r="AU67">
            <v>14.45</v>
          </cell>
          <cell r="AV67" t="str">
            <v>кг</v>
          </cell>
          <cell r="AW67">
            <v>560</v>
          </cell>
          <cell r="AX67">
            <v>106.1</v>
          </cell>
          <cell r="AY67">
            <v>59416</v>
          </cell>
          <cell r="AZ67" t="str">
            <v>179974 27/01/06</v>
          </cell>
          <cell r="BA67">
            <v>12</v>
          </cell>
          <cell r="BB67">
            <v>1533.15</v>
          </cell>
          <cell r="BC67">
            <v>39</v>
          </cell>
          <cell r="BD67">
            <v>12</v>
          </cell>
          <cell r="BE67">
            <v>18397.8</v>
          </cell>
          <cell r="BG67">
            <v>41018.199999999997</v>
          </cell>
          <cell r="BH67">
            <v>106.1</v>
          </cell>
          <cell r="BI67">
            <v>0</v>
          </cell>
          <cell r="BJ67">
            <v>0</v>
          </cell>
          <cell r="BK67">
            <v>1533.15</v>
          </cell>
          <cell r="BL67">
            <v>1533.15</v>
          </cell>
          <cell r="BM67">
            <v>1533.15</v>
          </cell>
          <cell r="BN67">
            <v>1533.15</v>
          </cell>
          <cell r="BO67">
            <v>1533.15</v>
          </cell>
          <cell r="BP67">
            <v>1533.15</v>
          </cell>
          <cell r="BQ67">
            <v>1533.15</v>
          </cell>
          <cell r="BR67">
            <v>1533.15</v>
          </cell>
          <cell r="BS67">
            <v>1533.15</v>
          </cell>
          <cell r="BT67">
            <v>1533.15</v>
          </cell>
          <cell r="BU67">
            <v>1533.145</v>
          </cell>
          <cell r="BV67">
            <v>1533.145</v>
          </cell>
          <cell r="BW67">
            <v>1533.145</v>
          </cell>
          <cell r="CE67">
            <v>173.4</v>
          </cell>
          <cell r="CF67">
            <v>119.42</v>
          </cell>
          <cell r="CG67">
            <v>20707.43</v>
          </cell>
          <cell r="CH67">
            <v>24434.77</v>
          </cell>
          <cell r="CL67">
            <v>24434.77</v>
          </cell>
        </row>
        <row r="68">
          <cell r="B68" t="str">
            <v>062</v>
          </cell>
          <cell r="C68" t="str">
            <v>001</v>
          </cell>
          <cell r="D68" t="str">
            <v>01</v>
          </cell>
          <cell r="E68" t="str">
            <v>161244071</v>
          </cell>
          <cell r="F68" t="str">
            <v>КРУГ 90-В ГОСТ2590-88</v>
          </cell>
          <cell r="G68" t="str">
            <v>12Х18Н10Т-А ТУ14-1-377-72</v>
          </cell>
          <cell r="H68" t="str">
            <v>КГ</v>
          </cell>
          <cell r="I68">
            <v>7</v>
          </cell>
          <cell r="J68" t="str">
            <v>00007</v>
          </cell>
          <cell r="K68" t="str">
            <v>00000</v>
          </cell>
          <cell r="L68" t="str">
            <v>нет</v>
          </cell>
          <cell r="M68">
            <v>73</v>
          </cell>
          <cell r="N68">
            <v>511</v>
          </cell>
          <cell r="O68">
            <v>106.1</v>
          </cell>
          <cell r="P68">
            <v>742.7</v>
          </cell>
          <cell r="Q68">
            <v>73</v>
          </cell>
          <cell r="R68">
            <v>511</v>
          </cell>
          <cell r="S68" t="str">
            <v>152571</v>
          </cell>
          <cell r="T68">
            <v>106.1</v>
          </cell>
          <cell r="U68" t="str">
            <v>вст.ост.</v>
          </cell>
          <cell r="W68">
            <v>106.1</v>
          </cell>
          <cell r="X68">
            <v>742.7</v>
          </cell>
          <cell r="Y68">
            <v>0</v>
          </cell>
          <cell r="Z68">
            <v>0</v>
          </cell>
          <cell r="AA68">
            <v>0</v>
          </cell>
          <cell r="AB68">
            <v>0</v>
          </cell>
          <cell r="AC68">
            <v>0</v>
          </cell>
          <cell r="AD68">
            <v>0</v>
          </cell>
          <cell r="AE68">
            <v>0</v>
          </cell>
          <cell r="AF68">
            <v>0</v>
          </cell>
          <cell r="AG68">
            <v>0</v>
          </cell>
          <cell r="AH68">
            <v>0</v>
          </cell>
          <cell r="AI68">
            <v>0</v>
          </cell>
          <cell r="AJ68">
            <v>0</v>
          </cell>
          <cell r="AM68" t="str">
            <v>062</v>
          </cell>
          <cell r="AN68" t="str">
            <v>001</v>
          </cell>
          <cell r="AO68">
            <v>87</v>
          </cell>
          <cell r="AP68" t="str">
            <v>01</v>
          </cell>
          <cell r="AQ68" t="str">
            <v>161244071</v>
          </cell>
          <cell r="AR68" t="str">
            <v>KPУГ 90-B ГOCT2590-88</v>
          </cell>
          <cell r="AS68" t="str">
            <v>12X18H10T-A TУ14-1-377-72</v>
          </cell>
          <cell r="AT68" t="str">
            <v>КГ</v>
          </cell>
          <cell r="AU68">
            <v>7</v>
          </cell>
          <cell r="AV68" t="str">
            <v>кг</v>
          </cell>
          <cell r="AW68">
            <v>756</v>
          </cell>
          <cell r="AX68">
            <v>106.1</v>
          </cell>
          <cell r="AY68">
            <v>80211.600000000006</v>
          </cell>
          <cell r="AZ68" t="str">
            <v>179050 23/12/05</v>
          </cell>
          <cell r="BA68">
            <v>12</v>
          </cell>
          <cell r="BB68">
            <v>742.7</v>
          </cell>
          <cell r="BC68">
            <v>108</v>
          </cell>
          <cell r="BD68">
            <v>12</v>
          </cell>
          <cell r="BE68">
            <v>8912.4</v>
          </cell>
          <cell r="BG68">
            <v>71299.199999999997</v>
          </cell>
          <cell r="BH68">
            <v>106.1</v>
          </cell>
          <cell r="BI68">
            <v>0</v>
          </cell>
          <cell r="BJ68">
            <v>0</v>
          </cell>
          <cell r="BK68">
            <v>742.7</v>
          </cell>
          <cell r="BL68">
            <v>742.7</v>
          </cell>
          <cell r="BM68">
            <v>742.7</v>
          </cell>
          <cell r="BN68">
            <v>742.7</v>
          </cell>
          <cell r="BO68">
            <v>742.7</v>
          </cell>
          <cell r="BP68">
            <v>742.7</v>
          </cell>
          <cell r="BQ68">
            <v>742.7</v>
          </cell>
          <cell r="BR68">
            <v>742.7</v>
          </cell>
          <cell r="BS68">
            <v>742.7</v>
          </cell>
          <cell r="BT68">
            <v>742.7</v>
          </cell>
          <cell r="BU68">
            <v>742.7</v>
          </cell>
          <cell r="BV68">
            <v>742.7</v>
          </cell>
          <cell r="BW68">
            <v>742.7</v>
          </cell>
          <cell r="CE68">
            <v>84</v>
          </cell>
          <cell r="CF68">
            <v>119.42</v>
          </cell>
          <cell r="CG68">
            <v>10031.280000000001</v>
          </cell>
          <cell r="CH68">
            <v>11836.91</v>
          </cell>
          <cell r="CL68">
            <v>11836.91</v>
          </cell>
        </row>
        <row r="69">
          <cell r="B69" t="str">
            <v>062</v>
          </cell>
          <cell r="C69" t="str">
            <v>001</v>
          </cell>
          <cell r="D69" t="str">
            <v>01</v>
          </cell>
          <cell r="E69" t="str">
            <v>161244076</v>
          </cell>
          <cell r="F69" t="str">
            <v>КРУГ 110-В ГОСТ2590-88</v>
          </cell>
          <cell r="G69" t="str">
            <v>12Х18Н10Т-А ТУ14-1-377-72</v>
          </cell>
          <cell r="H69" t="str">
            <v>КГ</v>
          </cell>
          <cell r="I69">
            <v>22.8</v>
          </cell>
          <cell r="J69" t="str">
            <v>00007</v>
          </cell>
          <cell r="K69" t="str">
            <v>00000</v>
          </cell>
          <cell r="L69" t="str">
            <v/>
          </cell>
          <cell r="M69">
            <v>0</v>
          </cell>
          <cell r="N69">
            <v>0</v>
          </cell>
          <cell r="O69">
            <v>0</v>
          </cell>
          <cell r="P69">
            <v>0</v>
          </cell>
          <cell r="Q69">
            <v>0</v>
          </cell>
          <cell r="R69">
            <v>0</v>
          </cell>
          <cell r="S69" t="str">
            <v>не най</v>
          </cell>
          <cell r="T69">
            <v>240</v>
          </cell>
          <cell r="U69" t="str">
            <v>нет</v>
          </cell>
          <cell r="W69">
            <v>240</v>
          </cell>
          <cell r="X69">
            <v>5472</v>
          </cell>
          <cell r="Y69">
            <v>0</v>
          </cell>
          <cell r="Z69">
            <v>0</v>
          </cell>
          <cell r="AA69">
            <v>0</v>
          </cell>
          <cell r="AB69">
            <v>0</v>
          </cell>
          <cell r="AC69">
            <v>0</v>
          </cell>
          <cell r="AD69">
            <v>0</v>
          </cell>
          <cell r="AE69">
            <v>0</v>
          </cell>
          <cell r="AF69">
            <v>0</v>
          </cell>
          <cell r="AG69">
            <v>0</v>
          </cell>
          <cell r="AH69">
            <v>0</v>
          </cell>
          <cell r="AI69">
            <v>0</v>
          </cell>
          <cell r="AJ69">
            <v>0</v>
          </cell>
          <cell r="AM69" t="str">
            <v>062</v>
          </cell>
          <cell r="AN69" t="str">
            <v>001</v>
          </cell>
          <cell r="AO69">
            <v>88</v>
          </cell>
          <cell r="AP69" t="str">
            <v>01</v>
          </cell>
          <cell r="AQ69" t="str">
            <v>161244076</v>
          </cell>
          <cell r="AR69" t="str">
            <v>KPУГ 110-B ГOCT2590-88</v>
          </cell>
          <cell r="AS69" t="str">
            <v>12X18H10T-A TУ14-1-377-72</v>
          </cell>
          <cell r="AT69" t="str">
            <v>КГ</v>
          </cell>
          <cell r="AU69">
            <v>22.8</v>
          </cell>
          <cell r="AV69" t="str">
            <v>кг</v>
          </cell>
          <cell r="AW69">
            <v>762</v>
          </cell>
          <cell r="AX69">
            <v>106.2</v>
          </cell>
          <cell r="AY69">
            <v>80924.399999999994</v>
          </cell>
          <cell r="AZ69" t="str">
            <v>178402 30/11/05</v>
          </cell>
          <cell r="BA69">
            <v>12</v>
          </cell>
          <cell r="BB69">
            <v>2421.36</v>
          </cell>
          <cell r="BC69">
            <v>33</v>
          </cell>
          <cell r="BD69">
            <v>12</v>
          </cell>
          <cell r="BE69">
            <v>29056.32</v>
          </cell>
          <cell r="BG69">
            <v>51868.08</v>
          </cell>
          <cell r="BH69">
            <v>106.2</v>
          </cell>
          <cell r="BI69">
            <v>15.01</v>
          </cell>
          <cell r="BJ69">
            <v>1594.06</v>
          </cell>
          <cell r="BK69">
            <v>827.3</v>
          </cell>
          <cell r="BL69">
            <v>2421.36</v>
          </cell>
          <cell r="BM69">
            <v>2421.36</v>
          </cell>
          <cell r="BN69">
            <v>2421.36</v>
          </cell>
          <cell r="BO69">
            <v>2421.36</v>
          </cell>
          <cell r="BP69">
            <v>2421.36</v>
          </cell>
          <cell r="BQ69">
            <v>2421.36</v>
          </cell>
          <cell r="BR69">
            <v>2421.36</v>
          </cell>
          <cell r="BS69">
            <v>2421.36</v>
          </cell>
          <cell r="BT69">
            <v>2421.36</v>
          </cell>
          <cell r="BU69">
            <v>2421.36</v>
          </cell>
          <cell r="BV69">
            <v>2421.36</v>
          </cell>
          <cell r="BW69">
            <v>2421.36</v>
          </cell>
          <cell r="CA69">
            <v>15.01</v>
          </cell>
          <cell r="CE69">
            <v>258.58999999999997</v>
          </cell>
          <cell r="CF69">
            <v>119.53</v>
          </cell>
          <cell r="CG69">
            <v>30909.26</v>
          </cell>
          <cell r="CH69">
            <v>36472.93</v>
          </cell>
          <cell r="CL69">
            <v>36472.93</v>
          </cell>
        </row>
        <row r="70">
          <cell r="B70" t="str">
            <v>062</v>
          </cell>
          <cell r="C70" t="str">
            <v>024</v>
          </cell>
          <cell r="D70" t="str">
            <v>01</v>
          </cell>
          <cell r="E70" t="str">
            <v>161117054</v>
          </cell>
          <cell r="F70" t="str">
            <v>КРУГ 60-В ГОСТ2590-88</v>
          </cell>
          <cell r="G70" t="str">
            <v>12Х18Н10Т-Б ГОСТ5949-75</v>
          </cell>
          <cell r="H70" t="str">
            <v>КГ</v>
          </cell>
          <cell r="I70">
            <v>0.7</v>
          </cell>
          <cell r="J70" t="str">
            <v>00007</v>
          </cell>
          <cell r="K70" t="str">
            <v>00010</v>
          </cell>
          <cell r="L70" t="str">
            <v/>
          </cell>
          <cell r="M70">
            <v>0</v>
          </cell>
          <cell r="N70">
            <v>0</v>
          </cell>
          <cell r="O70">
            <v>0</v>
          </cell>
          <cell r="P70">
            <v>0</v>
          </cell>
          <cell r="Q70">
            <v>0</v>
          </cell>
          <cell r="R70">
            <v>0</v>
          </cell>
          <cell r="S70" t="str">
            <v>не най</v>
          </cell>
          <cell r="T70">
            <v>249</v>
          </cell>
          <cell r="U70" t="str">
            <v>нет</v>
          </cell>
          <cell r="W70">
            <v>249</v>
          </cell>
          <cell r="X70">
            <v>174.3</v>
          </cell>
          <cell r="Y70">
            <v>174.3</v>
          </cell>
          <cell r="Z70">
            <v>174.3</v>
          </cell>
          <cell r="AA70">
            <v>174.3</v>
          </cell>
          <cell r="AB70">
            <v>174.3</v>
          </cell>
          <cell r="AC70">
            <v>174.3</v>
          </cell>
          <cell r="AD70">
            <v>174.3</v>
          </cell>
          <cell r="AE70">
            <v>174.3</v>
          </cell>
          <cell r="AF70">
            <v>174.3</v>
          </cell>
          <cell r="AG70">
            <v>174.3</v>
          </cell>
          <cell r="AH70">
            <v>174.3</v>
          </cell>
          <cell r="AI70">
            <v>174.3</v>
          </cell>
          <cell r="AJ70">
            <v>174.3</v>
          </cell>
        </row>
        <row r="71">
          <cell r="B71" t="str">
            <v>062</v>
          </cell>
          <cell r="C71" t="str">
            <v>024</v>
          </cell>
          <cell r="D71" t="str">
            <v>01</v>
          </cell>
          <cell r="E71" t="str">
            <v>161117061</v>
          </cell>
          <cell r="F71" t="str">
            <v>КРУГ 70-В ГОСТ2590-88</v>
          </cell>
          <cell r="G71" t="str">
            <v>12Х18Н10Т-Б ГОСТ5949-75</v>
          </cell>
          <cell r="H71" t="str">
            <v>КГ</v>
          </cell>
          <cell r="I71">
            <v>8.1150000000000002</v>
          </cell>
          <cell r="J71" t="str">
            <v>00007</v>
          </cell>
          <cell r="K71" t="str">
            <v>00007</v>
          </cell>
          <cell r="L71" t="str">
            <v/>
          </cell>
          <cell r="M71">
            <v>0</v>
          </cell>
          <cell r="N71">
            <v>0</v>
          </cell>
          <cell r="O71">
            <v>0</v>
          </cell>
          <cell r="P71">
            <v>0</v>
          </cell>
          <cell r="Q71">
            <v>0</v>
          </cell>
          <cell r="R71">
            <v>0</v>
          </cell>
          <cell r="S71" t="str">
            <v>не най</v>
          </cell>
          <cell r="T71">
            <v>249</v>
          </cell>
          <cell r="U71" t="str">
            <v>нет</v>
          </cell>
          <cell r="W71">
            <v>249</v>
          </cell>
          <cell r="X71">
            <v>2020.64</v>
          </cell>
          <cell r="Y71">
            <v>2020.64</v>
          </cell>
          <cell r="Z71">
            <v>2020.64</v>
          </cell>
          <cell r="AA71">
            <v>2020.64</v>
          </cell>
          <cell r="AB71">
            <v>2020.64</v>
          </cell>
          <cell r="AC71">
            <v>2020.64</v>
          </cell>
          <cell r="AD71">
            <v>2020.64</v>
          </cell>
          <cell r="AE71">
            <v>2020.64</v>
          </cell>
          <cell r="AF71">
            <v>2020.64</v>
          </cell>
          <cell r="AG71">
            <v>2020.64</v>
          </cell>
          <cell r="AH71">
            <v>2020.64</v>
          </cell>
          <cell r="AI71">
            <v>2020.64</v>
          </cell>
          <cell r="AJ71">
            <v>2020.64</v>
          </cell>
        </row>
        <row r="72">
          <cell r="B72" t="str">
            <v>062</v>
          </cell>
          <cell r="C72" t="str">
            <v>024</v>
          </cell>
          <cell r="D72" t="str">
            <v>01</v>
          </cell>
          <cell r="E72" t="str">
            <v>161144009</v>
          </cell>
          <cell r="F72" t="str">
            <v>КРУГ 8,0-В ГОСТ2590-88</v>
          </cell>
          <cell r="G72" t="str">
            <v>12Х18Н10Т-Б ТУ14-1-377-72</v>
          </cell>
          <cell r="H72" t="str">
            <v>КГ</v>
          </cell>
          <cell r="I72">
            <v>0.01</v>
          </cell>
          <cell r="J72" t="str">
            <v>00005</v>
          </cell>
          <cell r="K72" t="str">
            <v>00000</v>
          </cell>
          <cell r="L72" t="str">
            <v>нет</v>
          </cell>
          <cell r="M72">
            <v>0</v>
          </cell>
          <cell r="N72">
            <v>0</v>
          </cell>
          <cell r="O72">
            <v>27.5</v>
          </cell>
          <cell r="P72">
            <v>0.27500000000000002</v>
          </cell>
          <cell r="Q72">
            <v>0</v>
          </cell>
          <cell r="R72">
            <v>0</v>
          </cell>
          <cell r="S72" t="str">
            <v>158363</v>
          </cell>
          <cell r="T72">
            <v>258</v>
          </cell>
          <cell r="U72" t="str">
            <v>нет</v>
          </cell>
          <cell r="W72">
            <v>258</v>
          </cell>
          <cell r="X72">
            <v>2.58</v>
          </cell>
          <cell r="Y72">
            <v>0</v>
          </cell>
          <cell r="Z72">
            <v>0</v>
          </cell>
          <cell r="AA72">
            <v>0</v>
          </cell>
          <cell r="AB72">
            <v>0</v>
          </cell>
          <cell r="AC72">
            <v>2.58</v>
          </cell>
          <cell r="AD72">
            <v>2.58</v>
          </cell>
          <cell r="AE72">
            <v>2.58</v>
          </cell>
          <cell r="AF72">
            <v>2.58</v>
          </cell>
          <cell r="AG72">
            <v>2.58</v>
          </cell>
          <cell r="AH72">
            <v>2.58</v>
          </cell>
          <cell r="AI72">
            <v>2.58</v>
          </cell>
          <cell r="AJ72">
            <v>2.58</v>
          </cell>
          <cell r="AM72" t="str">
            <v>062</v>
          </cell>
          <cell r="AN72" t="str">
            <v>024</v>
          </cell>
          <cell r="AO72">
            <v>113</v>
          </cell>
          <cell r="AP72" t="str">
            <v>01</v>
          </cell>
          <cell r="AQ72" t="str">
            <v>161144009</v>
          </cell>
          <cell r="AR72" t="str">
            <v>KPУГ 8,0-B ГOCT2590-88</v>
          </cell>
          <cell r="AS72" t="str">
            <v>12X18H10T-Б TУ14-1-377-72</v>
          </cell>
          <cell r="AT72" t="str">
            <v>КГ</v>
          </cell>
          <cell r="AU72">
            <v>0.01</v>
          </cell>
          <cell r="AV72" t="str">
            <v>кг</v>
          </cell>
          <cell r="AW72">
            <v>0.04</v>
          </cell>
          <cell r="AX72">
            <v>272.16000000000003</v>
          </cell>
          <cell r="AY72">
            <v>10.886400000000002</v>
          </cell>
          <cell r="AZ72" t="str">
            <v>из налич</v>
          </cell>
          <cell r="BA72">
            <v>4</v>
          </cell>
          <cell r="BB72">
            <v>2.72</v>
          </cell>
          <cell r="BC72">
            <v>4</v>
          </cell>
          <cell r="BD72">
            <v>4</v>
          </cell>
          <cell r="BE72">
            <v>10.88</v>
          </cell>
          <cell r="BG72">
            <v>0</v>
          </cell>
          <cell r="BH72">
            <v>272</v>
          </cell>
          <cell r="BI72">
            <v>0.01</v>
          </cell>
          <cell r="BJ72">
            <v>2.72</v>
          </cell>
          <cell r="BK72">
            <v>0</v>
          </cell>
          <cell r="BL72">
            <v>2.72</v>
          </cell>
          <cell r="BM72">
            <v>2.72</v>
          </cell>
          <cell r="BN72">
            <v>2.72</v>
          </cell>
          <cell r="BO72">
            <v>2.72</v>
          </cell>
          <cell r="BP72">
            <v>0</v>
          </cell>
          <cell r="BQ72">
            <v>0</v>
          </cell>
          <cell r="BR72">
            <v>0</v>
          </cell>
          <cell r="BS72">
            <v>0</v>
          </cell>
          <cell r="BT72">
            <v>0</v>
          </cell>
          <cell r="BU72">
            <v>0</v>
          </cell>
          <cell r="BV72">
            <v>0</v>
          </cell>
          <cell r="BW72">
            <v>0</v>
          </cell>
          <cell r="CC72">
            <v>0.01</v>
          </cell>
          <cell r="CE72">
            <v>0.03</v>
          </cell>
          <cell r="CF72">
            <v>306.14999999999998</v>
          </cell>
          <cell r="CG72">
            <v>9.18</v>
          </cell>
          <cell r="CH72">
            <v>10.83</v>
          </cell>
          <cell r="CL72">
            <v>10.83</v>
          </cell>
        </row>
        <row r="73">
          <cell r="B73" t="str">
            <v>062</v>
          </cell>
          <cell r="C73" t="str">
            <v>024</v>
          </cell>
          <cell r="D73" t="str">
            <v>01</v>
          </cell>
          <cell r="E73" t="str">
            <v>161144011</v>
          </cell>
          <cell r="F73" t="str">
            <v>КРУГ 10-В ГОСТ2590-88</v>
          </cell>
          <cell r="G73" t="str">
            <v>12Х18Н10Т-Б ТУ14-1-377-72</v>
          </cell>
          <cell r="H73" t="str">
            <v>КГ</v>
          </cell>
          <cell r="I73">
            <v>0.08</v>
          </cell>
          <cell r="J73" t="str">
            <v>00007</v>
          </cell>
          <cell r="K73" t="str">
            <v>00000</v>
          </cell>
          <cell r="L73" t="str">
            <v>нет</v>
          </cell>
          <cell r="M73">
            <v>73</v>
          </cell>
          <cell r="N73">
            <v>5.84</v>
          </cell>
          <cell r="O73">
            <v>92.37</v>
          </cell>
          <cell r="P73">
            <v>7.39</v>
          </cell>
          <cell r="Q73">
            <v>73</v>
          </cell>
          <cell r="R73">
            <v>5.84</v>
          </cell>
          <cell r="S73" t="str">
            <v>152502</v>
          </cell>
          <cell r="T73">
            <v>258</v>
          </cell>
          <cell r="U73" t="str">
            <v>нет</v>
          </cell>
          <cell r="W73">
            <v>258</v>
          </cell>
          <cell r="X73">
            <v>20.64</v>
          </cell>
          <cell r="Y73">
            <v>0</v>
          </cell>
          <cell r="Z73">
            <v>0</v>
          </cell>
          <cell r="AA73">
            <v>0</v>
          </cell>
          <cell r="AB73">
            <v>0</v>
          </cell>
          <cell r="AC73">
            <v>20.64</v>
          </cell>
          <cell r="AD73">
            <v>20.64</v>
          </cell>
          <cell r="AE73">
            <v>20.64</v>
          </cell>
          <cell r="AF73">
            <v>20.64</v>
          </cell>
          <cell r="AG73">
            <v>20.64</v>
          </cell>
          <cell r="AH73">
            <v>20.64</v>
          </cell>
          <cell r="AI73">
            <v>20.64</v>
          </cell>
          <cell r="AJ73">
            <v>20.64</v>
          </cell>
          <cell r="AM73" t="str">
            <v>062</v>
          </cell>
          <cell r="AN73" t="str">
            <v>024</v>
          </cell>
          <cell r="AO73">
            <v>114</v>
          </cell>
          <cell r="AP73" t="str">
            <v>01</v>
          </cell>
          <cell r="AQ73" t="str">
            <v>161144011</v>
          </cell>
          <cell r="AR73" t="str">
            <v>KPУГ 10-B ГOCT2590-88</v>
          </cell>
          <cell r="AS73" t="str">
            <v>12X18H10T-Б TУ14-1-377-72</v>
          </cell>
          <cell r="AT73" t="str">
            <v>КГ</v>
          </cell>
          <cell r="AU73">
            <v>0.08</v>
          </cell>
          <cell r="AV73" t="str">
            <v>кг</v>
          </cell>
          <cell r="AW73">
            <v>0.32</v>
          </cell>
          <cell r="AX73">
            <v>92.37</v>
          </cell>
          <cell r="AY73">
            <v>29.558400000000002</v>
          </cell>
          <cell r="AZ73" t="str">
            <v>из налич</v>
          </cell>
          <cell r="BA73">
            <v>4</v>
          </cell>
          <cell r="BB73">
            <v>7.39</v>
          </cell>
          <cell r="BC73">
            <v>4</v>
          </cell>
          <cell r="BD73">
            <v>4</v>
          </cell>
          <cell r="BE73">
            <v>29.56</v>
          </cell>
          <cell r="BG73">
            <v>0</v>
          </cell>
          <cell r="BH73">
            <v>92.38</v>
          </cell>
          <cell r="BI73">
            <v>0</v>
          </cell>
          <cell r="BJ73">
            <v>0</v>
          </cell>
          <cell r="BK73">
            <v>7.39</v>
          </cell>
          <cell r="BL73">
            <v>7.39</v>
          </cell>
          <cell r="BM73">
            <v>7.39</v>
          </cell>
          <cell r="BN73">
            <v>7.39</v>
          </cell>
          <cell r="BO73">
            <v>7.39</v>
          </cell>
          <cell r="BP73">
            <v>0</v>
          </cell>
          <cell r="BQ73">
            <v>0</v>
          </cell>
          <cell r="BR73">
            <v>0</v>
          </cell>
          <cell r="BS73">
            <v>0</v>
          </cell>
          <cell r="BT73">
            <v>0</v>
          </cell>
          <cell r="BU73">
            <v>0</v>
          </cell>
          <cell r="BV73">
            <v>0</v>
          </cell>
          <cell r="BW73">
            <v>0</v>
          </cell>
          <cell r="CE73">
            <v>0.32</v>
          </cell>
          <cell r="CF73">
            <v>103.98</v>
          </cell>
          <cell r="CG73">
            <v>33.270000000000003</v>
          </cell>
          <cell r="CH73">
            <v>39.26</v>
          </cell>
          <cell r="CL73">
            <v>39.26</v>
          </cell>
        </row>
        <row r="74">
          <cell r="B74" t="str">
            <v>062</v>
          </cell>
          <cell r="C74" t="str">
            <v>024</v>
          </cell>
          <cell r="D74" t="str">
            <v>01</v>
          </cell>
          <cell r="E74" t="str">
            <v>161144013</v>
          </cell>
          <cell r="F74" t="str">
            <v>КРУГ 12-В ГОСТ2590-88</v>
          </cell>
          <cell r="G74" t="str">
            <v>12Х18Н10Т-Б ТУ14-1-377-72</v>
          </cell>
          <cell r="H74" t="str">
            <v>КГ</v>
          </cell>
          <cell r="I74">
            <v>0.05</v>
          </cell>
          <cell r="J74" t="str">
            <v>00007</v>
          </cell>
          <cell r="K74" t="str">
            <v>00000</v>
          </cell>
          <cell r="L74" t="str">
            <v/>
          </cell>
          <cell r="M74">
            <v>0</v>
          </cell>
          <cell r="N74">
            <v>0</v>
          </cell>
          <cell r="O74">
            <v>0</v>
          </cell>
          <cell r="P74">
            <v>0</v>
          </cell>
          <cell r="Q74">
            <v>0</v>
          </cell>
          <cell r="R74">
            <v>0</v>
          </cell>
          <cell r="S74" t="str">
            <v>не най</v>
          </cell>
          <cell r="T74">
            <v>258</v>
          </cell>
          <cell r="U74" t="str">
            <v>нет</v>
          </cell>
          <cell r="W74">
            <v>258</v>
          </cell>
          <cell r="X74">
            <v>12.9</v>
          </cell>
          <cell r="Y74">
            <v>0</v>
          </cell>
          <cell r="Z74">
            <v>0</v>
          </cell>
          <cell r="AA74">
            <v>0</v>
          </cell>
          <cell r="AB74">
            <v>0</v>
          </cell>
          <cell r="AC74">
            <v>12.9</v>
          </cell>
          <cell r="AD74">
            <v>12.9</v>
          </cell>
          <cell r="AE74">
            <v>12.9</v>
          </cell>
          <cell r="AF74">
            <v>12.9</v>
          </cell>
          <cell r="AG74">
            <v>12.9</v>
          </cell>
          <cell r="AH74">
            <v>12.9</v>
          </cell>
          <cell r="AI74">
            <v>12.9</v>
          </cell>
          <cell r="AJ74">
            <v>12.9</v>
          </cell>
          <cell r="AM74" t="str">
            <v>062</v>
          </cell>
          <cell r="AN74" t="str">
            <v>024</v>
          </cell>
          <cell r="AO74">
            <v>115</v>
          </cell>
          <cell r="AP74" t="str">
            <v>01</v>
          </cell>
          <cell r="AQ74" t="str">
            <v>161144013</v>
          </cell>
          <cell r="AR74" t="str">
            <v>KPУГ 12-B ГOCT2590-88</v>
          </cell>
          <cell r="AS74" t="str">
            <v>12X18H10T-Б TУ14-1-377-72</v>
          </cell>
          <cell r="AT74" t="str">
            <v>КГ</v>
          </cell>
          <cell r="AU74">
            <v>0.05</v>
          </cell>
          <cell r="AV74" t="str">
            <v>кг</v>
          </cell>
          <cell r="AW74">
            <v>0.2</v>
          </cell>
          <cell r="AX74">
            <v>92.37</v>
          </cell>
          <cell r="AY74">
            <v>18.474</v>
          </cell>
          <cell r="AZ74" t="str">
            <v>из налич</v>
          </cell>
          <cell r="BA74">
            <v>4</v>
          </cell>
          <cell r="BB74">
            <v>4.62</v>
          </cell>
          <cell r="BC74">
            <v>4</v>
          </cell>
          <cell r="BD74">
            <v>4</v>
          </cell>
          <cell r="BE74">
            <v>18.48</v>
          </cell>
          <cell r="BG74">
            <v>0</v>
          </cell>
          <cell r="BH74">
            <v>92.4</v>
          </cell>
          <cell r="BI74">
            <v>0</v>
          </cell>
          <cell r="BJ74">
            <v>0</v>
          </cell>
          <cell r="BK74">
            <v>4.62</v>
          </cell>
          <cell r="BL74">
            <v>4.62</v>
          </cell>
          <cell r="BM74">
            <v>4.62</v>
          </cell>
          <cell r="BN74">
            <v>4.62</v>
          </cell>
          <cell r="BO74">
            <v>4.62</v>
          </cell>
          <cell r="BP74">
            <v>0</v>
          </cell>
          <cell r="BQ74">
            <v>0</v>
          </cell>
          <cell r="BR74">
            <v>0</v>
          </cell>
          <cell r="BS74">
            <v>0</v>
          </cell>
          <cell r="BT74">
            <v>0</v>
          </cell>
          <cell r="BU74">
            <v>0</v>
          </cell>
          <cell r="BV74">
            <v>0</v>
          </cell>
          <cell r="BW74">
            <v>0</v>
          </cell>
          <cell r="CE74">
            <v>0.2</v>
          </cell>
          <cell r="CF74">
            <v>104</v>
          </cell>
          <cell r="CG74">
            <v>20.8</v>
          </cell>
          <cell r="CH74">
            <v>24.54</v>
          </cell>
          <cell r="CL74">
            <v>24.54</v>
          </cell>
        </row>
        <row r="75">
          <cell r="B75" t="str">
            <v>062</v>
          </cell>
          <cell r="C75" t="str">
            <v>024</v>
          </cell>
          <cell r="D75" t="str">
            <v>01</v>
          </cell>
          <cell r="E75" t="str">
            <v>161144015</v>
          </cell>
          <cell r="F75" t="str">
            <v>КРУГ 14-В ГОСТ2590-88</v>
          </cell>
          <cell r="G75" t="str">
            <v>12Х18Н10Т-Б ТУ14-1-377-72</v>
          </cell>
          <cell r="H75" t="str">
            <v>КГ</v>
          </cell>
          <cell r="I75">
            <v>0.06</v>
          </cell>
          <cell r="J75" t="str">
            <v>00007</v>
          </cell>
          <cell r="K75" t="str">
            <v>00000</v>
          </cell>
          <cell r="L75" t="str">
            <v>нет</v>
          </cell>
          <cell r="M75">
            <v>73</v>
          </cell>
          <cell r="N75">
            <v>4.38</v>
          </cell>
          <cell r="O75">
            <v>0.76</v>
          </cell>
          <cell r="P75">
            <v>4.5999999999999999E-2</v>
          </cell>
          <cell r="Q75">
            <v>73</v>
          </cell>
          <cell r="R75">
            <v>4.38</v>
          </cell>
          <cell r="S75" t="str">
            <v>152507</v>
          </cell>
          <cell r="T75">
            <v>0.75999499999999998</v>
          </cell>
          <cell r="U75" t="str">
            <v>вст.ост.</v>
          </cell>
          <cell r="W75">
            <v>0.76</v>
          </cell>
          <cell r="X75">
            <v>0.05</v>
          </cell>
          <cell r="Y75">
            <v>0</v>
          </cell>
          <cell r="Z75">
            <v>0</v>
          </cell>
          <cell r="AA75">
            <v>0</v>
          </cell>
          <cell r="AB75">
            <v>0</v>
          </cell>
          <cell r="AC75">
            <v>0.05</v>
          </cell>
          <cell r="AD75">
            <v>0.05</v>
          </cell>
          <cell r="AE75">
            <v>0.05</v>
          </cell>
          <cell r="AF75">
            <v>0.05</v>
          </cell>
          <cell r="AG75">
            <v>0.05</v>
          </cell>
          <cell r="AH75">
            <v>0.05</v>
          </cell>
          <cell r="AI75">
            <v>0.05</v>
          </cell>
          <cell r="AJ75">
            <v>0.05</v>
          </cell>
          <cell r="AM75" t="str">
            <v>062</v>
          </cell>
          <cell r="AN75" t="str">
            <v>024</v>
          </cell>
          <cell r="AO75">
            <v>117</v>
          </cell>
          <cell r="AP75" t="str">
            <v>01</v>
          </cell>
          <cell r="AQ75" t="str">
            <v>161144015</v>
          </cell>
          <cell r="AR75" t="str">
            <v>KPУГ 14-B ГOCT2590-88</v>
          </cell>
          <cell r="AS75" t="str">
            <v>12X18H10T-Б TУ14-1-377-72</v>
          </cell>
          <cell r="AT75" t="str">
            <v>КГ</v>
          </cell>
          <cell r="AU75">
            <v>0.03</v>
          </cell>
          <cell r="AV75" t="str">
            <v>кг</v>
          </cell>
          <cell r="AW75">
            <v>0.12</v>
          </cell>
          <cell r="AX75">
            <v>92.37</v>
          </cell>
          <cell r="AY75">
            <v>11.0844</v>
          </cell>
          <cell r="AZ75" t="str">
            <v>из налич</v>
          </cell>
          <cell r="BA75">
            <v>4</v>
          </cell>
          <cell r="BB75">
            <v>2.77</v>
          </cell>
          <cell r="BC75">
            <v>4</v>
          </cell>
          <cell r="BD75">
            <v>4</v>
          </cell>
          <cell r="BE75">
            <v>11.08</v>
          </cell>
          <cell r="BG75">
            <v>0</v>
          </cell>
          <cell r="BH75">
            <v>92.33</v>
          </cell>
          <cell r="BI75">
            <v>0</v>
          </cell>
          <cell r="BJ75">
            <v>0</v>
          </cell>
          <cell r="BK75">
            <v>2.77</v>
          </cell>
          <cell r="BL75">
            <v>2.77</v>
          </cell>
          <cell r="BM75">
            <v>2.77</v>
          </cell>
          <cell r="BN75">
            <v>2.77</v>
          </cell>
          <cell r="BO75">
            <v>2.77</v>
          </cell>
          <cell r="BP75">
            <v>0</v>
          </cell>
          <cell r="BQ75">
            <v>0</v>
          </cell>
          <cell r="BR75">
            <v>0</v>
          </cell>
          <cell r="BS75">
            <v>0</v>
          </cell>
          <cell r="BT75">
            <v>0</v>
          </cell>
          <cell r="BU75">
            <v>0</v>
          </cell>
          <cell r="BV75">
            <v>0</v>
          </cell>
          <cell r="BW75">
            <v>0</v>
          </cell>
          <cell r="CE75">
            <v>0.12</v>
          </cell>
          <cell r="CF75">
            <v>103.92</v>
          </cell>
          <cell r="CG75">
            <v>12.47</v>
          </cell>
          <cell r="CH75">
            <v>14.71</v>
          </cell>
          <cell r="CL75">
            <v>14.71</v>
          </cell>
        </row>
        <row r="76">
          <cell r="B76" t="str">
            <v>062</v>
          </cell>
          <cell r="C76" t="str">
            <v>024</v>
          </cell>
          <cell r="D76" t="str">
            <v>01</v>
          </cell>
          <cell r="E76" t="str">
            <v>161144017</v>
          </cell>
          <cell r="F76" t="str">
            <v>КРУГ 16-В ГОСТ2590-88</v>
          </cell>
          <cell r="G76" t="str">
            <v>12Х18Н10Т-Б ТУ14-1-377-72</v>
          </cell>
          <cell r="H76" t="str">
            <v>КГ</v>
          </cell>
          <cell r="I76">
            <v>0.84</v>
          </cell>
          <cell r="J76" t="str">
            <v>00007</v>
          </cell>
          <cell r="K76" t="str">
            <v>00000</v>
          </cell>
          <cell r="L76" t="str">
            <v/>
          </cell>
          <cell r="M76">
            <v>0</v>
          </cell>
          <cell r="N76">
            <v>0</v>
          </cell>
          <cell r="O76">
            <v>0</v>
          </cell>
          <cell r="P76">
            <v>0</v>
          </cell>
          <cell r="Q76">
            <v>0</v>
          </cell>
          <cell r="R76">
            <v>0</v>
          </cell>
          <cell r="S76" t="str">
            <v>не най</v>
          </cell>
          <cell r="T76">
            <v>258</v>
          </cell>
          <cell r="U76" t="str">
            <v>нет</v>
          </cell>
          <cell r="W76">
            <v>258</v>
          </cell>
          <cell r="X76">
            <v>216.72</v>
          </cell>
          <cell r="Y76">
            <v>0</v>
          </cell>
          <cell r="Z76">
            <v>0</v>
          </cell>
          <cell r="AA76">
            <v>0</v>
          </cell>
          <cell r="AB76">
            <v>0</v>
          </cell>
          <cell r="AC76">
            <v>216.72</v>
          </cell>
          <cell r="AD76">
            <v>216.72</v>
          </cell>
          <cell r="AE76">
            <v>216.72</v>
          </cell>
          <cell r="AF76">
            <v>216.72</v>
          </cell>
          <cell r="AG76">
            <v>216.72</v>
          </cell>
          <cell r="AH76">
            <v>216.72</v>
          </cell>
          <cell r="AI76">
            <v>216.72</v>
          </cell>
          <cell r="AJ76">
            <v>216.72</v>
          </cell>
          <cell r="AM76" t="str">
            <v>062</v>
          </cell>
          <cell r="AN76" t="str">
            <v>024</v>
          </cell>
          <cell r="AO76">
            <v>118</v>
          </cell>
          <cell r="AP76" t="str">
            <v>01</v>
          </cell>
          <cell r="AQ76" t="str">
            <v>161144017</v>
          </cell>
          <cell r="AR76" t="str">
            <v>KPУГ 16-B ГOCT2590-88</v>
          </cell>
          <cell r="AS76" t="str">
            <v>12X18H10T-Б TУ14-1-377-72</v>
          </cell>
          <cell r="AT76" t="str">
            <v>КГ</v>
          </cell>
          <cell r="AU76">
            <v>0.92</v>
          </cell>
          <cell r="AV76" t="str">
            <v>кг</v>
          </cell>
          <cell r="AW76">
            <v>3.7</v>
          </cell>
          <cell r="AX76">
            <v>92.37</v>
          </cell>
          <cell r="AY76">
            <v>341.76900000000001</v>
          </cell>
          <cell r="AZ76" t="str">
            <v>из налич</v>
          </cell>
          <cell r="BA76">
            <v>4</v>
          </cell>
          <cell r="BB76">
            <v>84.98</v>
          </cell>
          <cell r="BC76">
            <v>4</v>
          </cell>
          <cell r="BD76">
            <v>4</v>
          </cell>
          <cell r="BE76">
            <v>339.92</v>
          </cell>
          <cell r="BG76">
            <v>0</v>
          </cell>
          <cell r="BH76">
            <v>92.37</v>
          </cell>
          <cell r="BI76">
            <v>0.628</v>
          </cell>
          <cell r="BJ76">
            <v>58.01</v>
          </cell>
          <cell r="BK76">
            <v>26.97</v>
          </cell>
          <cell r="BL76">
            <v>84.98</v>
          </cell>
          <cell r="BM76">
            <v>84.98</v>
          </cell>
          <cell r="BN76">
            <v>84.98</v>
          </cell>
          <cell r="BO76">
            <v>84.98</v>
          </cell>
          <cell r="BP76">
            <v>0</v>
          </cell>
          <cell r="BQ76">
            <v>0</v>
          </cell>
          <cell r="BR76">
            <v>0</v>
          </cell>
          <cell r="BS76">
            <v>0</v>
          </cell>
          <cell r="BT76">
            <v>0</v>
          </cell>
          <cell r="BU76">
            <v>0</v>
          </cell>
          <cell r="BV76">
            <v>0</v>
          </cell>
          <cell r="BW76">
            <v>0</v>
          </cell>
          <cell r="CA76">
            <v>0.16200000000000001</v>
          </cell>
          <cell r="CC76">
            <v>0.46600000000000003</v>
          </cell>
          <cell r="CE76">
            <v>3.0519999999999996</v>
          </cell>
          <cell r="CF76">
            <v>103.97</v>
          </cell>
          <cell r="CG76">
            <v>317.32</v>
          </cell>
          <cell r="CH76">
            <v>374.44</v>
          </cell>
          <cell r="CL76">
            <v>374.44</v>
          </cell>
        </row>
        <row r="77">
          <cell r="B77" t="str">
            <v>062</v>
          </cell>
          <cell r="C77" t="str">
            <v>024</v>
          </cell>
          <cell r="D77" t="str">
            <v>01</v>
          </cell>
          <cell r="E77" t="str">
            <v>161144019</v>
          </cell>
          <cell r="F77" t="str">
            <v>КРУГ 18-В ГОСТ2590-88</v>
          </cell>
          <cell r="G77" t="str">
            <v>12Х18Н10Т-Б ТУ14-1-377-72</v>
          </cell>
          <cell r="H77" t="str">
            <v>КГ</v>
          </cell>
          <cell r="I77">
            <v>0.05</v>
          </cell>
          <cell r="J77" t="str">
            <v>00007</v>
          </cell>
          <cell r="K77" t="str">
            <v>00000</v>
          </cell>
          <cell r="L77" t="str">
            <v/>
          </cell>
          <cell r="M77">
            <v>0</v>
          </cell>
          <cell r="N77">
            <v>0</v>
          </cell>
          <cell r="O77">
            <v>0</v>
          </cell>
          <cell r="P77">
            <v>0</v>
          </cell>
          <cell r="Q77">
            <v>0</v>
          </cell>
          <cell r="R77">
            <v>0</v>
          </cell>
          <cell r="S77" t="str">
            <v>не най</v>
          </cell>
          <cell r="T77">
            <v>255</v>
          </cell>
          <cell r="U77" t="str">
            <v>нет</v>
          </cell>
          <cell r="W77">
            <v>255</v>
          </cell>
          <cell r="X77">
            <v>12.75</v>
          </cell>
          <cell r="Y77">
            <v>0</v>
          </cell>
          <cell r="Z77">
            <v>0</v>
          </cell>
          <cell r="AA77">
            <v>0</v>
          </cell>
          <cell r="AB77">
            <v>0</v>
          </cell>
          <cell r="AC77">
            <v>12.75</v>
          </cell>
          <cell r="AD77">
            <v>12.75</v>
          </cell>
          <cell r="AE77">
            <v>12.75</v>
          </cell>
          <cell r="AF77">
            <v>12.75</v>
          </cell>
          <cell r="AG77">
            <v>12.75</v>
          </cell>
          <cell r="AH77">
            <v>12.75</v>
          </cell>
          <cell r="AI77">
            <v>12.75</v>
          </cell>
          <cell r="AJ77">
            <v>12.75</v>
          </cell>
          <cell r="AM77" t="str">
            <v>062</v>
          </cell>
          <cell r="AN77" t="str">
            <v>024</v>
          </cell>
          <cell r="AO77">
            <v>119</v>
          </cell>
          <cell r="AP77" t="str">
            <v>01</v>
          </cell>
          <cell r="AQ77" t="str">
            <v>161144019</v>
          </cell>
          <cell r="AR77" t="str">
            <v>KPУГ 18-B ГOCT2590-88</v>
          </cell>
          <cell r="AS77" t="str">
            <v>12X18H10T-Б TУ14-1-377-72</v>
          </cell>
          <cell r="AT77" t="str">
            <v>КГ</v>
          </cell>
          <cell r="AU77">
            <v>0.21</v>
          </cell>
          <cell r="AV77" t="str">
            <v>кг</v>
          </cell>
          <cell r="AW77">
            <v>0.84</v>
          </cell>
          <cell r="AX77">
            <v>92.37</v>
          </cell>
          <cell r="AY77">
            <v>77.590800000000002</v>
          </cell>
          <cell r="AZ77" t="str">
            <v>из налич</v>
          </cell>
          <cell r="BA77">
            <v>4</v>
          </cell>
          <cell r="BB77">
            <v>19.399999999999999</v>
          </cell>
          <cell r="BC77">
            <v>4</v>
          </cell>
          <cell r="BD77">
            <v>4</v>
          </cell>
          <cell r="BE77">
            <v>77.599999999999994</v>
          </cell>
          <cell r="BG77">
            <v>0</v>
          </cell>
          <cell r="BH77">
            <v>92.38</v>
          </cell>
          <cell r="BI77">
            <v>0</v>
          </cell>
          <cell r="BJ77">
            <v>0</v>
          </cell>
          <cell r="BK77">
            <v>19.399999999999999</v>
          </cell>
          <cell r="BL77">
            <v>19.399999999999999</v>
          </cell>
          <cell r="BM77">
            <v>19.399999999999999</v>
          </cell>
          <cell r="BN77">
            <v>19.399999999999999</v>
          </cell>
          <cell r="BO77">
            <v>19.399999999999999</v>
          </cell>
          <cell r="BP77">
            <v>0</v>
          </cell>
          <cell r="BQ77">
            <v>0</v>
          </cell>
          <cell r="BR77">
            <v>0</v>
          </cell>
          <cell r="BS77">
            <v>0</v>
          </cell>
          <cell r="BT77">
            <v>0</v>
          </cell>
          <cell r="BU77">
            <v>0</v>
          </cell>
          <cell r="BV77">
            <v>0</v>
          </cell>
          <cell r="BW77">
            <v>0</v>
          </cell>
          <cell r="CE77">
            <v>0.84</v>
          </cell>
          <cell r="CF77">
            <v>103.98</v>
          </cell>
          <cell r="CG77">
            <v>87.34</v>
          </cell>
          <cell r="CH77">
            <v>103.06</v>
          </cell>
          <cell r="CL77">
            <v>103.06</v>
          </cell>
        </row>
        <row r="78">
          <cell r="B78" t="str">
            <v>062</v>
          </cell>
          <cell r="C78" t="str">
            <v>024</v>
          </cell>
          <cell r="D78" t="str">
            <v>01</v>
          </cell>
          <cell r="E78" t="str">
            <v>161144021</v>
          </cell>
          <cell r="F78" t="str">
            <v>КРУГ 20-В ГОСТ2590-88</v>
          </cell>
          <cell r="G78" t="str">
            <v>12Х18Н10Т-Б ТУ14-1-377-72</v>
          </cell>
          <cell r="H78" t="str">
            <v>КГ</v>
          </cell>
          <cell r="I78">
            <v>0.72</v>
          </cell>
          <cell r="J78" t="str">
            <v>00007</v>
          </cell>
          <cell r="K78" t="str">
            <v>00010</v>
          </cell>
          <cell r="L78" t="str">
            <v/>
          </cell>
          <cell r="M78">
            <v>0</v>
          </cell>
          <cell r="N78">
            <v>0</v>
          </cell>
          <cell r="O78">
            <v>0</v>
          </cell>
          <cell r="P78">
            <v>0</v>
          </cell>
          <cell r="Q78">
            <v>0</v>
          </cell>
          <cell r="R78">
            <v>0</v>
          </cell>
          <cell r="S78" t="str">
            <v>не най</v>
          </cell>
          <cell r="T78">
            <v>255</v>
          </cell>
          <cell r="U78" t="str">
            <v>нет</v>
          </cell>
          <cell r="W78">
            <v>255</v>
          </cell>
          <cell r="X78">
            <v>183.6</v>
          </cell>
          <cell r="Y78">
            <v>0</v>
          </cell>
          <cell r="Z78">
            <v>0</v>
          </cell>
          <cell r="AA78">
            <v>0</v>
          </cell>
          <cell r="AB78">
            <v>0</v>
          </cell>
          <cell r="AC78">
            <v>183.6</v>
          </cell>
          <cell r="AD78">
            <v>183.6</v>
          </cell>
          <cell r="AE78">
            <v>183.6</v>
          </cell>
          <cell r="AF78">
            <v>183.6</v>
          </cell>
          <cell r="AG78">
            <v>183.6</v>
          </cell>
          <cell r="AH78">
            <v>183.6</v>
          </cell>
          <cell r="AI78">
            <v>183.6</v>
          </cell>
          <cell r="AJ78">
            <v>183.6</v>
          </cell>
          <cell r="AM78" t="str">
            <v>062</v>
          </cell>
          <cell r="AN78" t="str">
            <v>024</v>
          </cell>
          <cell r="AO78">
            <v>120</v>
          </cell>
          <cell r="AP78" t="str">
            <v>01</v>
          </cell>
          <cell r="AQ78" t="str">
            <v>161144021</v>
          </cell>
          <cell r="AR78" t="str">
            <v>KPУГ 20-B ГOCT2590-88</v>
          </cell>
          <cell r="AS78" t="str">
            <v>12X18H10T-Б TУ14-1-377-72</v>
          </cell>
          <cell r="AT78" t="str">
            <v>КГ</v>
          </cell>
          <cell r="AU78">
            <v>1.61</v>
          </cell>
          <cell r="AV78" t="str">
            <v>кг</v>
          </cell>
          <cell r="AW78">
            <v>6.5</v>
          </cell>
          <cell r="AX78">
            <v>92.37</v>
          </cell>
          <cell r="AY78">
            <v>600.40499999999997</v>
          </cell>
          <cell r="AZ78" t="str">
            <v>из налич</v>
          </cell>
          <cell r="BA78">
            <v>4</v>
          </cell>
          <cell r="BB78">
            <v>148.72</v>
          </cell>
          <cell r="BC78">
            <v>4</v>
          </cell>
          <cell r="BD78">
            <v>4</v>
          </cell>
          <cell r="BE78">
            <v>594.88</v>
          </cell>
          <cell r="BG78">
            <v>0</v>
          </cell>
          <cell r="BH78">
            <v>92.37</v>
          </cell>
          <cell r="BI78">
            <v>0</v>
          </cell>
          <cell r="BJ78">
            <v>0</v>
          </cell>
          <cell r="BK78">
            <v>148.72</v>
          </cell>
          <cell r="BL78">
            <v>148.72</v>
          </cell>
          <cell r="BM78">
            <v>148.72</v>
          </cell>
          <cell r="BN78">
            <v>148.72</v>
          </cell>
          <cell r="BO78">
            <v>148.72</v>
          </cell>
          <cell r="BP78">
            <v>0</v>
          </cell>
          <cell r="BQ78">
            <v>0</v>
          </cell>
          <cell r="BR78">
            <v>0</v>
          </cell>
          <cell r="BS78">
            <v>0</v>
          </cell>
          <cell r="BT78">
            <v>0</v>
          </cell>
          <cell r="BU78">
            <v>0</v>
          </cell>
          <cell r="BV78">
            <v>0</v>
          </cell>
          <cell r="BW78">
            <v>0</v>
          </cell>
          <cell r="CE78">
            <v>6.44</v>
          </cell>
          <cell r="CF78">
            <v>103.97</v>
          </cell>
          <cell r="CG78">
            <v>669.57</v>
          </cell>
          <cell r="CH78">
            <v>790.09</v>
          </cell>
          <cell r="CL78">
            <v>790.09</v>
          </cell>
        </row>
        <row r="79">
          <cell r="B79" t="str">
            <v>062</v>
          </cell>
          <cell r="C79" t="str">
            <v>024</v>
          </cell>
          <cell r="D79" t="str">
            <v>01</v>
          </cell>
          <cell r="E79" t="str">
            <v>161144023</v>
          </cell>
          <cell r="F79" t="str">
            <v>КРУГ 22-В ГОСТ2590-88</v>
          </cell>
          <cell r="G79" t="str">
            <v>12Х18Н10Т-Б ТУ14-1-377-72</v>
          </cell>
          <cell r="H79" t="str">
            <v>КГ</v>
          </cell>
          <cell r="I79">
            <v>1.1599999999999999</v>
          </cell>
          <cell r="J79" t="str">
            <v>00007</v>
          </cell>
          <cell r="K79" t="str">
            <v>00000</v>
          </cell>
          <cell r="L79" t="str">
            <v>нет</v>
          </cell>
          <cell r="M79">
            <v>73</v>
          </cell>
          <cell r="N79">
            <v>84.68</v>
          </cell>
          <cell r="O79">
            <v>0</v>
          </cell>
          <cell r="P79">
            <v>0</v>
          </cell>
          <cell r="Q79">
            <v>73</v>
          </cell>
          <cell r="R79">
            <v>84.68</v>
          </cell>
          <cell r="S79" t="str">
            <v/>
          </cell>
          <cell r="T79">
            <v>255</v>
          </cell>
          <cell r="U79" t="str">
            <v>нет</v>
          </cell>
          <cell r="W79">
            <v>255</v>
          </cell>
          <cell r="X79">
            <v>295.8</v>
          </cell>
          <cell r="Y79">
            <v>295.8</v>
          </cell>
          <cell r="Z79">
            <v>295.8</v>
          </cell>
          <cell r="AA79">
            <v>295.8</v>
          </cell>
          <cell r="AB79">
            <v>295.8</v>
          </cell>
          <cell r="AC79">
            <v>295.8</v>
          </cell>
          <cell r="AD79">
            <v>295.8</v>
          </cell>
          <cell r="AE79">
            <v>295.8</v>
          </cell>
          <cell r="AF79">
            <v>295.8</v>
          </cell>
          <cell r="AG79">
            <v>295.8</v>
          </cell>
          <cell r="AH79">
            <v>295.8</v>
          </cell>
          <cell r="AI79">
            <v>295.8</v>
          </cell>
          <cell r="AJ79">
            <v>295.8</v>
          </cell>
          <cell r="AM79" t="str">
            <v>062</v>
          </cell>
          <cell r="AN79" t="str">
            <v>024</v>
          </cell>
          <cell r="AO79">
            <v>121</v>
          </cell>
          <cell r="AP79" t="str">
            <v>01</v>
          </cell>
          <cell r="AQ79" t="str">
            <v>161144023</v>
          </cell>
          <cell r="AR79" t="str">
            <v>KPУГ 22-B ГOCT2590-88</v>
          </cell>
          <cell r="AS79" t="str">
            <v>12X18H10T-Б TУ14-1-377-72</v>
          </cell>
          <cell r="AT79" t="str">
            <v>КГ</v>
          </cell>
          <cell r="AU79">
            <v>0</v>
          </cell>
          <cell r="BB79">
            <v>0</v>
          </cell>
          <cell r="BD79">
            <v>0</v>
          </cell>
          <cell r="BE79">
            <v>0</v>
          </cell>
          <cell r="BG79">
            <v>0</v>
          </cell>
        </row>
        <row r="80">
          <cell r="B80" t="str">
            <v>062</v>
          </cell>
          <cell r="C80" t="str">
            <v>024</v>
          </cell>
          <cell r="D80" t="str">
            <v>01</v>
          </cell>
          <cell r="E80" t="str">
            <v>161144026</v>
          </cell>
          <cell r="F80" t="str">
            <v>КРУГ 25-В ГОСТ2590-88</v>
          </cell>
          <cell r="G80" t="str">
            <v>12Х18Н10Т-Б ТУ14-1-377-72</v>
          </cell>
          <cell r="H80" t="str">
            <v>КГ</v>
          </cell>
          <cell r="I80">
            <v>0.25</v>
          </cell>
          <cell r="J80" t="str">
            <v>00005</v>
          </cell>
          <cell r="K80" t="str">
            <v>00000</v>
          </cell>
          <cell r="L80" t="str">
            <v>нет</v>
          </cell>
          <cell r="M80">
            <v>73</v>
          </cell>
          <cell r="N80">
            <v>18.25</v>
          </cell>
          <cell r="O80">
            <v>0</v>
          </cell>
          <cell r="P80">
            <v>0</v>
          </cell>
          <cell r="Q80">
            <v>73</v>
          </cell>
          <cell r="R80">
            <v>18.25</v>
          </cell>
          <cell r="S80" t="str">
            <v>000000</v>
          </cell>
          <cell r="T80">
            <v>329.28</v>
          </cell>
          <cell r="U80" t="str">
            <v>п/п2584</v>
          </cell>
          <cell r="V80">
            <v>39253</v>
          </cell>
          <cell r="W80">
            <v>329.28</v>
          </cell>
          <cell r="X80">
            <v>82.32</v>
          </cell>
          <cell r="Y80">
            <v>0</v>
          </cell>
          <cell r="Z80">
            <v>0</v>
          </cell>
          <cell r="AA80">
            <v>0</v>
          </cell>
          <cell r="AB80">
            <v>0</v>
          </cell>
          <cell r="AC80">
            <v>0</v>
          </cell>
          <cell r="AD80">
            <v>82.32</v>
          </cell>
          <cell r="AE80">
            <v>82.32</v>
          </cell>
          <cell r="AF80">
            <v>82.32</v>
          </cell>
          <cell r="AG80">
            <v>82.32</v>
          </cell>
          <cell r="AH80">
            <v>82.32</v>
          </cell>
          <cell r="AI80">
            <v>82.32</v>
          </cell>
          <cell r="AJ80">
            <v>82.32</v>
          </cell>
          <cell r="AM80" t="str">
            <v>062</v>
          </cell>
          <cell r="AN80" t="str">
            <v>024</v>
          </cell>
          <cell r="AO80">
            <v>122</v>
          </cell>
          <cell r="AP80" t="str">
            <v>01</v>
          </cell>
          <cell r="AQ80" t="str">
            <v>161144026</v>
          </cell>
          <cell r="AR80" t="str">
            <v>KPУГ 25-B ГOCT2590-88</v>
          </cell>
          <cell r="AS80" t="str">
            <v>12X18H10T-Б TУ14-1-377-72</v>
          </cell>
          <cell r="AT80" t="str">
            <v>КГ</v>
          </cell>
          <cell r="AU80">
            <v>0.15</v>
          </cell>
          <cell r="AV80" t="str">
            <v>кг</v>
          </cell>
          <cell r="AW80">
            <v>0.72</v>
          </cell>
          <cell r="AX80">
            <v>92.37</v>
          </cell>
          <cell r="AY80">
            <v>66.506399999999999</v>
          </cell>
          <cell r="AZ80" t="str">
            <v>из налич</v>
          </cell>
          <cell r="BA80">
            <v>4</v>
          </cell>
          <cell r="BB80">
            <v>13.86</v>
          </cell>
          <cell r="BC80">
            <v>5</v>
          </cell>
          <cell r="BD80">
            <v>5</v>
          </cell>
          <cell r="BE80">
            <v>69.3</v>
          </cell>
          <cell r="BG80">
            <v>0</v>
          </cell>
          <cell r="BH80">
            <v>92.4</v>
          </cell>
          <cell r="BI80">
            <v>0</v>
          </cell>
          <cell r="BJ80">
            <v>0</v>
          </cell>
          <cell r="BK80">
            <v>13.86</v>
          </cell>
          <cell r="BL80">
            <v>13.86</v>
          </cell>
          <cell r="BM80">
            <v>13.86</v>
          </cell>
          <cell r="BN80">
            <v>13.86</v>
          </cell>
          <cell r="BO80">
            <v>13.86</v>
          </cell>
          <cell r="BP80">
            <v>13.86</v>
          </cell>
          <cell r="BQ80">
            <v>0</v>
          </cell>
          <cell r="BR80">
            <v>0</v>
          </cell>
          <cell r="BS80">
            <v>0</v>
          </cell>
          <cell r="BT80">
            <v>0</v>
          </cell>
          <cell r="BU80">
            <v>0</v>
          </cell>
          <cell r="BV80">
            <v>0</v>
          </cell>
          <cell r="BW80">
            <v>0</v>
          </cell>
          <cell r="CE80">
            <v>0.75</v>
          </cell>
          <cell r="CF80">
            <v>104</v>
          </cell>
          <cell r="CG80">
            <v>78</v>
          </cell>
          <cell r="CH80">
            <v>92.04</v>
          </cell>
          <cell r="CL80">
            <v>92.04</v>
          </cell>
        </row>
        <row r="81">
          <cell r="B81" t="str">
            <v>062</v>
          </cell>
          <cell r="C81" t="str">
            <v>024</v>
          </cell>
          <cell r="D81" t="str">
            <v>01</v>
          </cell>
          <cell r="E81" t="str">
            <v>161144031</v>
          </cell>
          <cell r="F81" t="str">
            <v>КРУГ 30-В ГОСТ2590-88</v>
          </cell>
          <cell r="G81" t="str">
            <v>12Х18Н10Т-Б ТУ14-1-377-72</v>
          </cell>
          <cell r="H81" t="str">
            <v>КГ</v>
          </cell>
          <cell r="I81">
            <v>0.3</v>
          </cell>
          <cell r="J81" t="str">
            <v>00007</v>
          </cell>
          <cell r="K81" t="str">
            <v>00000</v>
          </cell>
          <cell r="L81" t="str">
            <v>нет</v>
          </cell>
          <cell r="M81">
            <v>73</v>
          </cell>
          <cell r="N81">
            <v>21.9</v>
          </cell>
          <cell r="O81">
            <v>0</v>
          </cell>
          <cell r="P81">
            <v>0</v>
          </cell>
          <cell r="Q81">
            <v>73</v>
          </cell>
          <cell r="R81">
            <v>21.9</v>
          </cell>
          <cell r="S81" t="str">
            <v/>
          </cell>
          <cell r="T81">
            <v>255</v>
          </cell>
          <cell r="U81" t="str">
            <v>нет</v>
          </cell>
          <cell r="W81">
            <v>255</v>
          </cell>
          <cell r="X81">
            <v>76.5</v>
          </cell>
          <cell r="Y81">
            <v>0</v>
          </cell>
          <cell r="Z81">
            <v>0</v>
          </cell>
          <cell r="AA81">
            <v>0</v>
          </cell>
          <cell r="AB81">
            <v>0</v>
          </cell>
          <cell r="AC81">
            <v>76.5</v>
          </cell>
          <cell r="AD81">
            <v>76.5</v>
          </cell>
          <cell r="AE81">
            <v>76.5</v>
          </cell>
          <cell r="AF81">
            <v>76.5</v>
          </cell>
          <cell r="AG81">
            <v>76.5</v>
          </cell>
          <cell r="AH81">
            <v>76.5</v>
          </cell>
          <cell r="AI81">
            <v>76.5</v>
          </cell>
          <cell r="AJ81">
            <v>76.5</v>
          </cell>
          <cell r="AM81" t="str">
            <v>062</v>
          </cell>
          <cell r="AN81" t="str">
            <v>024</v>
          </cell>
          <cell r="AO81">
            <v>124</v>
          </cell>
          <cell r="AP81" t="str">
            <v>01</v>
          </cell>
          <cell r="AQ81" t="str">
            <v>161144031</v>
          </cell>
          <cell r="AR81" t="str">
            <v>KPУГ 30-B ГOCT2590-88</v>
          </cell>
          <cell r="AS81" t="str">
            <v>12X18H10T-Б TУ14-1-377-72</v>
          </cell>
          <cell r="AT81" t="str">
            <v>КГ</v>
          </cell>
          <cell r="AU81">
            <v>1.35</v>
          </cell>
          <cell r="AV81" t="str">
            <v>кг</v>
          </cell>
          <cell r="AW81">
            <v>5.4</v>
          </cell>
          <cell r="AX81">
            <v>92.37</v>
          </cell>
          <cell r="AY81">
            <v>498.79800000000006</v>
          </cell>
          <cell r="AZ81" t="str">
            <v>из налич</v>
          </cell>
          <cell r="BA81">
            <v>4</v>
          </cell>
          <cell r="BB81">
            <v>124.7</v>
          </cell>
          <cell r="BC81">
            <v>4</v>
          </cell>
          <cell r="BD81">
            <v>4</v>
          </cell>
          <cell r="BE81">
            <v>498.8</v>
          </cell>
          <cell r="BG81">
            <v>0</v>
          </cell>
          <cell r="BH81">
            <v>92.37</v>
          </cell>
          <cell r="BI81">
            <v>0.92400000000000004</v>
          </cell>
          <cell r="BJ81">
            <v>85.35</v>
          </cell>
          <cell r="BK81">
            <v>39.35</v>
          </cell>
          <cell r="BL81">
            <v>124.7</v>
          </cell>
          <cell r="BM81">
            <v>124.7</v>
          </cell>
          <cell r="BN81">
            <v>124.7</v>
          </cell>
          <cell r="BO81">
            <v>124.7</v>
          </cell>
          <cell r="BP81">
            <v>0</v>
          </cell>
          <cell r="BQ81">
            <v>0</v>
          </cell>
          <cell r="BR81">
            <v>0</v>
          </cell>
          <cell r="BS81">
            <v>0</v>
          </cell>
          <cell r="BT81">
            <v>0</v>
          </cell>
          <cell r="BU81">
            <v>0</v>
          </cell>
          <cell r="BV81">
            <v>0</v>
          </cell>
          <cell r="BW81">
            <v>0</v>
          </cell>
          <cell r="CC81">
            <v>0.92400000000000004</v>
          </cell>
          <cell r="CE81">
            <v>4.4760000000000009</v>
          </cell>
          <cell r="CF81">
            <v>103.97</v>
          </cell>
          <cell r="CG81">
            <v>465.37</v>
          </cell>
          <cell r="CH81">
            <v>549.14</v>
          </cell>
          <cell r="CL81">
            <v>549.14</v>
          </cell>
        </row>
        <row r="82">
          <cell r="B82" t="str">
            <v>062</v>
          </cell>
          <cell r="C82" t="str">
            <v>024</v>
          </cell>
          <cell r="D82" t="str">
            <v>01</v>
          </cell>
          <cell r="E82" t="str">
            <v>161144033</v>
          </cell>
          <cell r="F82" t="str">
            <v>КРУГ 32-В ГОСТ2590-88</v>
          </cell>
          <cell r="G82" t="str">
            <v>12Х18Н10Т-Б ТУ14-1-377-72</v>
          </cell>
          <cell r="H82" t="str">
            <v>КГ</v>
          </cell>
          <cell r="I82">
            <v>0.45</v>
          </cell>
          <cell r="J82" t="str">
            <v>00007</v>
          </cell>
          <cell r="K82" t="str">
            <v>00011</v>
          </cell>
          <cell r="L82" t="str">
            <v>нет</v>
          </cell>
          <cell r="M82">
            <v>73</v>
          </cell>
          <cell r="N82">
            <v>32.85</v>
          </cell>
          <cell r="O82">
            <v>0</v>
          </cell>
          <cell r="P82">
            <v>0</v>
          </cell>
          <cell r="Q82">
            <v>73</v>
          </cell>
          <cell r="R82">
            <v>32.85</v>
          </cell>
          <cell r="S82" t="str">
            <v/>
          </cell>
          <cell r="T82">
            <v>255</v>
          </cell>
          <cell r="U82" t="str">
            <v>нет</v>
          </cell>
          <cell r="W82">
            <v>255</v>
          </cell>
          <cell r="X82">
            <v>114.75</v>
          </cell>
          <cell r="Y82">
            <v>0</v>
          </cell>
          <cell r="Z82">
            <v>0</v>
          </cell>
          <cell r="AA82">
            <v>0</v>
          </cell>
          <cell r="AB82">
            <v>0</v>
          </cell>
          <cell r="AC82">
            <v>114.75</v>
          </cell>
          <cell r="AD82">
            <v>114.75</v>
          </cell>
          <cell r="AE82">
            <v>114.75</v>
          </cell>
          <cell r="AF82">
            <v>114.75</v>
          </cell>
          <cell r="AG82">
            <v>114.75</v>
          </cell>
          <cell r="AH82">
            <v>114.75</v>
          </cell>
          <cell r="AI82">
            <v>114.75</v>
          </cell>
          <cell r="AJ82">
            <v>114.75</v>
          </cell>
          <cell r="AM82" t="str">
            <v>062</v>
          </cell>
          <cell r="AN82" t="str">
            <v>024</v>
          </cell>
          <cell r="AO82">
            <v>125</v>
          </cell>
          <cell r="AP82" t="str">
            <v>01</v>
          </cell>
          <cell r="AQ82" t="str">
            <v>161144033</v>
          </cell>
          <cell r="AR82" t="str">
            <v>KPУГ 32-B ГOCT2590-88</v>
          </cell>
          <cell r="AS82" t="str">
            <v>12X18H10T-Б TУ14-1-377-72</v>
          </cell>
          <cell r="AT82" t="str">
            <v>КГ</v>
          </cell>
          <cell r="AU82">
            <v>0.71</v>
          </cell>
          <cell r="AV82" t="str">
            <v>кг</v>
          </cell>
          <cell r="AW82">
            <v>2.84</v>
          </cell>
          <cell r="AX82">
            <v>92.37</v>
          </cell>
          <cell r="AY82">
            <v>262.33080000000001</v>
          </cell>
          <cell r="AZ82" t="str">
            <v>из налич</v>
          </cell>
          <cell r="BA82">
            <v>4</v>
          </cell>
          <cell r="BB82">
            <v>65.58</v>
          </cell>
          <cell r="BC82">
            <v>4</v>
          </cell>
          <cell r="BD82">
            <v>4</v>
          </cell>
          <cell r="BE82">
            <v>262.32</v>
          </cell>
          <cell r="BG82">
            <v>0</v>
          </cell>
          <cell r="BH82">
            <v>92.37</v>
          </cell>
          <cell r="BI82">
            <v>0</v>
          </cell>
          <cell r="BJ82">
            <v>0</v>
          </cell>
          <cell r="BK82">
            <v>65.58</v>
          </cell>
          <cell r="BL82">
            <v>65.58</v>
          </cell>
          <cell r="BM82">
            <v>65.58</v>
          </cell>
          <cell r="BN82">
            <v>65.58</v>
          </cell>
          <cell r="BO82">
            <v>65.58</v>
          </cell>
          <cell r="BP82">
            <v>0</v>
          </cell>
          <cell r="BQ82">
            <v>0</v>
          </cell>
          <cell r="BR82">
            <v>0</v>
          </cell>
          <cell r="BS82">
            <v>0</v>
          </cell>
          <cell r="BT82">
            <v>0</v>
          </cell>
          <cell r="BU82">
            <v>0</v>
          </cell>
          <cell r="BV82">
            <v>0</v>
          </cell>
          <cell r="BW82">
            <v>0</v>
          </cell>
          <cell r="CE82">
            <v>2.84</v>
          </cell>
          <cell r="CF82">
            <v>103.97</v>
          </cell>
          <cell r="CG82">
            <v>295.27</v>
          </cell>
          <cell r="CH82">
            <v>348.42</v>
          </cell>
          <cell r="CL82">
            <v>348.42</v>
          </cell>
        </row>
        <row r="83">
          <cell r="B83" t="str">
            <v>062</v>
          </cell>
          <cell r="C83" t="str">
            <v>024</v>
          </cell>
          <cell r="D83" t="str">
            <v>01</v>
          </cell>
          <cell r="E83" t="str">
            <v>161144035</v>
          </cell>
          <cell r="F83" t="str">
            <v>КРУГ 34-В ГОСТ2590-88</v>
          </cell>
          <cell r="G83" t="str">
            <v>12Х18Н10Т-Б ТУ14-1-377-72</v>
          </cell>
          <cell r="H83" t="str">
            <v>КГ</v>
          </cell>
          <cell r="I83">
            <v>1.04</v>
          </cell>
          <cell r="J83" t="str">
            <v>00006</v>
          </cell>
          <cell r="K83" t="str">
            <v>00000</v>
          </cell>
          <cell r="L83" t="str">
            <v>нет</v>
          </cell>
          <cell r="M83">
            <v>73</v>
          </cell>
          <cell r="N83">
            <v>75.92</v>
          </cell>
          <cell r="O83">
            <v>0</v>
          </cell>
          <cell r="P83">
            <v>0</v>
          </cell>
          <cell r="Q83">
            <v>73</v>
          </cell>
          <cell r="R83">
            <v>75.92</v>
          </cell>
          <cell r="S83" t="str">
            <v>000000</v>
          </cell>
          <cell r="T83">
            <v>249</v>
          </cell>
          <cell r="U83" t="str">
            <v>нет</v>
          </cell>
          <cell r="W83">
            <v>249</v>
          </cell>
          <cell r="X83">
            <v>258.95999999999998</v>
          </cell>
          <cell r="Y83">
            <v>0</v>
          </cell>
          <cell r="Z83">
            <v>0</v>
          </cell>
          <cell r="AA83">
            <v>0</v>
          </cell>
          <cell r="AB83">
            <v>0</v>
          </cell>
          <cell r="AC83">
            <v>0</v>
          </cell>
          <cell r="AD83">
            <v>258.95999999999998</v>
          </cell>
          <cell r="AE83">
            <v>258.95999999999998</v>
          </cell>
          <cell r="AF83">
            <v>258.95999999999998</v>
          </cell>
          <cell r="AG83">
            <v>258.95999999999998</v>
          </cell>
          <cell r="AH83">
            <v>258.95999999999998</v>
          </cell>
          <cell r="AI83">
            <v>258.95999999999998</v>
          </cell>
          <cell r="AJ83">
            <v>258.95999999999998</v>
          </cell>
          <cell r="AM83" t="str">
            <v>062</v>
          </cell>
          <cell r="AN83" t="str">
            <v>024</v>
          </cell>
          <cell r="AO83">
            <v>126</v>
          </cell>
          <cell r="AP83" t="str">
            <v>01</v>
          </cell>
          <cell r="AQ83" t="str">
            <v>161144035</v>
          </cell>
          <cell r="AR83" t="str">
            <v>KPУГ 34-B ГOCT2590-88</v>
          </cell>
          <cell r="AS83" t="str">
            <v>12X18H10T-Б TУ14-1-377-72</v>
          </cell>
          <cell r="AT83" t="str">
            <v>КГ</v>
          </cell>
          <cell r="AU83">
            <v>1.1000000000000001</v>
          </cell>
          <cell r="AV83" t="str">
            <v>кг</v>
          </cell>
          <cell r="AW83">
            <v>5.3</v>
          </cell>
          <cell r="AX83">
            <v>92.37</v>
          </cell>
          <cell r="AY83">
            <v>489.56100000000004</v>
          </cell>
          <cell r="AZ83" t="str">
            <v>из налич</v>
          </cell>
          <cell r="BA83">
            <v>4</v>
          </cell>
          <cell r="BB83">
            <v>101.61</v>
          </cell>
          <cell r="BC83">
            <v>5</v>
          </cell>
          <cell r="BD83">
            <v>5</v>
          </cell>
          <cell r="BE83">
            <v>508.05</v>
          </cell>
          <cell r="BG83">
            <v>0</v>
          </cell>
          <cell r="BH83">
            <v>92.37</v>
          </cell>
          <cell r="BI83">
            <v>0</v>
          </cell>
          <cell r="BJ83">
            <v>0</v>
          </cell>
          <cell r="BK83">
            <v>101.61</v>
          </cell>
          <cell r="BL83">
            <v>101.61</v>
          </cell>
          <cell r="BM83">
            <v>101.61</v>
          </cell>
          <cell r="BN83">
            <v>101.61</v>
          </cell>
          <cell r="BO83">
            <v>101.61</v>
          </cell>
          <cell r="BP83">
            <v>101.61</v>
          </cell>
          <cell r="BQ83">
            <v>0</v>
          </cell>
          <cell r="BR83">
            <v>0</v>
          </cell>
          <cell r="BS83">
            <v>0</v>
          </cell>
          <cell r="BT83">
            <v>0</v>
          </cell>
          <cell r="BU83">
            <v>0</v>
          </cell>
          <cell r="BV83">
            <v>0</v>
          </cell>
          <cell r="BW83">
            <v>0</v>
          </cell>
          <cell r="CE83">
            <v>5.5</v>
          </cell>
          <cell r="CF83">
            <v>103.97</v>
          </cell>
          <cell r="CG83">
            <v>571.84</v>
          </cell>
          <cell r="CH83">
            <v>674.77</v>
          </cell>
          <cell r="CL83">
            <v>674.77</v>
          </cell>
        </row>
        <row r="84">
          <cell r="B84" t="str">
            <v>062</v>
          </cell>
          <cell r="C84" t="str">
            <v>024</v>
          </cell>
          <cell r="D84" t="str">
            <v>01</v>
          </cell>
          <cell r="E84" t="str">
            <v>161144039</v>
          </cell>
          <cell r="F84" t="str">
            <v>КРУГ 38-В ГОСТ2590-88</v>
          </cell>
          <cell r="G84" t="str">
            <v>12Х18Н10Т-Б ТУ14-1-377-72</v>
          </cell>
          <cell r="H84" t="str">
            <v>КГ</v>
          </cell>
          <cell r="I84">
            <v>2.25</v>
          </cell>
          <cell r="J84" t="str">
            <v>00007</v>
          </cell>
          <cell r="K84" t="str">
            <v>00000</v>
          </cell>
          <cell r="L84" t="str">
            <v>нет</v>
          </cell>
          <cell r="M84">
            <v>73</v>
          </cell>
          <cell r="N84">
            <v>164.25</v>
          </cell>
          <cell r="O84">
            <v>0</v>
          </cell>
          <cell r="P84">
            <v>0</v>
          </cell>
          <cell r="Q84">
            <v>73</v>
          </cell>
          <cell r="R84">
            <v>164.25</v>
          </cell>
          <cell r="S84" t="str">
            <v>000000</v>
          </cell>
          <cell r="T84">
            <v>249</v>
          </cell>
          <cell r="U84" t="str">
            <v>нет</v>
          </cell>
          <cell r="W84">
            <v>249</v>
          </cell>
          <cell r="X84">
            <v>560.25</v>
          </cell>
          <cell r="Y84">
            <v>0</v>
          </cell>
          <cell r="Z84">
            <v>0</v>
          </cell>
          <cell r="AA84">
            <v>0</v>
          </cell>
          <cell r="AB84">
            <v>0</v>
          </cell>
          <cell r="AC84">
            <v>0</v>
          </cell>
          <cell r="AD84">
            <v>0</v>
          </cell>
          <cell r="AE84">
            <v>0</v>
          </cell>
          <cell r="AF84">
            <v>0</v>
          </cell>
          <cell r="AG84">
            <v>0</v>
          </cell>
          <cell r="AH84">
            <v>0</v>
          </cell>
          <cell r="AI84">
            <v>0</v>
          </cell>
          <cell r="AJ84">
            <v>0</v>
          </cell>
          <cell r="AM84" t="str">
            <v>062</v>
          </cell>
          <cell r="AN84" t="str">
            <v>024</v>
          </cell>
          <cell r="AO84">
            <v>128</v>
          </cell>
          <cell r="AP84" t="str">
            <v>01</v>
          </cell>
          <cell r="AQ84" t="str">
            <v>161144039</v>
          </cell>
          <cell r="AR84" t="str">
            <v>KPУГ 38-B ГOCT2590-88</v>
          </cell>
          <cell r="AS84" t="str">
            <v>12X18H10T-Б TУ14-1-377-72</v>
          </cell>
          <cell r="AT84" t="str">
            <v>КГ</v>
          </cell>
          <cell r="AU84">
            <v>2.25</v>
          </cell>
          <cell r="AV84" t="str">
            <v>кг</v>
          </cell>
          <cell r="AW84">
            <v>33</v>
          </cell>
          <cell r="AX84">
            <v>116.7</v>
          </cell>
          <cell r="AY84">
            <v>3851.1</v>
          </cell>
          <cell r="AZ84" t="str">
            <v>178402 30/11/05</v>
          </cell>
          <cell r="BA84">
            <v>12</v>
          </cell>
          <cell r="BB84">
            <v>262.58</v>
          </cell>
          <cell r="BC84">
            <v>15</v>
          </cell>
          <cell r="BD84">
            <v>12</v>
          </cell>
          <cell r="BE84">
            <v>3150.96</v>
          </cell>
          <cell r="BG84">
            <v>700.14</v>
          </cell>
          <cell r="BH84">
            <v>116.7</v>
          </cell>
          <cell r="BI84">
            <v>0</v>
          </cell>
          <cell r="BJ84">
            <v>0</v>
          </cell>
          <cell r="BK84">
            <v>262.58</v>
          </cell>
          <cell r="BL84">
            <v>262.58</v>
          </cell>
          <cell r="BM84">
            <v>262.58</v>
          </cell>
          <cell r="BN84">
            <v>262.58</v>
          </cell>
          <cell r="BO84">
            <v>262.58</v>
          </cell>
          <cell r="BP84">
            <v>262.58</v>
          </cell>
          <cell r="BQ84">
            <v>262.58</v>
          </cell>
          <cell r="BR84">
            <v>262.58</v>
          </cell>
          <cell r="BS84">
            <v>262.58</v>
          </cell>
          <cell r="BT84">
            <v>262.58</v>
          </cell>
          <cell r="BU84">
            <v>262.57499999999999</v>
          </cell>
          <cell r="BV84">
            <v>262.57499999999999</v>
          </cell>
          <cell r="BW84">
            <v>262.57499999999999</v>
          </cell>
          <cell r="CE84">
            <v>27</v>
          </cell>
          <cell r="CF84">
            <v>131.35</v>
          </cell>
          <cell r="CG84">
            <v>3546.45</v>
          </cell>
          <cell r="CH84">
            <v>4184.8100000000004</v>
          </cell>
          <cell r="CL84">
            <v>4184.8100000000004</v>
          </cell>
        </row>
        <row r="85">
          <cell r="B85" t="str">
            <v>062</v>
          </cell>
          <cell r="C85" t="str">
            <v>024</v>
          </cell>
          <cell r="D85" t="str">
            <v>01</v>
          </cell>
          <cell r="E85" t="str">
            <v>161144041</v>
          </cell>
          <cell r="F85" t="str">
            <v>КРУГ 40-В ГОСТ2590-88</v>
          </cell>
          <cell r="G85" t="str">
            <v>12Х18Н10Т-Б ТУ14-1-377-72</v>
          </cell>
          <cell r="H85" t="str">
            <v>КГ</v>
          </cell>
          <cell r="I85">
            <v>2.5</v>
          </cell>
          <cell r="J85" t="str">
            <v>00007</v>
          </cell>
          <cell r="K85" t="str">
            <v>00000</v>
          </cell>
          <cell r="L85" t="str">
            <v>178402 08.12.06</v>
          </cell>
          <cell r="M85">
            <v>116.7</v>
          </cell>
          <cell r="N85">
            <v>291.75</v>
          </cell>
          <cell r="O85">
            <v>116.7</v>
          </cell>
          <cell r="P85">
            <v>291.75</v>
          </cell>
          <cell r="Q85">
            <v>116.7</v>
          </cell>
          <cell r="R85">
            <v>291.75</v>
          </cell>
          <cell r="S85" t="str">
            <v>152543</v>
          </cell>
          <cell r="T85">
            <v>116.7</v>
          </cell>
          <cell r="U85" t="str">
            <v>вст.ост.</v>
          </cell>
          <cell r="W85">
            <v>116.7</v>
          </cell>
          <cell r="X85">
            <v>291.75</v>
          </cell>
          <cell r="Y85">
            <v>0</v>
          </cell>
          <cell r="Z85">
            <v>0</v>
          </cell>
          <cell r="AA85">
            <v>0</v>
          </cell>
          <cell r="AB85">
            <v>0</v>
          </cell>
          <cell r="AC85">
            <v>0</v>
          </cell>
          <cell r="AD85">
            <v>0</v>
          </cell>
          <cell r="AE85">
            <v>0</v>
          </cell>
          <cell r="AF85">
            <v>0</v>
          </cell>
          <cell r="AG85">
            <v>0</v>
          </cell>
          <cell r="AH85">
            <v>0</v>
          </cell>
          <cell r="AI85">
            <v>0</v>
          </cell>
          <cell r="AJ85">
            <v>0</v>
          </cell>
          <cell r="AM85" t="str">
            <v>062</v>
          </cell>
          <cell r="AN85" t="str">
            <v>024</v>
          </cell>
          <cell r="AO85">
            <v>129</v>
          </cell>
          <cell r="AP85" t="str">
            <v>01</v>
          </cell>
          <cell r="AQ85" t="str">
            <v>161144041</v>
          </cell>
          <cell r="AR85" t="str">
            <v>KPУГ 40-B ГOCT2590-88</v>
          </cell>
          <cell r="AS85" t="str">
            <v>12X18H10T-Б TУ14-1-377-72</v>
          </cell>
          <cell r="AT85" t="str">
            <v>КГ</v>
          </cell>
          <cell r="AU85">
            <v>4.5</v>
          </cell>
          <cell r="AV85" t="str">
            <v>кг</v>
          </cell>
          <cell r="AW85">
            <v>197</v>
          </cell>
          <cell r="AX85">
            <v>116.7</v>
          </cell>
          <cell r="AY85">
            <v>22989.9</v>
          </cell>
          <cell r="AZ85" t="str">
            <v>178402 30/11/05</v>
          </cell>
          <cell r="BA85">
            <v>12</v>
          </cell>
          <cell r="BB85">
            <v>525.15</v>
          </cell>
          <cell r="BC85">
            <v>44</v>
          </cell>
          <cell r="BD85">
            <v>12</v>
          </cell>
          <cell r="BE85">
            <v>6301.8</v>
          </cell>
          <cell r="BG85">
            <v>16688.099999999999</v>
          </cell>
          <cell r="BH85">
            <v>116.7</v>
          </cell>
          <cell r="BI85">
            <v>0.32</v>
          </cell>
          <cell r="BJ85">
            <v>37.340000000000003</v>
          </cell>
          <cell r="BK85">
            <v>487.81</v>
          </cell>
          <cell r="BL85">
            <v>525.15</v>
          </cell>
          <cell r="BM85">
            <v>525.15</v>
          </cell>
          <cell r="BN85">
            <v>525.15</v>
          </cell>
          <cell r="BO85">
            <v>525.15</v>
          </cell>
          <cell r="BP85">
            <v>525.15</v>
          </cell>
          <cell r="BQ85">
            <v>525.15</v>
          </cell>
          <cell r="BR85">
            <v>525.15</v>
          </cell>
          <cell r="BS85">
            <v>525.15</v>
          </cell>
          <cell r="BT85">
            <v>525.15</v>
          </cell>
          <cell r="BU85">
            <v>525.15</v>
          </cell>
          <cell r="BV85">
            <v>525.15</v>
          </cell>
          <cell r="BW85">
            <v>525.15</v>
          </cell>
          <cell r="CB85">
            <v>0.32</v>
          </cell>
          <cell r="CE85">
            <v>53.68</v>
          </cell>
          <cell r="CF85">
            <v>131.35</v>
          </cell>
          <cell r="CG85">
            <v>7050.87</v>
          </cell>
          <cell r="CH85">
            <v>8320.0300000000007</v>
          </cell>
          <cell r="CL85">
            <v>8320.0300000000007</v>
          </cell>
        </row>
        <row r="86">
          <cell r="B86" t="str">
            <v>062</v>
          </cell>
          <cell r="C86" t="str">
            <v>024</v>
          </cell>
          <cell r="D86" t="str">
            <v>01</v>
          </cell>
          <cell r="E86" t="str">
            <v>161144045</v>
          </cell>
          <cell r="F86" t="str">
            <v>КРУГ 45-В ГОСТ2590-88</v>
          </cell>
          <cell r="G86" t="str">
            <v>12Х18Н10Т-Б ТУ14-1-377-72</v>
          </cell>
          <cell r="H86" t="str">
            <v>КГ</v>
          </cell>
          <cell r="I86">
            <v>2.58</v>
          </cell>
          <cell r="J86" t="str">
            <v>00007</v>
          </cell>
          <cell r="K86" t="str">
            <v>00000</v>
          </cell>
          <cell r="L86" t="str">
            <v>нет</v>
          </cell>
          <cell r="M86">
            <v>73</v>
          </cell>
          <cell r="N86">
            <v>188.34</v>
          </cell>
          <cell r="O86">
            <v>116.7</v>
          </cell>
          <cell r="P86">
            <v>301.08600000000001</v>
          </cell>
          <cell r="Q86">
            <v>73</v>
          </cell>
          <cell r="R86">
            <v>188.34</v>
          </cell>
          <cell r="S86" t="str">
            <v>152549</v>
          </cell>
          <cell r="T86">
            <v>116.7</v>
          </cell>
          <cell r="U86" t="str">
            <v>вст.ост.</v>
          </cell>
          <cell r="W86">
            <v>116.7</v>
          </cell>
          <cell r="X86">
            <v>301.08999999999997</v>
          </cell>
          <cell r="Y86">
            <v>0</v>
          </cell>
          <cell r="Z86">
            <v>0</v>
          </cell>
          <cell r="AA86">
            <v>0</v>
          </cell>
          <cell r="AB86">
            <v>0</v>
          </cell>
          <cell r="AC86">
            <v>0</v>
          </cell>
          <cell r="AD86">
            <v>0</v>
          </cell>
          <cell r="AE86">
            <v>0</v>
          </cell>
          <cell r="AF86">
            <v>0</v>
          </cell>
          <cell r="AG86">
            <v>0</v>
          </cell>
          <cell r="AH86">
            <v>0</v>
          </cell>
          <cell r="AI86">
            <v>0</v>
          </cell>
          <cell r="AJ86">
            <v>0</v>
          </cell>
          <cell r="AM86" t="str">
            <v>062</v>
          </cell>
          <cell r="AN86" t="str">
            <v>024</v>
          </cell>
          <cell r="AO86">
            <v>130</v>
          </cell>
          <cell r="AP86" t="str">
            <v>01</v>
          </cell>
          <cell r="AQ86" t="str">
            <v>161144045</v>
          </cell>
          <cell r="AR86" t="str">
            <v>KPУГ 45-B ГOCT2590-88</v>
          </cell>
          <cell r="AS86" t="str">
            <v>12X18H10T-Б TУ14-1-377-72</v>
          </cell>
          <cell r="AT86" t="str">
            <v>КГ</v>
          </cell>
          <cell r="AU86">
            <v>2.58</v>
          </cell>
          <cell r="AV86" t="str">
            <v>кг</v>
          </cell>
          <cell r="AW86">
            <v>550</v>
          </cell>
          <cell r="AX86">
            <v>116.7</v>
          </cell>
          <cell r="AY86">
            <v>64185</v>
          </cell>
          <cell r="AZ86" t="str">
            <v>178402;179050 23/12/05</v>
          </cell>
          <cell r="BA86">
            <v>12</v>
          </cell>
          <cell r="BB86">
            <v>301.08999999999997</v>
          </cell>
          <cell r="BC86">
            <v>213</v>
          </cell>
          <cell r="BD86">
            <v>12</v>
          </cell>
          <cell r="BE86">
            <v>3613.08</v>
          </cell>
          <cell r="BG86">
            <v>60571.92</v>
          </cell>
          <cell r="BH86">
            <v>116.7</v>
          </cell>
          <cell r="BI86">
            <v>0</v>
          </cell>
          <cell r="BJ86">
            <v>0</v>
          </cell>
          <cell r="BK86">
            <v>301.08999999999997</v>
          </cell>
          <cell r="BL86">
            <v>301.08999999999997</v>
          </cell>
          <cell r="BM86">
            <v>301.08999999999997</v>
          </cell>
          <cell r="BN86">
            <v>301.08999999999997</v>
          </cell>
          <cell r="BO86">
            <v>301.08999999999997</v>
          </cell>
          <cell r="BP86">
            <v>301.08999999999997</v>
          </cell>
          <cell r="BQ86">
            <v>301.08999999999997</v>
          </cell>
          <cell r="BR86">
            <v>301.08999999999997</v>
          </cell>
          <cell r="BS86">
            <v>301.08999999999997</v>
          </cell>
          <cell r="BT86">
            <v>301.08999999999997</v>
          </cell>
          <cell r="BU86">
            <v>301.08600000000001</v>
          </cell>
          <cell r="BV86">
            <v>301.08600000000001</v>
          </cell>
          <cell r="BW86">
            <v>301.08600000000001</v>
          </cell>
          <cell r="CE86">
            <v>30.96</v>
          </cell>
          <cell r="CF86">
            <v>131.35</v>
          </cell>
          <cell r="CG86">
            <v>4066.6</v>
          </cell>
          <cell r="CH86">
            <v>4798.59</v>
          </cell>
          <cell r="CL86">
            <v>4798.59</v>
          </cell>
        </row>
        <row r="87">
          <cell r="B87" t="str">
            <v>062</v>
          </cell>
          <cell r="C87" t="str">
            <v>024</v>
          </cell>
          <cell r="D87" t="str">
            <v>01</v>
          </cell>
          <cell r="E87" t="str">
            <v>161144047</v>
          </cell>
          <cell r="F87" t="str">
            <v>КРУГ 48-В ГОСТ2590-88</v>
          </cell>
          <cell r="G87" t="str">
            <v>12Х18Н10Т-Б ТУ14-1-377-72</v>
          </cell>
          <cell r="H87" t="str">
            <v>КГ</v>
          </cell>
          <cell r="I87">
            <v>3.6</v>
          </cell>
          <cell r="J87" t="str">
            <v>00007</v>
          </cell>
          <cell r="K87" t="str">
            <v>00000</v>
          </cell>
          <cell r="L87" t="str">
            <v>нет</v>
          </cell>
          <cell r="M87">
            <v>73</v>
          </cell>
          <cell r="N87">
            <v>262.8</v>
          </cell>
          <cell r="O87">
            <v>0</v>
          </cell>
          <cell r="P87">
            <v>0</v>
          </cell>
          <cell r="Q87">
            <v>73</v>
          </cell>
          <cell r="R87">
            <v>262.8</v>
          </cell>
          <cell r="S87" t="str">
            <v>000000</v>
          </cell>
          <cell r="T87">
            <v>249</v>
          </cell>
          <cell r="U87" t="str">
            <v>нет</v>
          </cell>
          <cell r="W87">
            <v>249</v>
          </cell>
          <cell r="X87">
            <v>896.4</v>
          </cell>
          <cell r="Y87">
            <v>0</v>
          </cell>
          <cell r="Z87">
            <v>0</v>
          </cell>
          <cell r="AA87">
            <v>0</v>
          </cell>
          <cell r="AB87">
            <v>0</v>
          </cell>
          <cell r="AC87">
            <v>0</v>
          </cell>
          <cell r="AD87">
            <v>0</v>
          </cell>
          <cell r="AE87">
            <v>0</v>
          </cell>
          <cell r="AF87">
            <v>0</v>
          </cell>
          <cell r="AG87">
            <v>0</v>
          </cell>
          <cell r="AH87">
            <v>0</v>
          </cell>
          <cell r="AI87">
            <v>0</v>
          </cell>
          <cell r="AJ87">
            <v>0</v>
          </cell>
          <cell r="AM87" t="str">
            <v>062</v>
          </cell>
          <cell r="AN87" t="str">
            <v>024</v>
          </cell>
          <cell r="AO87">
            <v>131</v>
          </cell>
          <cell r="AP87" t="str">
            <v>01</v>
          </cell>
          <cell r="AQ87" t="str">
            <v>161144047</v>
          </cell>
          <cell r="AR87" t="str">
            <v>KPУГ 48-B ГOCT2590-88</v>
          </cell>
          <cell r="AS87" t="str">
            <v>12X18H10T-Б TУ14-1-377-72</v>
          </cell>
          <cell r="AT87" t="str">
            <v>КГ</v>
          </cell>
          <cell r="AU87">
            <v>3.1</v>
          </cell>
          <cell r="AV87" t="str">
            <v>кг</v>
          </cell>
          <cell r="AW87">
            <v>45</v>
          </cell>
          <cell r="AX87">
            <v>116.7</v>
          </cell>
          <cell r="AY87">
            <v>5251.5</v>
          </cell>
          <cell r="AZ87" t="str">
            <v>179974 27/01/06</v>
          </cell>
          <cell r="BA87">
            <v>12</v>
          </cell>
          <cell r="BB87">
            <v>361.77</v>
          </cell>
          <cell r="BC87">
            <v>15</v>
          </cell>
          <cell r="BD87">
            <v>12</v>
          </cell>
          <cell r="BE87">
            <v>4341.24</v>
          </cell>
          <cell r="BG87">
            <v>910.26</v>
          </cell>
          <cell r="BH87">
            <v>116.7</v>
          </cell>
          <cell r="BI87">
            <v>0</v>
          </cell>
          <cell r="BJ87">
            <v>0</v>
          </cell>
          <cell r="BK87">
            <v>361.77</v>
          </cell>
          <cell r="BL87">
            <v>361.77</v>
          </cell>
          <cell r="BM87">
            <v>361.77</v>
          </cell>
          <cell r="BN87">
            <v>361.77</v>
          </cell>
          <cell r="BO87">
            <v>361.77</v>
          </cell>
          <cell r="BP87">
            <v>361.77</v>
          </cell>
          <cell r="BQ87">
            <v>361.77</v>
          </cell>
          <cell r="BR87">
            <v>361.77</v>
          </cell>
          <cell r="BS87">
            <v>361.77</v>
          </cell>
          <cell r="BT87">
            <v>361.77</v>
          </cell>
          <cell r="BU87">
            <v>361.77</v>
          </cell>
          <cell r="BV87">
            <v>361.77</v>
          </cell>
          <cell r="BW87">
            <v>361.77</v>
          </cell>
          <cell r="CE87">
            <v>37.200000000000003</v>
          </cell>
          <cell r="CF87">
            <v>131.35</v>
          </cell>
          <cell r="CG87">
            <v>4886.22</v>
          </cell>
          <cell r="CH87">
            <v>5765.74</v>
          </cell>
          <cell r="CL87">
            <v>5765.74</v>
          </cell>
        </row>
        <row r="88">
          <cell r="B88" t="str">
            <v>062</v>
          </cell>
          <cell r="C88" t="str">
            <v>024</v>
          </cell>
          <cell r="D88" t="str">
            <v>01</v>
          </cell>
          <cell r="E88" t="str">
            <v>161144048</v>
          </cell>
          <cell r="F88" t="str">
            <v>КРУГ 50-В ГОСТ2590-88</v>
          </cell>
          <cell r="G88" t="str">
            <v>12Х18Н10Т-Б ТУ14-1-377-72</v>
          </cell>
          <cell r="H88" t="str">
            <v>КГ</v>
          </cell>
          <cell r="I88">
            <v>2.31</v>
          </cell>
          <cell r="J88" t="str">
            <v>00007</v>
          </cell>
          <cell r="K88" t="str">
            <v>00000</v>
          </cell>
          <cell r="L88" t="str">
            <v>нет</v>
          </cell>
          <cell r="M88">
            <v>115.99</v>
          </cell>
          <cell r="N88">
            <v>267.93700000000001</v>
          </cell>
          <cell r="O88">
            <v>115.99</v>
          </cell>
          <cell r="P88">
            <v>267.93700000000001</v>
          </cell>
          <cell r="Q88">
            <v>115.99</v>
          </cell>
          <cell r="R88">
            <v>267.93700000000001</v>
          </cell>
          <cell r="S88" t="str">
            <v>152552</v>
          </cell>
          <cell r="T88">
            <v>103.210008</v>
          </cell>
          <cell r="U88" t="str">
            <v>вст.ост.</v>
          </cell>
          <cell r="W88">
            <v>103.21</v>
          </cell>
          <cell r="X88">
            <v>238.42</v>
          </cell>
          <cell r="Y88">
            <v>0</v>
          </cell>
          <cell r="Z88">
            <v>0</v>
          </cell>
          <cell r="AA88">
            <v>0</v>
          </cell>
          <cell r="AB88">
            <v>0</v>
          </cell>
          <cell r="AC88">
            <v>0</v>
          </cell>
          <cell r="AD88">
            <v>0</v>
          </cell>
          <cell r="AE88">
            <v>0</v>
          </cell>
          <cell r="AF88">
            <v>0</v>
          </cell>
          <cell r="AG88">
            <v>0</v>
          </cell>
          <cell r="AH88">
            <v>0</v>
          </cell>
          <cell r="AI88">
            <v>0</v>
          </cell>
          <cell r="AJ88">
            <v>0</v>
          </cell>
          <cell r="AM88" t="str">
            <v>062</v>
          </cell>
          <cell r="AN88" t="str">
            <v>024</v>
          </cell>
          <cell r="AO88">
            <v>132</v>
          </cell>
          <cell r="AP88" t="str">
            <v>01</v>
          </cell>
          <cell r="AQ88" t="str">
            <v>161144048</v>
          </cell>
          <cell r="AR88" t="str">
            <v>KPУГ 50-B ГOCT2590-88</v>
          </cell>
          <cell r="AS88" t="str">
            <v>12X18H10T-Б TУ14-1-377-72</v>
          </cell>
          <cell r="AT88" t="str">
            <v>КГ</v>
          </cell>
          <cell r="AU88">
            <v>2.31</v>
          </cell>
          <cell r="AV88" t="str">
            <v>кг</v>
          </cell>
          <cell r="AW88">
            <v>200</v>
          </cell>
          <cell r="AX88">
            <v>116.7</v>
          </cell>
          <cell r="AY88">
            <v>23340</v>
          </cell>
          <cell r="AZ88" t="str">
            <v>179974 27/01/06</v>
          </cell>
          <cell r="BA88">
            <v>12</v>
          </cell>
          <cell r="BB88">
            <v>269.58</v>
          </cell>
          <cell r="BC88">
            <v>87</v>
          </cell>
          <cell r="BD88">
            <v>12</v>
          </cell>
          <cell r="BE88">
            <v>3234.96</v>
          </cell>
          <cell r="BG88">
            <v>20105.04</v>
          </cell>
          <cell r="BH88">
            <v>116.7</v>
          </cell>
          <cell r="BI88">
            <v>0</v>
          </cell>
          <cell r="BJ88">
            <v>0</v>
          </cell>
          <cell r="BK88">
            <v>269.58</v>
          </cell>
          <cell r="BL88">
            <v>269.58</v>
          </cell>
          <cell r="BM88">
            <v>269.58</v>
          </cell>
          <cell r="BN88">
            <v>269.58</v>
          </cell>
          <cell r="BO88">
            <v>269.58</v>
          </cell>
          <cell r="BP88">
            <v>269.58</v>
          </cell>
          <cell r="BQ88">
            <v>269.58</v>
          </cell>
          <cell r="BR88">
            <v>269.58</v>
          </cell>
          <cell r="BS88">
            <v>269.58</v>
          </cell>
          <cell r="BT88">
            <v>269.58</v>
          </cell>
          <cell r="BU88">
            <v>269.577</v>
          </cell>
          <cell r="BV88">
            <v>269.577</v>
          </cell>
          <cell r="BW88">
            <v>269.577</v>
          </cell>
          <cell r="CE88">
            <v>27.72</v>
          </cell>
          <cell r="CF88">
            <v>131.35</v>
          </cell>
          <cell r="CG88">
            <v>3641.02</v>
          </cell>
          <cell r="CH88">
            <v>4296.3999999999996</v>
          </cell>
          <cell r="CL88">
            <v>4296.3999999999996</v>
          </cell>
        </row>
        <row r="89">
          <cell r="B89" t="str">
            <v>062</v>
          </cell>
          <cell r="C89" t="str">
            <v>024</v>
          </cell>
          <cell r="D89" t="str">
            <v>01</v>
          </cell>
          <cell r="E89" t="str">
            <v>161144052</v>
          </cell>
          <cell r="F89" t="str">
            <v>КРУГ 56-В ГОСТ2590-88</v>
          </cell>
          <cell r="G89" t="str">
            <v>12Х18Н10Т-Б ТУ14-1-377-72</v>
          </cell>
          <cell r="H89" t="str">
            <v>КГ</v>
          </cell>
          <cell r="I89">
            <v>2.1</v>
          </cell>
          <cell r="J89" t="str">
            <v>00007</v>
          </cell>
          <cell r="K89" t="str">
            <v>00010</v>
          </cell>
          <cell r="L89" t="str">
            <v>нет</v>
          </cell>
          <cell r="M89">
            <v>73</v>
          </cell>
          <cell r="N89">
            <v>153.30000000000001</v>
          </cell>
          <cell r="O89">
            <v>0</v>
          </cell>
          <cell r="P89">
            <v>0</v>
          </cell>
          <cell r="Q89">
            <v>73</v>
          </cell>
          <cell r="R89">
            <v>153.30000000000001</v>
          </cell>
          <cell r="S89" t="str">
            <v>000000</v>
          </cell>
          <cell r="T89">
            <v>249</v>
          </cell>
          <cell r="U89" t="str">
            <v>нет</v>
          </cell>
          <cell r="W89">
            <v>249</v>
          </cell>
          <cell r="X89">
            <v>522.9</v>
          </cell>
          <cell r="Y89">
            <v>0</v>
          </cell>
          <cell r="Z89">
            <v>0</v>
          </cell>
          <cell r="AA89">
            <v>0</v>
          </cell>
          <cell r="AB89">
            <v>0</v>
          </cell>
          <cell r="AC89">
            <v>0</v>
          </cell>
          <cell r="AD89">
            <v>0</v>
          </cell>
          <cell r="AE89">
            <v>0</v>
          </cell>
          <cell r="AF89">
            <v>0</v>
          </cell>
          <cell r="AG89">
            <v>0</v>
          </cell>
          <cell r="AH89">
            <v>0</v>
          </cell>
          <cell r="AI89">
            <v>0</v>
          </cell>
          <cell r="AJ89">
            <v>0</v>
          </cell>
          <cell r="AM89" t="str">
            <v>062</v>
          </cell>
          <cell r="AN89" t="str">
            <v>024</v>
          </cell>
          <cell r="AO89">
            <v>133</v>
          </cell>
          <cell r="AP89" t="str">
            <v>01</v>
          </cell>
          <cell r="AQ89" t="str">
            <v>161144052</v>
          </cell>
          <cell r="AR89" t="str">
            <v>KPУГ 56-B ГOCT2590-88</v>
          </cell>
          <cell r="AS89" t="str">
            <v>12X18H10T-Б TУ14-1-377-72</v>
          </cell>
          <cell r="AT89" t="str">
            <v>КГ</v>
          </cell>
          <cell r="AU89">
            <v>2.1</v>
          </cell>
          <cell r="AV89" t="str">
            <v>кг</v>
          </cell>
          <cell r="AW89">
            <v>30</v>
          </cell>
          <cell r="AX89">
            <v>115.7</v>
          </cell>
          <cell r="AY89">
            <v>3471</v>
          </cell>
          <cell r="AZ89" t="str">
            <v>178402 30/11/05</v>
          </cell>
          <cell r="BA89">
            <v>12</v>
          </cell>
          <cell r="BB89">
            <v>242.97</v>
          </cell>
          <cell r="BC89">
            <v>14</v>
          </cell>
          <cell r="BD89">
            <v>12</v>
          </cell>
          <cell r="BE89">
            <v>2915.64</v>
          </cell>
          <cell r="BG89">
            <v>555.36</v>
          </cell>
          <cell r="BH89">
            <v>115.7</v>
          </cell>
          <cell r="BI89">
            <v>1.206</v>
          </cell>
          <cell r="BJ89">
            <v>139.53</v>
          </cell>
          <cell r="BK89">
            <v>103.44</v>
          </cell>
          <cell r="BL89">
            <v>242.97</v>
          </cell>
          <cell r="BM89">
            <v>242.97</v>
          </cell>
          <cell r="BN89">
            <v>242.97</v>
          </cell>
          <cell r="BO89">
            <v>242.97</v>
          </cell>
          <cell r="BP89">
            <v>242.97</v>
          </cell>
          <cell r="BQ89">
            <v>242.97</v>
          </cell>
          <cell r="BR89">
            <v>242.97</v>
          </cell>
          <cell r="BS89">
            <v>242.97</v>
          </cell>
          <cell r="BT89">
            <v>242.97</v>
          </cell>
          <cell r="BU89">
            <v>242.97</v>
          </cell>
          <cell r="BV89">
            <v>242.97</v>
          </cell>
          <cell r="BW89">
            <v>242.97</v>
          </cell>
          <cell r="BY89">
            <v>1.206</v>
          </cell>
          <cell r="CE89">
            <v>23.994</v>
          </cell>
          <cell r="CF89">
            <v>130.22999999999999</v>
          </cell>
          <cell r="CG89">
            <v>3124.74</v>
          </cell>
          <cell r="CH89">
            <v>3687.19</v>
          </cell>
          <cell r="CL89">
            <v>3687.19</v>
          </cell>
        </row>
        <row r="90">
          <cell r="B90" t="str">
            <v>062</v>
          </cell>
          <cell r="C90" t="str">
            <v>024</v>
          </cell>
          <cell r="D90" t="str">
            <v>01</v>
          </cell>
          <cell r="E90" t="str">
            <v>161144054</v>
          </cell>
          <cell r="F90" t="str">
            <v>КРУГ 60-В ГОСТ2590-88</v>
          </cell>
          <cell r="G90" t="str">
            <v>12Х18Н10Т-Б ТУ14-1-377-72</v>
          </cell>
          <cell r="H90" t="str">
            <v>КГ</v>
          </cell>
          <cell r="I90">
            <v>1.7</v>
          </cell>
          <cell r="J90" t="str">
            <v>00007</v>
          </cell>
          <cell r="K90" t="str">
            <v>00000</v>
          </cell>
          <cell r="L90" t="str">
            <v>нет</v>
          </cell>
          <cell r="M90">
            <v>122.38</v>
          </cell>
          <cell r="N90">
            <v>208.04599999999999</v>
          </cell>
          <cell r="O90">
            <v>122.38</v>
          </cell>
          <cell r="P90">
            <v>208.04599999999999</v>
          </cell>
          <cell r="Q90">
            <v>122.38</v>
          </cell>
          <cell r="R90">
            <v>208.04599999999999</v>
          </cell>
          <cell r="S90" t="str">
            <v>152557</v>
          </cell>
          <cell r="T90">
            <v>112.137</v>
          </cell>
          <cell r="U90" t="str">
            <v>вст.ост.</v>
          </cell>
          <cell r="W90">
            <v>112.14</v>
          </cell>
          <cell r="X90">
            <v>190.64</v>
          </cell>
          <cell r="Y90">
            <v>0</v>
          </cell>
          <cell r="Z90">
            <v>0</v>
          </cell>
          <cell r="AA90">
            <v>0</v>
          </cell>
          <cell r="AB90">
            <v>0</v>
          </cell>
          <cell r="AC90">
            <v>0</v>
          </cell>
          <cell r="AD90">
            <v>0</v>
          </cell>
          <cell r="AE90">
            <v>0</v>
          </cell>
          <cell r="AF90">
            <v>0</v>
          </cell>
          <cell r="AG90">
            <v>0</v>
          </cell>
          <cell r="AH90">
            <v>0</v>
          </cell>
          <cell r="AI90">
            <v>0</v>
          </cell>
          <cell r="AJ90">
            <v>0</v>
          </cell>
          <cell r="AM90" t="str">
            <v>062</v>
          </cell>
          <cell r="AN90" t="str">
            <v>024</v>
          </cell>
          <cell r="AO90">
            <v>134</v>
          </cell>
          <cell r="AP90" t="str">
            <v>01</v>
          </cell>
          <cell r="AQ90" t="str">
            <v>161144054</v>
          </cell>
          <cell r="AR90" t="str">
            <v>KPУГ 60-B ГOCT2590-88</v>
          </cell>
          <cell r="AS90" t="str">
            <v>12X18H10T-Б TУ14-1-377-72</v>
          </cell>
          <cell r="AT90" t="str">
            <v>КГ</v>
          </cell>
          <cell r="AU90">
            <v>1.7</v>
          </cell>
          <cell r="AV90" t="str">
            <v>кг</v>
          </cell>
          <cell r="AW90">
            <v>330</v>
          </cell>
          <cell r="AX90">
            <v>115.7</v>
          </cell>
          <cell r="AY90">
            <v>38181</v>
          </cell>
          <cell r="AZ90" t="str">
            <v>178402 30/11/05</v>
          </cell>
          <cell r="BA90">
            <v>12</v>
          </cell>
          <cell r="BB90">
            <v>196.69</v>
          </cell>
          <cell r="BC90">
            <v>194</v>
          </cell>
          <cell r="BD90">
            <v>12</v>
          </cell>
          <cell r="BE90">
            <v>2360.2800000000002</v>
          </cell>
          <cell r="BG90">
            <v>35820.720000000001</v>
          </cell>
          <cell r="BH90">
            <v>115.7</v>
          </cell>
          <cell r="BI90">
            <v>0</v>
          </cell>
          <cell r="BJ90">
            <v>0</v>
          </cell>
          <cell r="BK90">
            <v>196.69</v>
          </cell>
          <cell r="BL90">
            <v>196.69</v>
          </cell>
          <cell r="BM90">
            <v>196.69</v>
          </cell>
          <cell r="BN90">
            <v>196.69</v>
          </cell>
          <cell r="BO90">
            <v>196.69</v>
          </cell>
          <cell r="BP90">
            <v>196.69</v>
          </cell>
          <cell r="BQ90">
            <v>196.69</v>
          </cell>
          <cell r="BR90">
            <v>196.69</v>
          </cell>
          <cell r="BS90">
            <v>196.69</v>
          </cell>
          <cell r="BT90">
            <v>196.69</v>
          </cell>
          <cell r="BU90">
            <v>196.69</v>
          </cell>
          <cell r="BV90">
            <v>196.69</v>
          </cell>
          <cell r="BW90">
            <v>196.69</v>
          </cell>
          <cell r="CE90">
            <v>20.399999999999999</v>
          </cell>
          <cell r="CF90">
            <v>130.22999999999999</v>
          </cell>
          <cell r="CG90">
            <v>2656.69</v>
          </cell>
          <cell r="CH90">
            <v>3134.89</v>
          </cell>
          <cell r="CL90">
            <v>3134.89</v>
          </cell>
        </row>
        <row r="91">
          <cell r="B91" t="str">
            <v>062</v>
          </cell>
          <cell r="C91" t="str">
            <v>024</v>
          </cell>
          <cell r="D91" t="str">
            <v>01</v>
          </cell>
          <cell r="E91" t="str">
            <v>161144059</v>
          </cell>
          <cell r="F91" t="str">
            <v>КРУГ 65-В ГОСТ2590-88</v>
          </cell>
          <cell r="G91" t="str">
            <v>12Х18Н10Т-Б ТУ14-1-377-72</v>
          </cell>
          <cell r="H91" t="str">
            <v>КГ</v>
          </cell>
          <cell r="I91">
            <v>1.82</v>
          </cell>
          <cell r="J91" t="str">
            <v>00007</v>
          </cell>
          <cell r="K91" t="str">
            <v>00007</v>
          </cell>
          <cell r="L91" t="str">
            <v>нет</v>
          </cell>
          <cell r="M91">
            <v>73</v>
          </cell>
          <cell r="N91">
            <v>132.86000000000001</v>
          </cell>
          <cell r="O91">
            <v>0</v>
          </cell>
          <cell r="P91">
            <v>0</v>
          </cell>
          <cell r="Q91">
            <v>73</v>
          </cell>
          <cell r="R91">
            <v>132.86000000000001</v>
          </cell>
          <cell r="S91" t="str">
            <v>000000</v>
          </cell>
          <cell r="T91">
            <v>249</v>
          </cell>
          <cell r="U91" t="str">
            <v>нет</v>
          </cell>
          <cell r="W91">
            <v>249</v>
          </cell>
          <cell r="X91">
            <v>453.18</v>
          </cell>
          <cell r="Y91">
            <v>0</v>
          </cell>
          <cell r="Z91">
            <v>0</v>
          </cell>
          <cell r="AA91">
            <v>0</v>
          </cell>
          <cell r="AB91">
            <v>0</v>
          </cell>
          <cell r="AC91">
            <v>0</v>
          </cell>
          <cell r="AD91">
            <v>0</v>
          </cell>
          <cell r="AE91">
            <v>0</v>
          </cell>
          <cell r="AF91">
            <v>0</v>
          </cell>
          <cell r="AG91">
            <v>0</v>
          </cell>
          <cell r="AH91">
            <v>0</v>
          </cell>
          <cell r="AI91">
            <v>0</v>
          </cell>
          <cell r="AJ91">
            <v>453.18</v>
          </cell>
          <cell r="AM91" t="str">
            <v>062</v>
          </cell>
          <cell r="AN91" t="str">
            <v>024</v>
          </cell>
          <cell r="AO91">
            <v>135</v>
          </cell>
          <cell r="AP91" t="str">
            <v>01</v>
          </cell>
          <cell r="AQ91" t="str">
            <v>161144059</v>
          </cell>
          <cell r="AR91" t="str">
            <v>KPУГ 65-B ГOCT2590-88                                                        1,17;с 01-02 5.9</v>
          </cell>
          <cell r="AS91" t="str">
            <v>12X18H10T-Б TУ14-1-377-72</v>
          </cell>
          <cell r="AT91" t="str">
            <v>КГ</v>
          </cell>
          <cell r="AU91">
            <v>5.9</v>
          </cell>
          <cell r="AV91" t="str">
            <v>кг</v>
          </cell>
          <cell r="AW91">
            <v>67</v>
          </cell>
          <cell r="AX91">
            <v>106.1</v>
          </cell>
          <cell r="AY91">
            <v>7108.7</v>
          </cell>
          <cell r="AZ91" t="str">
            <v>179974 27/01/06</v>
          </cell>
          <cell r="BA91">
            <v>12</v>
          </cell>
          <cell r="BB91">
            <v>625.99</v>
          </cell>
          <cell r="BC91">
            <v>11</v>
          </cell>
          <cell r="BD91">
            <v>11</v>
          </cell>
          <cell r="BE91">
            <v>6885.89</v>
          </cell>
          <cell r="BG91">
            <v>0</v>
          </cell>
          <cell r="BH91">
            <v>106.1</v>
          </cell>
          <cell r="BI91">
            <v>1.17</v>
          </cell>
          <cell r="BJ91">
            <v>124.14</v>
          </cell>
          <cell r="BK91">
            <v>501.85</v>
          </cell>
          <cell r="BL91">
            <v>625.99</v>
          </cell>
          <cell r="BM91">
            <v>625.99</v>
          </cell>
          <cell r="BN91">
            <v>625.99</v>
          </cell>
          <cell r="BO91">
            <v>625.99</v>
          </cell>
          <cell r="BP91">
            <v>625.99</v>
          </cell>
          <cell r="BQ91">
            <v>625.99</v>
          </cell>
          <cell r="BR91">
            <v>625.99</v>
          </cell>
          <cell r="BS91">
            <v>625.99</v>
          </cell>
          <cell r="BT91">
            <v>625.99</v>
          </cell>
          <cell r="BU91">
            <v>625.99</v>
          </cell>
          <cell r="BV91">
            <v>625.99</v>
          </cell>
          <cell r="BW91">
            <v>0</v>
          </cell>
          <cell r="CC91">
            <v>1.17</v>
          </cell>
          <cell r="CE91">
            <v>63.73</v>
          </cell>
          <cell r="CF91">
            <v>119.42</v>
          </cell>
          <cell r="CG91">
            <v>7610.64</v>
          </cell>
          <cell r="CH91">
            <v>8980.56</v>
          </cell>
          <cell r="CL91">
            <v>8980.56</v>
          </cell>
        </row>
        <row r="92">
          <cell r="B92" t="str">
            <v>062</v>
          </cell>
          <cell r="C92" t="str">
            <v>024</v>
          </cell>
          <cell r="D92" t="str">
            <v>01</v>
          </cell>
          <cell r="E92" t="str">
            <v>161144061</v>
          </cell>
          <cell r="F92" t="str">
            <v>КРУГ 70-В ГОСТ2590-88</v>
          </cell>
          <cell r="G92" t="str">
            <v>12Х18Н10Т-Б ТУ14-1-377-72</v>
          </cell>
          <cell r="H92" t="str">
            <v>КГ</v>
          </cell>
          <cell r="I92">
            <v>3.8</v>
          </cell>
          <cell r="J92" t="str">
            <v>00007</v>
          </cell>
          <cell r="K92" t="str">
            <v>00008</v>
          </cell>
          <cell r="L92" t="str">
            <v>нет</v>
          </cell>
          <cell r="M92">
            <v>0</v>
          </cell>
          <cell r="N92">
            <v>0</v>
          </cell>
          <cell r="O92">
            <v>184.791</v>
          </cell>
          <cell r="P92">
            <v>702.20600000000002</v>
          </cell>
          <cell r="Q92">
            <v>0</v>
          </cell>
          <cell r="R92">
            <v>0</v>
          </cell>
          <cell r="S92" t="str">
            <v>152564</v>
          </cell>
          <cell r="T92">
            <v>254.28</v>
          </cell>
          <cell r="U92" t="str">
            <v>п/п2891</v>
          </cell>
          <cell r="V92">
            <v>39248</v>
          </cell>
          <cell r="W92">
            <v>254.28</v>
          </cell>
          <cell r="X92">
            <v>966.26</v>
          </cell>
          <cell r="Y92">
            <v>0</v>
          </cell>
          <cell r="Z92">
            <v>0</v>
          </cell>
          <cell r="AA92">
            <v>0</v>
          </cell>
          <cell r="AB92">
            <v>0</v>
          </cell>
          <cell r="AC92">
            <v>0</v>
          </cell>
          <cell r="AD92">
            <v>0</v>
          </cell>
          <cell r="AE92">
            <v>0</v>
          </cell>
          <cell r="AF92">
            <v>0</v>
          </cell>
          <cell r="AG92">
            <v>0</v>
          </cell>
          <cell r="AH92">
            <v>0</v>
          </cell>
          <cell r="AI92">
            <v>0</v>
          </cell>
          <cell r="AJ92">
            <v>0</v>
          </cell>
          <cell r="AM92" t="str">
            <v>062</v>
          </cell>
          <cell r="AN92" t="str">
            <v>024</v>
          </cell>
          <cell r="AO92">
            <v>136</v>
          </cell>
          <cell r="AP92" t="str">
            <v>01</v>
          </cell>
          <cell r="AQ92" t="str">
            <v>161144061</v>
          </cell>
          <cell r="AR92" t="str">
            <v>KPУГ 70-B ГOCT2590-88</v>
          </cell>
          <cell r="AS92" t="str">
            <v>12X18H10T-Б TУ14-1-377-72</v>
          </cell>
          <cell r="AT92" t="str">
            <v>КГ</v>
          </cell>
          <cell r="AU92">
            <v>5.03</v>
          </cell>
          <cell r="AV92" t="str">
            <v>кг</v>
          </cell>
          <cell r="AW92">
            <v>539</v>
          </cell>
          <cell r="AX92">
            <v>106.1</v>
          </cell>
          <cell r="AY92">
            <v>57187.9</v>
          </cell>
          <cell r="AZ92" t="str">
            <v>179974 27/01/06</v>
          </cell>
          <cell r="BA92">
            <v>12</v>
          </cell>
          <cell r="BB92">
            <v>533.67999999999995</v>
          </cell>
          <cell r="BC92">
            <v>107</v>
          </cell>
          <cell r="BD92">
            <v>12</v>
          </cell>
          <cell r="BE92">
            <v>6404.16</v>
          </cell>
          <cell r="BG92">
            <v>50783.74</v>
          </cell>
          <cell r="BH92">
            <v>106.1</v>
          </cell>
          <cell r="BI92">
            <v>0</v>
          </cell>
          <cell r="BJ92">
            <v>0</v>
          </cell>
          <cell r="BK92">
            <v>533.67999999999995</v>
          </cell>
          <cell r="BL92">
            <v>533.67999999999995</v>
          </cell>
          <cell r="BM92">
            <v>533.67999999999995</v>
          </cell>
          <cell r="BN92">
            <v>533.67999999999995</v>
          </cell>
          <cell r="BO92">
            <v>533.67999999999995</v>
          </cell>
          <cell r="BP92">
            <v>533.67999999999995</v>
          </cell>
          <cell r="BQ92">
            <v>533.67999999999995</v>
          </cell>
          <cell r="BR92">
            <v>533.67999999999995</v>
          </cell>
          <cell r="BS92">
            <v>533.67999999999995</v>
          </cell>
          <cell r="BT92">
            <v>533.67999999999995</v>
          </cell>
          <cell r="BU92">
            <v>533.68299999999999</v>
          </cell>
          <cell r="BV92">
            <v>533.68299999999999</v>
          </cell>
          <cell r="BW92">
            <v>533.68299999999999</v>
          </cell>
          <cell r="CE92">
            <v>60.36</v>
          </cell>
          <cell r="CF92">
            <v>119.42</v>
          </cell>
          <cell r="CG92">
            <v>7208.19</v>
          </cell>
          <cell r="CH92">
            <v>8505.66</v>
          </cell>
          <cell r="CL92">
            <v>8505.66</v>
          </cell>
        </row>
        <row r="93">
          <cell r="B93" t="str">
            <v>062</v>
          </cell>
          <cell r="C93" t="str">
            <v>024</v>
          </cell>
          <cell r="D93" t="str">
            <v>01</v>
          </cell>
          <cell r="E93" t="str">
            <v>161144063</v>
          </cell>
          <cell r="F93" t="str">
            <v>КРУГ 75-В ГОСТ2590-88</v>
          </cell>
          <cell r="G93" t="str">
            <v>12Х18Н10Т-Б ТУ14-1-377-72</v>
          </cell>
          <cell r="H93" t="str">
            <v>КГ</v>
          </cell>
          <cell r="I93">
            <v>10.5</v>
          </cell>
          <cell r="J93" t="str">
            <v>00007</v>
          </cell>
          <cell r="K93" t="str">
            <v>00000</v>
          </cell>
          <cell r="L93" t="str">
            <v>нет</v>
          </cell>
          <cell r="M93">
            <v>106.1</v>
          </cell>
          <cell r="N93">
            <v>1114.05</v>
          </cell>
          <cell r="O93">
            <v>106.1</v>
          </cell>
          <cell r="P93">
            <v>1114.05</v>
          </cell>
          <cell r="Q93">
            <v>106.1</v>
          </cell>
          <cell r="R93">
            <v>1114.05</v>
          </cell>
          <cell r="S93" t="str">
            <v>152567</v>
          </cell>
          <cell r="T93">
            <v>106.1</v>
          </cell>
          <cell r="U93" t="str">
            <v>вст.ост.</v>
          </cell>
          <cell r="W93">
            <v>106.1</v>
          </cell>
          <cell r="X93">
            <v>1114.05</v>
          </cell>
          <cell r="Y93">
            <v>0</v>
          </cell>
          <cell r="Z93">
            <v>0</v>
          </cell>
          <cell r="AA93">
            <v>0</v>
          </cell>
          <cell r="AB93">
            <v>0</v>
          </cell>
          <cell r="AC93">
            <v>0</v>
          </cell>
          <cell r="AD93">
            <v>0</v>
          </cell>
          <cell r="AE93">
            <v>0</v>
          </cell>
          <cell r="AF93">
            <v>0</v>
          </cell>
          <cell r="AG93">
            <v>0</v>
          </cell>
          <cell r="AH93">
            <v>0</v>
          </cell>
          <cell r="AI93">
            <v>0</v>
          </cell>
          <cell r="AJ93">
            <v>0</v>
          </cell>
          <cell r="AM93" t="str">
            <v>062</v>
          </cell>
          <cell r="AN93" t="str">
            <v>024</v>
          </cell>
          <cell r="AO93">
            <v>137</v>
          </cell>
          <cell r="AP93" t="str">
            <v>01</v>
          </cell>
          <cell r="AQ93" t="str">
            <v>161144063</v>
          </cell>
          <cell r="AR93" t="str">
            <v>KPУГ 75-B ГOCT2590-88</v>
          </cell>
          <cell r="AS93" t="str">
            <v>12X18H10T-Б TУ14-1-377-72</v>
          </cell>
          <cell r="AT93" t="str">
            <v>КГ</v>
          </cell>
          <cell r="AU93">
            <v>10.5</v>
          </cell>
          <cell r="AV93" t="str">
            <v>кг</v>
          </cell>
          <cell r="AW93">
            <v>815</v>
          </cell>
          <cell r="AX93">
            <v>106.1</v>
          </cell>
          <cell r="AY93">
            <v>86471.5</v>
          </cell>
          <cell r="AZ93" t="str">
            <v>179979 27/01/06</v>
          </cell>
          <cell r="BA93">
            <v>12</v>
          </cell>
          <cell r="BB93">
            <v>1114.05</v>
          </cell>
          <cell r="BC93">
            <v>78</v>
          </cell>
          <cell r="BD93">
            <v>12</v>
          </cell>
          <cell r="BE93">
            <v>13368.6</v>
          </cell>
          <cell r="BG93">
            <v>73102.899999999994</v>
          </cell>
          <cell r="BH93">
            <v>106.1</v>
          </cell>
          <cell r="BI93">
            <v>0</v>
          </cell>
          <cell r="BJ93">
            <v>0</v>
          </cell>
          <cell r="BK93">
            <v>1114.05</v>
          </cell>
          <cell r="BL93">
            <v>1114.05</v>
          </cell>
          <cell r="BM93">
            <v>1114.05</v>
          </cell>
          <cell r="BN93">
            <v>1114.05</v>
          </cell>
          <cell r="BO93">
            <v>1114.05</v>
          </cell>
          <cell r="BP93">
            <v>1114.05</v>
          </cell>
          <cell r="BQ93">
            <v>1114.05</v>
          </cell>
          <cell r="BR93">
            <v>1114.05</v>
          </cell>
          <cell r="BS93">
            <v>1114.05</v>
          </cell>
          <cell r="BT93">
            <v>1114.05</v>
          </cell>
          <cell r="BU93">
            <v>1114.05</v>
          </cell>
          <cell r="BV93">
            <v>1114.05</v>
          </cell>
          <cell r="BW93">
            <v>1114.05</v>
          </cell>
          <cell r="CE93">
            <v>126</v>
          </cell>
          <cell r="CF93">
            <v>119.42</v>
          </cell>
          <cell r="CG93">
            <v>15046.92</v>
          </cell>
          <cell r="CH93">
            <v>17755.37</v>
          </cell>
          <cell r="CL93">
            <v>17755.37</v>
          </cell>
        </row>
        <row r="94">
          <cell r="B94" t="str">
            <v>062</v>
          </cell>
          <cell r="C94" t="str">
            <v>024</v>
          </cell>
          <cell r="D94" t="str">
            <v>01</v>
          </cell>
          <cell r="E94" t="str">
            <v>161144067</v>
          </cell>
          <cell r="F94" t="str">
            <v>КРУГ 80-В ГОСТ2590-88</v>
          </cell>
          <cell r="G94" t="str">
            <v>12Х18Н10Т-Б ТУ14-1-377-72</v>
          </cell>
          <cell r="H94" t="str">
            <v>КГ</v>
          </cell>
          <cell r="I94">
            <v>5.0010000000000003</v>
          </cell>
          <cell r="J94" t="str">
            <v>00007</v>
          </cell>
          <cell r="K94" t="str">
            <v>00000</v>
          </cell>
          <cell r="L94" t="str">
            <v/>
          </cell>
          <cell r="M94">
            <v>0</v>
          </cell>
          <cell r="N94">
            <v>0</v>
          </cell>
          <cell r="O94">
            <v>0</v>
          </cell>
          <cell r="P94">
            <v>0</v>
          </cell>
          <cell r="Q94">
            <v>0</v>
          </cell>
          <cell r="R94">
            <v>0</v>
          </cell>
          <cell r="S94" t="str">
            <v>не най</v>
          </cell>
          <cell r="T94">
            <v>242.5</v>
          </cell>
          <cell r="U94" t="str">
            <v>нет</v>
          </cell>
          <cell r="W94">
            <v>242.5</v>
          </cell>
          <cell r="X94">
            <v>1212.74</v>
          </cell>
          <cell r="Y94">
            <v>0</v>
          </cell>
          <cell r="Z94">
            <v>0</v>
          </cell>
          <cell r="AA94">
            <v>0</v>
          </cell>
          <cell r="AB94">
            <v>0</v>
          </cell>
          <cell r="AC94">
            <v>0</v>
          </cell>
          <cell r="AD94">
            <v>0</v>
          </cell>
          <cell r="AE94">
            <v>0</v>
          </cell>
          <cell r="AF94">
            <v>0</v>
          </cell>
          <cell r="AG94">
            <v>0</v>
          </cell>
          <cell r="AH94">
            <v>0</v>
          </cell>
          <cell r="AI94">
            <v>0</v>
          </cell>
          <cell r="AJ94">
            <v>0</v>
          </cell>
          <cell r="AM94" t="str">
            <v>062</v>
          </cell>
          <cell r="AN94" t="str">
            <v>024</v>
          </cell>
          <cell r="AO94">
            <v>138</v>
          </cell>
          <cell r="AP94" t="str">
            <v>01</v>
          </cell>
          <cell r="AQ94" t="str">
            <v>161144067</v>
          </cell>
          <cell r="AR94" t="str">
            <v>KPУГ 80-B ГOCT2590-88</v>
          </cell>
          <cell r="AS94" t="str">
            <v>12X18H10T-Б TУ14-1-377-72</v>
          </cell>
          <cell r="AT94" t="str">
            <v>КГ</v>
          </cell>
          <cell r="AU94">
            <v>5.0010000000000003</v>
          </cell>
          <cell r="AV94" t="str">
            <v>кг</v>
          </cell>
          <cell r="AW94">
            <v>550</v>
          </cell>
          <cell r="AX94">
            <v>106.1</v>
          </cell>
          <cell r="AY94">
            <v>58355</v>
          </cell>
          <cell r="AZ94" t="str">
            <v>179974 27/01/06</v>
          </cell>
          <cell r="BA94">
            <v>12</v>
          </cell>
          <cell r="BB94">
            <v>530.61</v>
          </cell>
          <cell r="BC94">
            <v>110</v>
          </cell>
          <cell r="BD94">
            <v>12</v>
          </cell>
          <cell r="BE94">
            <v>6367.32</v>
          </cell>
          <cell r="BG94">
            <v>51987.68</v>
          </cell>
          <cell r="BH94">
            <v>106.1</v>
          </cell>
          <cell r="BI94">
            <v>0</v>
          </cell>
          <cell r="BJ94">
            <v>0</v>
          </cell>
          <cell r="BK94">
            <v>530.61</v>
          </cell>
          <cell r="BL94">
            <v>530.61</v>
          </cell>
          <cell r="BM94">
            <v>530.61</v>
          </cell>
          <cell r="BN94">
            <v>530.61</v>
          </cell>
          <cell r="BO94">
            <v>530.61</v>
          </cell>
          <cell r="BP94">
            <v>530.61</v>
          </cell>
          <cell r="BQ94">
            <v>530.61</v>
          </cell>
          <cell r="BR94">
            <v>530.61</v>
          </cell>
          <cell r="BS94">
            <v>530.61</v>
          </cell>
          <cell r="BT94">
            <v>530.61</v>
          </cell>
          <cell r="BU94">
            <v>530.60609999999997</v>
          </cell>
          <cell r="BV94">
            <v>530.60609999999997</v>
          </cell>
          <cell r="BW94">
            <v>530.60609999999997</v>
          </cell>
          <cell r="CE94">
            <v>60.012</v>
          </cell>
          <cell r="CF94">
            <v>119.42</v>
          </cell>
          <cell r="CG94">
            <v>7166.63</v>
          </cell>
          <cell r="CH94">
            <v>8456.6200000000008</v>
          </cell>
          <cell r="CL94">
            <v>8456.6200000000008</v>
          </cell>
        </row>
        <row r="95">
          <cell r="B95" t="str">
            <v>062</v>
          </cell>
          <cell r="C95" t="str">
            <v>024</v>
          </cell>
          <cell r="D95" t="str">
            <v>01</v>
          </cell>
          <cell r="E95" t="str">
            <v>161144068</v>
          </cell>
          <cell r="F95" t="str">
            <v>КРУГ 85-В ГОСТ2590-88</v>
          </cell>
          <cell r="G95" t="str">
            <v>12Х18Н10Т-Б ТУ14-1-377-72</v>
          </cell>
          <cell r="H95" t="str">
            <v>КГ</v>
          </cell>
          <cell r="I95">
            <v>15.14</v>
          </cell>
          <cell r="J95" t="str">
            <v>00007</v>
          </cell>
          <cell r="K95" t="str">
            <v>00000</v>
          </cell>
          <cell r="L95" t="str">
            <v>нет</v>
          </cell>
          <cell r="M95">
            <v>73</v>
          </cell>
          <cell r="N95">
            <v>1105.22</v>
          </cell>
          <cell r="O95">
            <v>141.96</v>
          </cell>
          <cell r="P95">
            <v>2149.2739999999999</v>
          </cell>
          <cell r="Q95">
            <v>73</v>
          </cell>
          <cell r="R95">
            <v>1105.22</v>
          </cell>
          <cell r="S95" t="str">
            <v>152570</v>
          </cell>
          <cell r="T95">
            <v>141.96</v>
          </cell>
          <cell r="U95" t="str">
            <v>вст.ост.</v>
          </cell>
          <cell r="W95">
            <v>141.96</v>
          </cell>
          <cell r="X95">
            <v>2149.27</v>
          </cell>
          <cell r="Y95">
            <v>0</v>
          </cell>
          <cell r="Z95">
            <v>0</v>
          </cell>
          <cell r="AA95">
            <v>0</v>
          </cell>
          <cell r="AB95">
            <v>0</v>
          </cell>
          <cell r="AC95">
            <v>0</v>
          </cell>
          <cell r="AD95">
            <v>0</v>
          </cell>
          <cell r="AE95">
            <v>0</v>
          </cell>
          <cell r="AF95">
            <v>0</v>
          </cell>
          <cell r="AG95">
            <v>0</v>
          </cell>
          <cell r="AH95">
            <v>0</v>
          </cell>
          <cell r="AI95">
            <v>0</v>
          </cell>
          <cell r="AJ95">
            <v>0</v>
          </cell>
          <cell r="AM95" t="str">
            <v>062</v>
          </cell>
          <cell r="AN95" t="str">
            <v>024</v>
          </cell>
          <cell r="AO95">
            <v>139</v>
          </cell>
          <cell r="AP95" t="str">
            <v>01</v>
          </cell>
          <cell r="AQ95" t="str">
            <v>161144068</v>
          </cell>
          <cell r="AR95" t="str">
            <v>KPУГ 85-B ГOCT2590-88</v>
          </cell>
          <cell r="AS95" t="str">
            <v>12X18H10T-Б TУ14-1-377-72</v>
          </cell>
          <cell r="AT95" t="str">
            <v>КГ</v>
          </cell>
          <cell r="AU95">
            <v>15.14</v>
          </cell>
          <cell r="AV95" t="str">
            <v>кг</v>
          </cell>
          <cell r="AW95">
            <v>220</v>
          </cell>
          <cell r="AX95">
            <v>106.1</v>
          </cell>
          <cell r="AY95">
            <v>23342</v>
          </cell>
          <cell r="AZ95" t="str">
            <v>179050 23/12/05</v>
          </cell>
          <cell r="BA95">
            <v>12</v>
          </cell>
          <cell r="BB95">
            <v>1606.35</v>
          </cell>
          <cell r="BC95">
            <v>15</v>
          </cell>
          <cell r="BD95">
            <v>12</v>
          </cell>
          <cell r="BE95">
            <v>19276.2</v>
          </cell>
          <cell r="BG95">
            <v>4065.8</v>
          </cell>
          <cell r="BH95">
            <v>106.1</v>
          </cell>
          <cell r="BI95">
            <v>0</v>
          </cell>
          <cell r="BJ95">
            <v>0</v>
          </cell>
          <cell r="BK95">
            <v>1606.35</v>
          </cell>
          <cell r="BL95">
            <v>1606.35</v>
          </cell>
          <cell r="BM95">
            <v>1606.35</v>
          </cell>
          <cell r="BN95">
            <v>1606.35</v>
          </cell>
          <cell r="BO95">
            <v>1606.35</v>
          </cell>
          <cell r="BP95">
            <v>1606.35</v>
          </cell>
          <cell r="BQ95">
            <v>1606.35</v>
          </cell>
          <cell r="BR95">
            <v>1606.35</v>
          </cell>
          <cell r="BS95">
            <v>1606.35</v>
          </cell>
          <cell r="BT95">
            <v>1606.35</v>
          </cell>
          <cell r="BU95">
            <v>1606.354</v>
          </cell>
          <cell r="BV95">
            <v>1606.354</v>
          </cell>
          <cell r="BW95">
            <v>1606.354</v>
          </cell>
          <cell r="CE95">
            <v>181.68</v>
          </cell>
          <cell r="CF95">
            <v>119.42</v>
          </cell>
          <cell r="CG95">
            <v>21696.23</v>
          </cell>
          <cell r="CH95">
            <v>25601.55</v>
          </cell>
          <cell r="CL95">
            <v>25601.55</v>
          </cell>
        </row>
        <row r="96">
          <cell r="B96" t="str">
            <v>062</v>
          </cell>
          <cell r="C96" t="str">
            <v>024</v>
          </cell>
          <cell r="D96" t="str">
            <v>01</v>
          </cell>
          <cell r="E96" t="str">
            <v>161144076</v>
          </cell>
          <cell r="F96" t="str">
            <v>КРУГ 110-В ГОСТ2590-88</v>
          </cell>
          <cell r="G96" t="str">
            <v>12Х18Н10Т-Б ТУ14-1-377-72</v>
          </cell>
          <cell r="H96" t="str">
            <v>КГ</v>
          </cell>
          <cell r="I96">
            <v>3</v>
          </cell>
          <cell r="J96" t="str">
            <v>00007</v>
          </cell>
          <cell r="K96" t="str">
            <v>00011</v>
          </cell>
          <cell r="L96" t="str">
            <v/>
          </cell>
          <cell r="M96">
            <v>0</v>
          </cell>
          <cell r="N96">
            <v>0</v>
          </cell>
          <cell r="O96">
            <v>0</v>
          </cell>
          <cell r="P96">
            <v>0</v>
          </cell>
          <cell r="Q96">
            <v>0</v>
          </cell>
          <cell r="R96">
            <v>0</v>
          </cell>
          <cell r="S96" t="str">
            <v>не най</v>
          </cell>
          <cell r="T96">
            <v>275</v>
          </cell>
          <cell r="U96" t="str">
            <v>нет</v>
          </cell>
          <cell r="W96">
            <v>275</v>
          </cell>
          <cell r="X96">
            <v>825</v>
          </cell>
          <cell r="Y96">
            <v>0</v>
          </cell>
          <cell r="Z96">
            <v>0</v>
          </cell>
          <cell r="AA96">
            <v>0</v>
          </cell>
          <cell r="AB96">
            <v>0</v>
          </cell>
          <cell r="AC96">
            <v>0</v>
          </cell>
          <cell r="AD96">
            <v>0</v>
          </cell>
          <cell r="AE96">
            <v>0</v>
          </cell>
          <cell r="AF96">
            <v>0</v>
          </cell>
          <cell r="AG96">
            <v>0</v>
          </cell>
          <cell r="AH96">
            <v>0</v>
          </cell>
          <cell r="AI96">
            <v>0</v>
          </cell>
          <cell r="AJ96">
            <v>0</v>
          </cell>
          <cell r="AM96" t="str">
            <v>062</v>
          </cell>
          <cell r="AN96" t="str">
            <v>024</v>
          </cell>
          <cell r="AO96">
            <v>140</v>
          </cell>
          <cell r="AP96" t="str">
            <v>01</v>
          </cell>
          <cell r="AQ96" t="str">
            <v>161144076</v>
          </cell>
          <cell r="AR96" t="str">
            <v>KPУГ 110-B ГOCT2590-88</v>
          </cell>
          <cell r="AS96" t="str">
            <v>12X18H10T-Б TУ14-1-377-72</v>
          </cell>
          <cell r="AT96" t="str">
            <v>КГ</v>
          </cell>
          <cell r="AU96">
            <v>6</v>
          </cell>
          <cell r="AV96" t="str">
            <v>кг</v>
          </cell>
          <cell r="AW96">
            <v>230</v>
          </cell>
          <cell r="AX96">
            <v>106.2</v>
          </cell>
          <cell r="AY96">
            <v>24426</v>
          </cell>
          <cell r="AZ96" t="str">
            <v>179051 23/12/05</v>
          </cell>
          <cell r="BA96">
            <v>12</v>
          </cell>
          <cell r="BB96">
            <v>637.20000000000005</v>
          </cell>
          <cell r="BC96">
            <v>38</v>
          </cell>
          <cell r="BD96">
            <v>12</v>
          </cell>
          <cell r="BE96">
            <v>7646.4</v>
          </cell>
          <cell r="BG96">
            <v>16779.599999999999</v>
          </cell>
          <cell r="BH96">
            <v>106.2</v>
          </cell>
          <cell r="BI96">
            <v>0</v>
          </cell>
          <cell r="BJ96">
            <v>0</v>
          </cell>
          <cell r="BK96">
            <v>637.20000000000005</v>
          </cell>
          <cell r="BL96">
            <v>637.20000000000005</v>
          </cell>
          <cell r="BM96">
            <v>637.20000000000005</v>
          </cell>
          <cell r="BN96">
            <v>637.20000000000005</v>
          </cell>
          <cell r="BO96">
            <v>637.20000000000005</v>
          </cell>
          <cell r="BP96">
            <v>637.20000000000005</v>
          </cell>
          <cell r="BQ96">
            <v>637.20000000000005</v>
          </cell>
          <cell r="BR96">
            <v>637.20000000000005</v>
          </cell>
          <cell r="BS96">
            <v>637.20000000000005</v>
          </cell>
          <cell r="BT96">
            <v>637.20000000000005</v>
          </cell>
          <cell r="BU96">
            <v>637.20000000000005</v>
          </cell>
          <cell r="BV96">
            <v>637.20000000000005</v>
          </cell>
          <cell r="BW96">
            <v>637.20000000000005</v>
          </cell>
          <cell r="CE96">
            <v>72</v>
          </cell>
          <cell r="CF96">
            <v>119.53</v>
          </cell>
          <cell r="CG96">
            <v>8606.16</v>
          </cell>
          <cell r="CH96">
            <v>10155.27</v>
          </cell>
          <cell r="CL96">
            <v>10155.27</v>
          </cell>
        </row>
        <row r="97">
          <cell r="B97" t="str">
            <v>062</v>
          </cell>
          <cell r="C97" t="str">
            <v>024</v>
          </cell>
          <cell r="D97" t="str">
            <v>01</v>
          </cell>
          <cell r="E97" t="str">
            <v>161144079</v>
          </cell>
          <cell r="F97" t="str">
            <v>КРУГ 120-В ГОСТ2590-88</v>
          </cell>
          <cell r="G97" t="str">
            <v>12Х18Н10Т-Б ТУ14-1-377-72</v>
          </cell>
          <cell r="H97" t="str">
            <v>КГ</v>
          </cell>
          <cell r="I97">
            <v>3.57</v>
          </cell>
          <cell r="J97" t="str">
            <v>00007</v>
          </cell>
          <cell r="K97" t="str">
            <v>00011</v>
          </cell>
          <cell r="L97" t="str">
            <v/>
          </cell>
          <cell r="M97">
            <v>0</v>
          </cell>
          <cell r="N97">
            <v>0</v>
          </cell>
          <cell r="O97">
            <v>0</v>
          </cell>
          <cell r="P97">
            <v>0</v>
          </cell>
          <cell r="Q97">
            <v>0</v>
          </cell>
          <cell r="R97">
            <v>0</v>
          </cell>
          <cell r="S97" t="str">
            <v>не най</v>
          </cell>
          <cell r="T97">
            <v>275</v>
          </cell>
          <cell r="U97" t="str">
            <v>нет</v>
          </cell>
          <cell r="W97">
            <v>275</v>
          </cell>
          <cell r="X97">
            <v>981.75</v>
          </cell>
          <cell r="Y97">
            <v>981.75</v>
          </cell>
          <cell r="Z97">
            <v>981.75</v>
          </cell>
          <cell r="AA97">
            <v>981.75</v>
          </cell>
          <cell r="AB97">
            <v>981.75</v>
          </cell>
          <cell r="AC97">
            <v>981.75</v>
          </cell>
          <cell r="AD97">
            <v>981.75</v>
          </cell>
          <cell r="AE97">
            <v>981.75</v>
          </cell>
          <cell r="AF97">
            <v>981.75</v>
          </cell>
          <cell r="AG97">
            <v>981.75</v>
          </cell>
          <cell r="AH97">
            <v>981.75</v>
          </cell>
          <cell r="AI97">
            <v>981.75</v>
          </cell>
          <cell r="AJ97">
            <v>981.75</v>
          </cell>
        </row>
        <row r="98">
          <cell r="B98" t="str">
            <v>062</v>
          </cell>
          <cell r="C98" t="str">
            <v>024</v>
          </cell>
          <cell r="D98" t="str">
            <v>01</v>
          </cell>
          <cell r="E98" t="str">
            <v>226155625</v>
          </cell>
          <cell r="F98" t="str">
            <v>КРУГ 6,0-Н11 ГОСТ7417-75</v>
          </cell>
          <cell r="G98" t="str">
            <v>12Х18Н10Т-В ТУ14-1-3957-85</v>
          </cell>
          <cell r="H98" t="str">
            <v>КГ</v>
          </cell>
          <cell r="I98">
            <v>0.06</v>
          </cell>
          <cell r="J98" t="str">
            <v>00007</v>
          </cell>
          <cell r="K98" t="str">
            <v>00000</v>
          </cell>
          <cell r="L98" t="str">
            <v/>
          </cell>
          <cell r="M98">
            <v>0</v>
          </cell>
          <cell r="N98">
            <v>0</v>
          </cell>
          <cell r="O98">
            <v>0</v>
          </cell>
          <cell r="P98">
            <v>0</v>
          </cell>
          <cell r="Q98">
            <v>0</v>
          </cell>
          <cell r="R98">
            <v>0</v>
          </cell>
          <cell r="S98" t="str">
            <v>не най</v>
          </cell>
          <cell r="T98">
            <v>260</v>
          </cell>
          <cell r="U98" t="str">
            <v>нет</v>
          </cell>
          <cell r="W98">
            <v>260</v>
          </cell>
          <cell r="X98">
            <v>15.6</v>
          </cell>
          <cell r="Y98">
            <v>0</v>
          </cell>
          <cell r="Z98">
            <v>0</v>
          </cell>
          <cell r="AA98">
            <v>0</v>
          </cell>
          <cell r="AB98">
            <v>0</v>
          </cell>
          <cell r="AC98">
            <v>15.6</v>
          </cell>
          <cell r="AD98">
            <v>15.6</v>
          </cell>
          <cell r="AE98">
            <v>15.6</v>
          </cell>
          <cell r="AF98">
            <v>15.6</v>
          </cell>
          <cell r="AG98">
            <v>15.6</v>
          </cell>
          <cell r="AH98">
            <v>15.6</v>
          </cell>
          <cell r="AI98">
            <v>15.6</v>
          </cell>
          <cell r="AJ98">
            <v>15.6</v>
          </cell>
          <cell r="AM98" t="str">
            <v>062</v>
          </cell>
          <cell r="AN98" t="str">
            <v>024</v>
          </cell>
          <cell r="AO98">
            <v>90</v>
          </cell>
          <cell r="AP98" t="str">
            <v>01</v>
          </cell>
          <cell r="AQ98" t="str">
            <v>226155625</v>
          </cell>
          <cell r="AR98" t="str">
            <v>KPУГ 6,0-H11 ГOCT7417-75</v>
          </cell>
          <cell r="AS98" t="str">
            <v>12X18H10T-B TУ14-1-3957-85</v>
          </cell>
          <cell r="AT98" t="str">
            <v>КГ</v>
          </cell>
          <cell r="AU98">
            <v>0.04</v>
          </cell>
          <cell r="AV98" t="str">
            <v>кг</v>
          </cell>
          <cell r="AW98">
            <v>0.16</v>
          </cell>
          <cell r="AX98">
            <v>272.16000000000003</v>
          </cell>
          <cell r="AY98">
            <v>43.545600000000007</v>
          </cell>
          <cell r="AZ98" t="str">
            <v>из налич</v>
          </cell>
          <cell r="BA98">
            <v>4</v>
          </cell>
          <cell r="BB98">
            <v>10.89</v>
          </cell>
          <cell r="BC98">
            <v>4</v>
          </cell>
          <cell r="BD98">
            <v>4</v>
          </cell>
          <cell r="BE98">
            <v>43.56</v>
          </cell>
          <cell r="BG98">
            <v>0</v>
          </cell>
          <cell r="BH98">
            <v>272.25</v>
          </cell>
          <cell r="BI98">
            <v>0</v>
          </cell>
          <cell r="BJ98">
            <v>0</v>
          </cell>
          <cell r="BK98">
            <v>10.89</v>
          </cell>
          <cell r="BL98">
            <v>10.89</v>
          </cell>
          <cell r="BM98">
            <v>10.89</v>
          </cell>
          <cell r="BN98">
            <v>10.89</v>
          </cell>
          <cell r="BO98">
            <v>10.89</v>
          </cell>
          <cell r="BP98">
            <v>0</v>
          </cell>
          <cell r="BQ98">
            <v>0</v>
          </cell>
          <cell r="BR98">
            <v>0</v>
          </cell>
          <cell r="BS98">
            <v>0</v>
          </cell>
          <cell r="BT98">
            <v>0</v>
          </cell>
          <cell r="BU98">
            <v>0</v>
          </cell>
          <cell r="BV98">
            <v>0</v>
          </cell>
          <cell r="BW98">
            <v>0</v>
          </cell>
          <cell r="CE98">
            <v>0.16</v>
          </cell>
          <cell r="CF98">
            <v>306.43</v>
          </cell>
          <cell r="CG98">
            <v>49.03</v>
          </cell>
          <cell r="CH98">
            <v>57.86</v>
          </cell>
          <cell r="CL98">
            <v>57.86</v>
          </cell>
        </row>
        <row r="99">
          <cell r="B99" t="str">
            <v>062</v>
          </cell>
          <cell r="C99" t="str">
            <v>024</v>
          </cell>
          <cell r="D99" t="str">
            <v>01</v>
          </cell>
          <cell r="E99" t="str">
            <v>226155636</v>
          </cell>
          <cell r="F99" t="str">
            <v>КРУГ 8,0-Н11 ГОСТ7417-75</v>
          </cell>
          <cell r="G99" t="str">
            <v>12Х18Н10Т-В ТУ14-1-3957-85</v>
          </cell>
          <cell r="H99" t="str">
            <v>КГ</v>
          </cell>
          <cell r="I99">
            <v>0.2</v>
          </cell>
          <cell r="J99" t="str">
            <v>00007</v>
          </cell>
          <cell r="K99" t="str">
            <v>00000</v>
          </cell>
          <cell r="L99" t="str">
            <v>нет</v>
          </cell>
          <cell r="M99">
            <v>50</v>
          </cell>
          <cell r="N99">
            <v>10</v>
          </cell>
          <cell r="O99">
            <v>50</v>
          </cell>
          <cell r="P99">
            <v>10</v>
          </cell>
          <cell r="Q99">
            <v>50</v>
          </cell>
          <cell r="R99">
            <v>10</v>
          </cell>
          <cell r="S99" t="str">
            <v>158350</v>
          </cell>
          <cell r="T99">
            <v>260</v>
          </cell>
          <cell r="U99" t="str">
            <v>нет</v>
          </cell>
          <cell r="W99">
            <v>260</v>
          </cell>
          <cell r="X99">
            <v>52</v>
          </cell>
          <cell r="Y99">
            <v>0</v>
          </cell>
          <cell r="Z99">
            <v>0</v>
          </cell>
          <cell r="AA99">
            <v>0</v>
          </cell>
          <cell r="AB99">
            <v>0</v>
          </cell>
          <cell r="AC99">
            <v>52</v>
          </cell>
          <cell r="AD99">
            <v>52</v>
          </cell>
          <cell r="AE99">
            <v>52</v>
          </cell>
          <cell r="AF99">
            <v>52</v>
          </cell>
          <cell r="AG99">
            <v>52</v>
          </cell>
          <cell r="AH99">
            <v>52</v>
          </cell>
          <cell r="AI99">
            <v>52</v>
          </cell>
          <cell r="AJ99">
            <v>52</v>
          </cell>
          <cell r="AM99" t="str">
            <v>062</v>
          </cell>
          <cell r="AN99" t="str">
            <v>024</v>
          </cell>
          <cell r="AO99">
            <v>91</v>
          </cell>
          <cell r="AP99" t="str">
            <v>01</v>
          </cell>
          <cell r="AQ99" t="str">
            <v>226155636</v>
          </cell>
          <cell r="AR99" t="str">
            <v>KPУГ 8,0-H11 ГOCT7417-75</v>
          </cell>
          <cell r="AS99" t="str">
            <v>12X18H10T-B TУ14-1-3957-85</v>
          </cell>
          <cell r="AT99" t="str">
            <v>КГ</v>
          </cell>
          <cell r="AU99">
            <v>0.2</v>
          </cell>
          <cell r="AV99" t="str">
            <v>кг</v>
          </cell>
          <cell r="AW99">
            <v>0.8</v>
          </cell>
          <cell r="AX99">
            <v>272.16000000000003</v>
          </cell>
          <cell r="AY99">
            <v>217.72800000000004</v>
          </cell>
          <cell r="AZ99" t="str">
            <v>из налич</v>
          </cell>
          <cell r="BA99">
            <v>4</v>
          </cell>
          <cell r="BB99">
            <v>54.43</v>
          </cell>
          <cell r="BC99">
            <v>4</v>
          </cell>
          <cell r="BD99">
            <v>4</v>
          </cell>
          <cell r="BE99">
            <v>217.72</v>
          </cell>
          <cell r="BG99">
            <v>0</v>
          </cell>
          <cell r="BH99">
            <v>272.14999999999998</v>
          </cell>
          <cell r="BI99">
            <v>0</v>
          </cell>
          <cell r="BJ99">
            <v>0</v>
          </cell>
          <cell r="BK99">
            <v>54.43</v>
          </cell>
          <cell r="BL99">
            <v>54.43</v>
          </cell>
          <cell r="BM99">
            <v>54.43</v>
          </cell>
          <cell r="BN99">
            <v>54.43</v>
          </cell>
          <cell r="BO99">
            <v>54.43</v>
          </cell>
          <cell r="BP99">
            <v>0</v>
          </cell>
          <cell r="BQ99">
            <v>0</v>
          </cell>
          <cell r="BR99">
            <v>0</v>
          </cell>
          <cell r="BS99">
            <v>0</v>
          </cell>
          <cell r="BT99">
            <v>0</v>
          </cell>
          <cell r="BU99">
            <v>0</v>
          </cell>
          <cell r="BV99">
            <v>0</v>
          </cell>
          <cell r="BW99">
            <v>0</v>
          </cell>
          <cell r="CE99">
            <v>0.8</v>
          </cell>
          <cell r="CF99">
            <v>306.32</v>
          </cell>
          <cell r="CG99">
            <v>245.06</v>
          </cell>
          <cell r="CH99">
            <v>289.17</v>
          </cell>
          <cell r="CL99">
            <v>289.17</v>
          </cell>
        </row>
        <row r="100">
          <cell r="B100" t="str">
            <v>062</v>
          </cell>
          <cell r="C100" t="str">
            <v>024</v>
          </cell>
          <cell r="D100" t="str">
            <v>01</v>
          </cell>
          <cell r="E100" t="str">
            <v>226155644</v>
          </cell>
          <cell r="F100" t="str">
            <v>КРУГ 10-Н11 ГОСТ7417-75</v>
          </cell>
          <cell r="G100" t="str">
            <v>12Х18Н10Т-В ТУ14-1-3957-85</v>
          </cell>
          <cell r="H100" t="str">
            <v>КГ</v>
          </cell>
          <cell r="I100">
            <v>7.5999999999999998E-2</v>
          </cell>
          <cell r="J100" t="str">
            <v>00005</v>
          </cell>
          <cell r="K100" t="str">
            <v>00007</v>
          </cell>
          <cell r="L100" t="str">
            <v>нет</v>
          </cell>
          <cell r="M100">
            <v>78</v>
          </cell>
          <cell r="N100">
            <v>5.9279999999999999</v>
          </cell>
          <cell r="O100">
            <v>0</v>
          </cell>
          <cell r="P100">
            <v>0</v>
          </cell>
          <cell r="Q100">
            <v>78</v>
          </cell>
          <cell r="R100">
            <v>5.9279999999999999</v>
          </cell>
          <cell r="S100" t="str">
            <v>000000</v>
          </cell>
          <cell r="T100">
            <v>260</v>
          </cell>
          <cell r="U100" t="str">
            <v>нет</v>
          </cell>
          <cell r="W100">
            <v>260</v>
          </cell>
          <cell r="X100">
            <v>19.760000000000002</v>
          </cell>
          <cell r="Y100">
            <v>0</v>
          </cell>
          <cell r="Z100">
            <v>0</v>
          </cell>
          <cell r="AA100">
            <v>0</v>
          </cell>
          <cell r="AB100">
            <v>0</v>
          </cell>
          <cell r="AC100">
            <v>19.760000000000002</v>
          </cell>
          <cell r="AD100">
            <v>19.760000000000002</v>
          </cell>
          <cell r="AE100">
            <v>19.760000000000002</v>
          </cell>
          <cell r="AF100">
            <v>19.760000000000002</v>
          </cell>
          <cell r="AG100">
            <v>19.760000000000002</v>
          </cell>
          <cell r="AH100">
            <v>19.760000000000002</v>
          </cell>
          <cell r="AI100">
            <v>19.760000000000002</v>
          </cell>
          <cell r="AJ100">
            <v>19.760000000000002</v>
          </cell>
          <cell r="AM100" t="str">
            <v>062</v>
          </cell>
          <cell r="AN100" t="str">
            <v>024</v>
          </cell>
          <cell r="AO100">
            <v>92</v>
          </cell>
          <cell r="AP100" t="str">
            <v>01</v>
          </cell>
          <cell r="AQ100" t="str">
            <v>226155644</v>
          </cell>
          <cell r="AR100" t="str">
            <v>KPУГ 10-H11 ГOCT7417-75</v>
          </cell>
          <cell r="AS100" t="str">
            <v>12X18H10T-B TУ14-1-3957-85</v>
          </cell>
          <cell r="AT100" t="str">
            <v>КГ</v>
          </cell>
          <cell r="AU100">
            <v>7.5999999999999998E-2</v>
          </cell>
          <cell r="AV100" t="str">
            <v>кг</v>
          </cell>
          <cell r="AW100">
            <v>0.3</v>
          </cell>
          <cell r="AX100">
            <v>137.80000000000001</v>
          </cell>
          <cell r="AY100">
            <v>41.34</v>
          </cell>
          <cell r="AZ100" t="str">
            <v>из налич</v>
          </cell>
          <cell r="BA100">
            <v>4</v>
          </cell>
          <cell r="BB100">
            <v>10.47</v>
          </cell>
          <cell r="BC100">
            <v>4</v>
          </cell>
          <cell r="BD100">
            <v>4</v>
          </cell>
          <cell r="BE100">
            <v>41.88</v>
          </cell>
          <cell r="BG100">
            <v>0</v>
          </cell>
          <cell r="BH100">
            <v>137.76</v>
          </cell>
          <cell r="BI100">
            <v>7.5999999999999998E-2</v>
          </cell>
          <cell r="BJ100">
            <v>10.47</v>
          </cell>
          <cell r="BK100">
            <v>0</v>
          </cell>
          <cell r="BL100">
            <v>10.47</v>
          </cell>
          <cell r="BM100">
            <v>10.47</v>
          </cell>
          <cell r="BN100">
            <v>10.47</v>
          </cell>
          <cell r="BO100">
            <v>10.47</v>
          </cell>
          <cell r="BP100">
            <v>0</v>
          </cell>
          <cell r="BQ100">
            <v>0</v>
          </cell>
          <cell r="BR100">
            <v>0</v>
          </cell>
          <cell r="BS100">
            <v>0</v>
          </cell>
          <cell r="BT100">
            <v>0</v>
          </cell>
          <cell r="BU100">
            <v>0</v>
          </cell>
          <cell r="BV100">
            <v>0</v>
          </cell>
          <cell r="BW100">
            <v>0</v>
          </cell>
          <cell r="CC100">
            <v>7.5999999999999998E-2</v>
          </cell>
          <cell r="CE100">
            <v>0.22799999999999998</v>
          </cell>
          <cell r="CF100">
            <v>155.06</v>
          </cell>
          <cell r="CG100">
            <v>35.35</v>
          </cell>
          <cell r="CH100">
            <v>41.71</v>
          </cell>
          <cell r="CL100">
            <v>41.71</v>
          </cell>
        </row>
        <row r="101">
          <cell r="B101" t="str">
            <v>062</v>
          </cell>
          <cell r="C101" t="str">
            <v>024</v>
          </cell>
          <cell r="D101" t="str">
            <v>01</v>
          </cell>
          <cell r="E101" t="str">
            <v>226155652</v>
          </cell>
          <cell r="F101" t="str">
            <v>КРУГ 12-Н11 ГОСТ7417-75</v>
          </cell>
          <cell r="G101" t="str">
            <v>12Х18Н10Т-В ТУ14-1-3957-85</v>
          </cell>
          <cell r="H101" t="str">
            <v>КГ</v>
          </cell>
          <cell r="I101">
            <v>0.8</v>
          </cell>
          <cell r="J101" t="str">
            <v>00007</v>
          </cell>
          <cell r="K101" t="str">
            <v>00000</v>
          </cell>
          <cell r="L101" t="str">
            <v/>
          </cell>
          <cell r="M101">
            <v>0</v>
          </cell>
          <cell r="N101">
            <v>0</v>
          </cell>
          <cell r="O101">
            <v>0</v>
          </cell>
          <cell r="P101">
            <v>0</v>
          </cell>
          <cell r="Q101">
            <v>0</v>
          </cell>
          <cell r="R101">
            <v>0</v>
          </cell>
          <cell r="S101" t="str">
            <v>не най</v>
          </cell>
          <cell r="T101">
            <v>260</v>
          </cell>
          <cell r="U101" t="str">
            <v>нет</v>
          </cell>
          <cell r="W101">
            <v>260</v>
          </cell>
          <cell r="X101">
            <v>208</v>
          </cell>
          <cell r="Y101">
            <v>0</v>
          </cell>
          <cell r="Z101">
            <v>0</v>
          </cell>
          <cell r="AA101">
            <v>0</v>
          </cell>
          <cell r="AB101">
            <v>0</v>
          </cell>
          <cell r="AC101">
            <v>208</v>
          </cell>
          <cell r="AD101">
            <v>208</v>
          </cell>
          <cell r="AE101">
            <v>208</v>
          </cell>
          <cell r="AF101">
            <v>208</v>
          </cell>
          <cell r="AG101">
            <v>208</v>
          </cell>
          <cell r="AH101">
            <v>208</v>
          </cell>
          <cell r="AI101">
            <v>208</v>
          </cell>
          <cell r="AJ101">
            <v>208</v>
          </cell>
          <cell r="AM101" t="str">
            <v>062</v>
          </cell>
          <cell r="AN101" t="str">
            <v>024</v>
          </cell>
          <cell r="AO101">
            <v>93</v>
          </cell>
          <cell r="AP101" t="str">
            <v>01</v>
          </cell>
          <cell r="AQ101" t="str">
            <v>226155652</v>
          </cell>
          <cell r="AR101" t="str">
            <v>KPУГ 12-H11 ГOCT7417-75</v>
          </cell>
          <cell r="AS101" t="str">
            <v>12X18H10T-B TУ14-1-3957-85</v>
          </cell>
          <cell r="AT101" t="str">
            <v>КГ</v>
          </cell>
          <cell r="AU101">
            <v>0.8</v>
          </cell>
          <cell r="AV101" t="str">
            <v>кг</v>
          </cell>
          <cell r="AW101">
            <v>3.2</v>
          </cell>
          <cell r="AX101">
            <v>137.80000000000001</v>
          </cell>
          <cell r="AY101">
            <v>440.96</v>
          </cell>
          <cell r="AZ101" t="str">
            <v>из налич</v>
          </cell>
          <cell r="BA101">
            <v>4</v>
          </cell>
          <cell r="BB101">
            <v>110.24</v>
          </cell>
          <cell r="BC101">
            <v>4</v>
          </cell>
          <cell r="BD101">
            <v>4</v>
          </cell>
          <cell r="BE101">
            <v>440.96</v>
          </cell>
          <cell r="BG101">
            <v>0</v>
          </cell>
          <cell r="BH101">
            <v>137.80000000000001</v>
          </cell>
          <cell r="BI101">
            <v>0.35759999999999997</v>
          </cell>
          <cell r="BJ101">
            <v>49.28</v>
          </cell>
          <cell r="BK101">
            <v>60.96</v>
          </cell>
          <cell r="BL101">
            <v>110.24</v>
          </cell>
          <cell r="BM101">
            <v>110.24</v>
          </cell>
          <cell r="BN101">
            <v>110.24</v>
          </cell>
          <cell r="BO101">
            <v>110.24</v>
          </cell>
          <cell r="BP101">
            <v>0</v>
          </cell>
          <cell r="BQ101">
            <v>0</v>
          </cell>
          <cell r="BR101">
            <v>0</v>
          </cell>
          <cell r="BS101">
            <v>0</v>
          </cell>
          <cell r="BT101">
            <v>0</v>
          </cell>
          <cell r="BU101">
            <v>0</v>
          </cell>
          <cell r="BV101">
            <v>0</v>
          </cell>
          <cell r="BW101">
            <v>0</v>
          </cell>
          <cell r="CC101">
            <v>0.35759999999999997</v>
          </cell>
          <cell r="CE101">
            <v>2.8424000000000005</v>
          </cell>
          <cell r="CF101">
            <v>155.1</v>
          </cell>
          <cell r="CG101">
            <v>440.86</v>
          </cell>
          <cell r="CH101">
            <v>520.21</v>
          </cell>
          <cell r="CL101">
            <v>520.21</v>
          </cell>
        </row>
        <row r="102">
          <cell r="B102" t="str">
            <v>062</v>
          </cell>
          <cell r="C102" t="str">
            <v>024</v>
          </cell>
          <cell r="D102" t="str">
            <v>01</v>
          </cell>
          <cell r="E102" t="str">
            <v>226155658</v>
          </cell>
          <cell r="F102" t="str">
            <v>КРУГ 14-Н11 ГОСТ7417-75</v>
          </cell>
          <cell r="G102" t="str">
            <v>12Х18Н10Т-В ТУ14-1-3957-85</v>
          </cell>
          <cell r="H102" t="str">
            <v>КГ</v>
          </cell>
          <cell r="I102">
            <v>0.1</v>
          </cell>
          <cell r="J102" t="str">
            <v>00007</v>
          </cell>
          <cell r="K102" t="str">
            <v>00000</v>
          </cell>
          <cell r="L102" t="str">
            <v xml:space="preserve">           2005</v>
          </cell>
          <cell r="M102">
            <v>27.5</v>
          </cell>
          <cell r="N102">
            <v>2.75</v>
          </cell>
          <cell r="O102">
            <v>23.53</v>
          </cell>
          <cell r="P102">
            <v>2.3530000000000002</v>
          </cell>
          <cell r="Q102">
            <v>27.5</v>
          </cell>
          <cell r="R102">
            <v>2.75</v>
          </cell>
          <cell r="S102" t="str">
            <v>158365</v>
          </cell>
          <cell r="T102">
            <v>260</v>
          </cell>
          <cell r="U102" t="str">
            <v>нет</v>
          </cell>
          <cell r="W102">
            <v>260</v>
          </cell>
          <cell r="X102">
            <v>26</v>
          </cell>
          <cell r="Y102">
            <v>0</v>
          </cell>
          <cell r="Z102">
            <v>0</v>
          </cell>
          <cell r="AA102">
            <v>0</v>
          </cell>
          <cell r="AB102">
            <v>0</v>
          </cell>
          <cell r="AC102">
            <v>26</v>
          </cell>
          <cell r="AD102">
            <v>26</v>
          </cell>
          <cell r="AE102">
            <v>26</v>
          </cell>
          <cell r="AF102">
            <v>26</v>
          </cell>
          <cell r="AG102">
            <v>26</v>
          </cell>
          <cell r="AH102">
            <v>26</v>
          </cell>
          <cell r="AI102">
            <v>26</v>
          </cell>
          <cell r="AJ102">
            <v>26</v>
          </cell>
          <cell r="AM102" t="str">
            <v>062</v>
          </cell>
          <cell r="AN102" t="str">
            <v>024</v>
          </cell>
          <cell r="AO102">
            <v>94</v>
          </cell>
          <cell r="AP102" t="str">
            <v>01</v>
          </cell>
          <cell r="AQ102" t="str">
            <v>226155658</v>
          </cell>
          <cell r="AR102" t="str">
            <v>KPУГ 14-H11 ГOCT7417-75</v>
          </cell>
          <cell r="AS102" t="str">
            <v>12X18H10T-B TУ14-1-3957-85</v>
          </cell>
          <cell r="AT102" t="str">
            <v>КГ</v>
          </cell>
          <cell r="AU102">
            <v>0.1</v>
          </cell>
          <cell r="AV102" t="str">
            <v>кг</v>
          </cell>
          <cell r="AW102">
            <v>0.4</v>
          </cell>
          <cell r="AX102">
            <v>137.80000000000001</v>
          </cell>
          <cell r="AY102">
            <v>55.12</v>
          </cell>
          <cell r="AZ102" t="str">
            <v>из налич</v>
          </cell>
          <cell r="BA102">
            <v>4</v>
          </cell>
          <cell r="BB102">
            <v>13.78</v>
          </cell>
          <cell r="BC102">
            <v>4</v>
          </cell>
          <cell r="BD102">
            <v>4</v>
          </cell>
          <cell r="BE102">
            <v>55.12</v>
          </cell>
          <cell r="BG102">
            <v>0</v>
          </cell>
          <cell r="BH102">
            <v>137.80000000000001</v>
          </cell>
          <cell r="BI102">
            <v>0</v>
          </cell>
          <cell r="BJ102">
            <v>0</v>
          </cell>
          <cell r="BK102">
            <v>13.78</v>
          </cell>
          <cell r="BL102">
            <v>13.78</v>
          </cell>
          <cell r="BM102">
            <v>13.78</v>
          </cell>
          <cell r="BN102">
            <v>13.78</v>
          </cell>
          <cell r="BO102">
            <v>13.78</v>
          </cell>
          <cell r="BP102">
            <v>0</v>
          </cell>
          <cell r="BQ102">
            <v>0</v>
          </cell>
          <cell r="BR102">
            <v>0</v>
          </cell>
          <cell r="BS102">
            <v>0</v>
          </cell>
          <cell r="BT102">
            <v>0</v>
          </cell>
          <cell r="BU102">
            <v>0</v>
          </cell>
          <cell r="BV102">
            <v>0</v>
          </cell>
          <cell r="BW102">
            <v>0</v>
          </cell>
          <cell r="CE102">
            <v>0.4</v>
          </cell>
          <cell r="CF102">
            <v>155.1</v>
          </cell>
          <cell r="CG102">
            <v>62.04</v>
          </cell>
          <cell r="CH102">
            <v>73.209999999999994</v>
          </cell>
          <cell r="CL102">
            <v>73.209999999999994</v>
          </cell>
        </row>
        <row r="103">
          <cell r="B103" t="str">
            <v>062</v>
          </cell>
          <cell r="C103" t="str">
            <v>024</v>
          </cell>
          <cell r="D103" t="str">
            <v>01</v>
          </cell>
          <cell r="E103" t="str">
            <v>226155677</v>
          </cell>
          <cell r="F103" t="str">
            <v>КРУГ 25-Н11 ГОСТ7417-75</v>
          </cell>
          <cell r="G103" t="str">
            <v>12Х18Н10Т-В ТУ14-1-3957-85</v>
          </cell>
          <cell r="H103" t="str">
            <v>КГ</v>
          </cell>
          <cell r="I103">
            <v>0.08</v>
          </cell>
          <cell r="J103" t="str">
            <v>00007</v>
          </cell>
          <cell r="K103" t="str">
            <v>00000</v>
          </cell>
          <cell r="L103" t="str">
            <v>нет</v>
          </cell>
          <cell r="M103">
            <v>78</v>
          </cell>
          <cell r="N103">
            <v>6.24</v>
          </cell>
          <cell r="O103">
            <v>0</v>
          </cell>
          <cell r="P103">
            <v>0</v>
          </cell>
          <cell r="Q103">
            <v>78</v>
          </cell>
          <cell r="R103">
            <v>6.24</v>
          </cell>
          <cell r="S103" t="str">
            <v>158386</v>
          </cell>
          <cell r="T103">
            <v>260</v>
          </cell>
          <cell r="U103" t="str">
            <v>нет</v>
          </cell>
          <cell r="W103">
            <v>260</v>
          </cell>
          <cell r="X103">
            <v>20.8</v>
          </cell>
          <cell r="Y103">
            <v>0</v>
          </cell>
          <cell r="Z103">
            <v>0</v>
          </cell>
          <cell r="AA103">
            <v>0</v>
          </cell>
          <cell r="AB103">
            <v>0</v>
          </cell>
          <cell r="AC103">
            <v>0</v>
          </cell>
          <cell r="AD103">
            <v>20.8</v>
          </cell>
          <cell r="AE103">
            <v>20.8</v>
          </cell>
          <cell r="AF103">
            <v>20.8</v>
          </cell>
          <cell r="AG103">
            <v>20.8</v>
          </cell>
          <cell r="AH103">
            <v>20.8</v>
          </cell>
          <cell r="AI103">
            <v>20.8</v>
          </cell>
          <cell r="AJ103">
            <v>20.8</v>
          </cell>
          <cell r="AM103" t="str">
            <v>062</v>
          </cell>
          <cell r="AN103" t="str">
            <v>024</v>
          </cell>
          <cell r="AO103">
            <v>98</v>
          </cell>
          <cell r="AP103" t="str">
            <v>01</v>
          </cell>
          <cell r="AQ103" t="str">
            <v>226155677</v>
          </cell>
          <cell r="AR103" t="str">
            <v>KPУГ 25-H11 ГOCT7417-75</v>
          </cell>
          <cell r="AS103" t="str">
            <v>12X18H10T-B TУ14-1-3957-85</v>
          </cell>
          <cell r="AT103" t="str">
            <v>КГ</v>
          </cell>
          <cell r="AU103">
            <v>0.08</v>
          </cell>
          <cell r="AV103" t="str">
            <v>кг</v>
          </cell>
          <cell r="AW103">
            <v>0.4</v>
          </cell>
          <cell r="AX103">
            <v>137.80000000000001</v>
          </cell>
          <cell r="AY103">
            <v>55.12</v>
          </cell>
          <cell r="AZ103" t="str">
            <v>из налич</v>
          </cell>
          <cell r="BA103">
            <v>4</v>
          </cell>
          <cell r="BB103">
            <v>11.02</v>
          </cell>
          <cell r="BC103">
            <v>5</v>
          </cell>
          <cell r="BD103">
            <v>5</v>
          </cell>
          <cell r="BE103">
            <v>55.1</v>
          </cell>
          <cell r="BG103">
            <v>0</v>
          </cell>
          <cell r="BH103">
            <v>137.75</v>
          </cell>
          <cell r="BI103">
            <v>0</v>
          </cell>
          <cell r="BJ103">
            <v>0</v>
          </cell>
          <cell r="BK103">
            <v>11.02</v>
          </cell>
          <cell r="BL103">
            <v>11.02</v>
          </cell>
          <cell r="BM103">
            <v>11.02</v>
          </cell>
          <cell r="BN103">
            <v>11.02</v>
          </cell>
          <cell r="BO103">
            <v>11.02</v>
          </cell>
          <cell r="BP103">
            <v>11.02</v>
          </cell>
          <cell r="BQ103">
            <v>0</v>
          </cell>
          <cell r="BR103">
            <v>0</v>
          </cell>
          <cell r="BS103">
            <v>0</v>
          </cell>
          <cell r="BT103">
            <v>0</v>
          </cell>
          <cell r="BU103">
            <v>0</v>
          </cell>
          <cell r="BV103">
            <v>0</v>
          </cell>
          <cell r="BW103">
            <v>0</v>
          </cell>
          <cell r="CE103">
            <v>0.4</v>
          </cell>
          <cell r="CF103">
            <v>155.05000000000001</v>
          </cell>
          <cell r="CG103">
            <v>62.02</v>
          </cell>
          <cell r="CH103">
            <v>73.180000000000007</v>
          </cell>
          <cell r="CL103">
            <v>73.180000000000007</v>
          </cell>
        </row>
        <row r="104">
          <cell r="B104" t="str">
            <v>062</v>
          </cell>
          <cell r="C104" t="str">
            <v>024</v>
          </cell>
          <cell r="D104" t="str">
            <v>01</v>
          </cell>
          <cell r="E104" t="str">
            <v>226155686</v>
          </cell>
          <cell r="F104" t="str">
            <v>КРУГ 34-Н11 ГОСТ7417-75</v>
          </cell>
          <cell r="G104" t="str">
            <v>12Х18Н10Т-В ТУ14-1-3957-85</v>
          </cell>
          <cell r="H104" t="str">
            <v>КГ</v>
          </cell>
          <cell r="I104">
            <v>1.62</v>
          </cell>
          <cell r="J104" t="str">
            <v>00007</v>
          </cell>
          <cell r="K104" t="str">
            <v>00007</v>
          </cell>
          <cell r="L104" t="str">
            <v/>
          </cell>
          <cell r="M104">
            <v>0</v>
          </cell>
          <cell r="N104">
            <v>0</v>
          </cell>
          <cell r="O104">
            <v>0</v>
          </cell>
          <cell r="P104">
            <v>0</v>
          </cell>
          <cell r="Q104">
            <v>0</v>
          </cell>
          <cell r="R104">
            <v>0</v>
          </cell>
          <cell r="S104" t="str">
            <v>не най</v>
          </cell>
          <cell r="T104">
            <v>260</v>
          </cell>
          <cell r="U104" t="str">
            <v>нет</v>
          </cell>
          <cell r="W104">
            <v>260</v>
          </cell>
          <cell r="X104">
            <v>421.2</v>
          </cell>
          <cell r="Y104">
            <v>421.2</v>
          </cell>
          <cell r="Z104">
            <v>421.2</v>
          </cell>
          <cell r="AA104">
            <v>421.2</v>
          </cell>
          <cell r="AB104">
            <v>421.2</v>
          </cell>
          <cell r="AC104">
            <v>421.2</v>
          </cell>
          <cell r="AD104">
            <v>421.2</v>
          </cell>
          <cell r="AE104">
            <v>421.2</v>
          </cell>
          <cell r="AF104">
            <v>421.2</v>
          </cell>
          <cell r="AG104">
            <v>421.2</v>
          </cell>
          <cell r="AH104">
            <v>421.2</v>
          </cell>
          <cell r="AI104">
            <v>421.2</v>
          </cell>
          <cell r="AJ104">
            <v>421.2</v>
          </cell>
        </row>
        <row r="105">
          <cell r="B105" t="str">
            <v>062</v>
          </cell>
          <cell r="C105" t="str">
            <v>024</v>
          </cell>
          <cell r="D105" t="str">
            <v>01</v>
          </cell>
          <cell r="E105" t="str">
            <v>226155688</v>
          </cell>
          <cell r="F105" t="str">
            <v>КРУГ 36-Н11 ГОСТ7417-75</v>
          </cell>
          <cell r="G105" t="str">
            <v>12Х18Н10Т-В ТУ14-1-3957-85</v>
          </cell>
          <cell r="H105" t="str">
            <v>КГ</v>
          </cell>
          <cell r="I105">
            <v>1.5</v>
          </cell>
          <cell r="J105" t="str">
            <v>00007</v>
          </cell>
          <cell r="K105" t="str">
            <v>00000</v>
          </cell>
          <cell r="L105" t="str">
            <v/>
          </cell>
          <cell r="M105">
            <v>0</v>
          </cell>
          <cell r="N105">
            <v>0</v>
          </cell>
          <cell r="O105">
            <v>0</v>
          </cell>
          <cell r="P105">
            <v>0</v>
          </cell>
          <cell r="Q105">
            <v>0</v>
          </cell>
          <cell r="R105">
            <v>0</v>
          </cell>
          <cell r="S105" t="str">
            <v>не най</v>
          </cell>
          <cell r="T105">
            <v>260</v>
          </cell>
          <cell r="U105" t="str">
            <v>нет</v>
          </cell>
          <cell r="W105">
            <v>260</v>
          </cell>
          <cell r="X105">
            <v>390</v>
          </cell>
          <cell r="Y105">
            <v>0</v>
          </cell>
          <cell r="Z105">
            <v>0</v>
          </cell>
          <cell r="AA105">
            <v>0</v>
          </cell>
          <cell r="AB105">
            <v>0</v>
          </cell>
          <cell r="AC105">
            <v>390</v>
          </cell>
          <cell r="AD105">
            <v>390</v>
          </cell>
          <cell r="AE105">
            <v>390</v>
          </cell>
          <cell r="AF105">
            <v>390</v>
          </cell>
          <cell r="AG105">
            <v>390</v>
          </cell>
          <cell r="AH105">
            <v>390</v>
          </cell>
          <cell r="AI105">
            <v>390</v>
          </cell>
          <cell r="AJ105">
            <v>390</v>
          </cell>
          <cell r="AM105" t="str">
            <v>062</v>
          </cell>
          <cell r="AN105" t="str">
            <v>024</v>
          </cell>
          <cell r="AO105">
            <v>99</v>
          </cell>
          <cell r="AP105" t="str">
            <v>01</v>
          </cell>
          <cell r="AQ105" t="str">
            <v>226155688</v>
          </cell>
          <cell r="AR105" t="str">
            <v>KPУГ 36-H11 ГOCT7417-75</v>
          </cell>
          <cell r="AS105" t="str">
            <v>12X18H10T-B TУ14-1-3957-85</v>
          </cell>
          <cell r="AT105" t="str">
            <v>КГ</v>
          </cell>
          <cell r="AU105">
            <v>1.2</v>
          </cell>
          <cell r="AV105" t="str">
            <v>кг</v>
          </cell>
          <cell r="AW105">
            <v>4.8</v>
          </cell>
          <cell r="AX105">
            <v>137.80000000000001</v>
          </cell>
          <cell r="AY105">
            <v>661.44</v>
          </cell>
          <cell r="AZ105" t="str">
            <v>из налич</v>
          </cell>
          <cell r="BA105">
            <v>4</v>
          </cell>
          <cell r="BB105">
            <v>165.36</v>
          </cell>
          <cell r="BC105">
            <v>4</v>
          </cell>
          <cell r="BD105">
            <v>4</v>
          </cell>
          <cell r="BE105">
            <v>661.44</v>
          </cell>
          <cell r="BG105">
            <v>0</v>
          </cell>
          <cell r="BH105">
            <v>137.80000000000001</v>
          </cell>
          <cell r="BI105">
            <v>0</v>
          </cell>
          <cell r="BJ105">
            <v>0</v>
          </cell>
          <cell r="BK105">
            <v>165.36</v>
          </cell>
          <cell r="BL105">
            <v>165.36</v>
          </cell>
          <cell r="BM105">
            <v>165.36</v>
          </cell>
          <cell r="BN105">
            <v>165.36</v>
          </cell>
          <cell r="BO105">
            <v>165.36</v>
          </cell>
          <cell r="BP105">
            <v>0</v>
          </cell>
          <cell r="BQ105">
            <v>0</v>
          </cell>
          <cell r="BR105">
            <v>0</v>
          </cell>
          <cell r="BS105">
            <v>0</v>
          </cell>
          <cell r="BT105">
            <v>0</v>
          </cell>
          <cell r="BU105">
            <v>0</v>
          </cell>
          <cell r="BV105">
            <v>0</v>
          </cell>
          <cell r="BW105">
            <v>0</v>
          </cell>
          <cell r="CE105">
            <v>4.8</v>
          </cell>
          <cell r="CF105">
            <v>155.1</v>
          </cell>
          <cell r="CG105">
            <v>744.48</v>
          </cell>
          <cell r="CH105">
            <v>878.49</v>
          </cell>
          <cell r="CL105">
            <v>878.49</v>
          </cell>
        </row>
        <row r="106">
          <cell r="B106" t="str">
            <v>062</v>
          </cell>
          <cell r="C106" t="str">
            <v>024</v>
          </cell>
          <cell r="D106" t="str">
            <v>01</v>
          </cell>
          <cell r="E106" t="str">
            <v>228152508</v>
          </cell>
          <cell r="F106" t="str">
            <v>Ш.К. 7,0-Н11 ГОСТ8560-78</v>
          </cell>
          <cell r="G106" t="str">
            <v>12Х18Н10Т-В ТУ14-1-3957-85</v>
          </cell>
          <cell r="H106" t="str">
            <v>КГ</v>
          </cell>
          <cell r="I106">
            <v>5.0000000000000001E-3</v>
          </cell>
          <cell r="J106" t="str">
            <v>00007</v>
          </cell>
          <cell r="K106" t="str">
            <v>00000</v>
          </cell>
          <cell r="L106" t="str">
            <v>нет</v>
          </cell>
          <cell r="M106">
            <v>82</v>
          </cell>
          <cell r="N106">
            <v>0.41</v>
          </cell>
          <cell r="O106">
            <v>0</v>
          </cell>
          <cell r="P106">
            <v>0</v>
          </cell>
          <cell r="Q106">
            <v>82</v>
          </cell>
          <cell r="R106">
            <v>0.41</v>
          </cell>
          <cell r="S106" t="str">
            <v>000000</v>
          </cell>
          <cell r="T106">
            <v>280</v>
          </cell>
          <cell r="U106" t="str">
            <v>нет</v>
          </cell>
          <cell r="W106">
            <v>280</v>
          </cell>
          <cell r="X106">
            <v>1.4</v>
          </cell>
          <cell r="Y106">
            <v>0</v>
          </cell>
          <cell r="Z106">
            <v>0</v>
          </cell>
          <cell r="AA106">
            <v>0</v>
          </cell>
          <cell r="AB106">
            <v>0</v>
          </cell>
          <cell r="AC106">
            <v>1.4</v>
          </cell>
          <cell r="AD106">
            <v>1.4</v>
          </cell>
          <cell r="AE106">
            <v>1.4</v>
          </cell>
          <cell r="AF106">
            <v>1.4</v>
          </cell>
          <cell r="AG106">
            <v>1.4</v>
          </cell>
          <cell r="AH106">
            <v>1.4</v>
          </cell>
          <cell r="AI106">
            <v>1.4</v>
          </cell>
          <cell r="AJ106">
            <v>1.4</v>
          </cell>
          <cell r="AM106" t="str">
            <v>062</v>
          </cell>
          <cell r="AN106" t="str">
            <v>024</v>
          </cell>
          <cell r="AO106">
            <v>101</v>
          </cell>
          <cell r="AP106" t="str">
            <v>01</v>
          </cell>
          <cell r="AQ106" t="str">
            <v>228152508</v>
          </cell>
          <cell r="AR106" t="str">
            <v>Ш.K. 7,0-H11 ГOCT8560-78</v>
          </cell>
          <cell r="AS106" t="str">
            <v>12X18H10T-B TУ14-1-3957-85</v>
          </cell>
          <cell r="AT106" t="str">
            <v>КГ</v>
          </cell>
          <cell r="AU106">
            <v>5.0000000000000001E-3</v>
          </cell>
          <cell r="AV106" t="str">
            <v>кг</v>
          </cell>
          <cell r="AW106">
            <v>0.02</v>
          </cell>
          <cell r="AX106">
            <v>114.41</v>
          </cell>
          <cell r="AY106">
            <v>2.2881999999999998</v>
          </cell>
          <cell r="AZ106" t="str">
            <v>из налич</v>
          </cell>
          <cell r="BA106">
            <v>4</v>
          </cell>
          <cell r="BB106">
            <v>0.56999999999999995</v>
          </cell>
          <cell r="BC106">
            <v>4</v>
          </cell>
          <cell r="BD106">
            <v>4</v>
          </cell>
          <cell r="BE106">
            <v>2.2799999999999998</v>
          </cell>
          <cell r="BG106">
            <v>0</v>
          </cell>
          <cell r="BH106">
            <v>114</v>
          </cell>
          <cell r="BI106">
            <v>0</v>
          </cell>
          <cell r="BJ106">
            <v>0</v>
          </cell>
          <cell r="BK106">
            <v>0.56999999999999995</v>
          </cell>
          <cell r="BL106">
            <v>0.56999999999999995</v>
          </cell>
          <cell r="BM106">
            <v>0.56999999999999995</v>
          </cell>
          <cell r="BN106">
            <v>0.56999999999999995</v>
          </cell>
          <cell r="BO106">
            <v>0.56999999999999995</v>
          </cell>
          <cell r="BP106">
            <v>0</v>
          </cell>
          <cell r="BQ106">
            <v>0</v>
          </cell>
          <cell r="BR106">
            <v>0</v>
          </cell>
          <cell r="BS106">
            <v>0</v>
          </cell>
          <cell r="BT106">
            <v>0</v>
          </cell>
          <cell r="BU106">
            <v>0</v>
          </cell>
          <cell r="BV106">
            <v>0</v>
          </cell>
          <cell r="BW106">
            <v>0</v>
          </cell>
          <cell r="CE106">
            <v>0.02</v>
          </cell>
          <cell r="CF106">
            <v>128.31</v>
          </cell>
          <cell r="CG106">
            <v>2.57</v>
          </cell>
          <cell r="CH106">
            <v>3.03</v>
          </cell>
          <cell r="CL106">
            <v>3.03</v>
          </cell>
        </row>
        <row r="107">
          <cell r="B107" t="str">
            <v>062</v>
          </cell>
          <cell r="C107" t="str">
            <v>024</v>
          </cell>
          <cell r="D107" t="str">
            <v>01</v>
          </cell>
          <cell r="E107" t="str">
            <v>228152523</v>
          </cell>
          <cell r="F107" t="str">
            <v>Ш.К. 22-Н11 ГОСТ8560-78</v>
          </cell>
          <cell r="G107" t="str">
            <v>12Х18Н10Т-В ТУ14-1-3957-85</v>
          </cell>
          <cell r="H107" t="str">
            <v>КГ</v>
          </cell>
          <cell r="I107">
            <v>0.13500000000000001</v>
          </cell>
          <cell r="J107" t="str">
            <v>00007</v>
          </cell>
          <cell r="K107" t="str">
            <v>00000</v>
          </cell>
          <cell r="L107" t="str">
            <v>232    22.12.03</v>
          </cell>
          <cell r="M107">
            <v>28</v>
          </cell>
          <cell r="N107">
            <v>3.78</v>
          </cell>
          <cell r="O107">
            <v>3.4990000000000001</v>
          </cell>
          <cell r="P107">
            <v>0.47199999999999998</v>
          </cell>
          <cell r="Q107">
            <v>28</v>
          </cell>
          <cell r="R107">
            <v>3.78</v>
          </cell>
          <cell r="S107" t="str">
            <v>158863</v>
          </cell>
          <cell r="T107">
            <v>3.4989949999999999</v>
          </cell>
          <cell r="U107" t="str">
            <v>вст.ост.</v>
          </cell>
          <cell r="W107">
            <v>3.5</v>
          </cell>
          <cell r="X107">
            <v>0.47</v>
          </cell>
          <cell r="Y107">
            <v>0</v>
          </cell>
          <cell r="Z107">
            <v>0</v>
          </cell>
          <cell r="AA107">
            <v>0</v>
          </cell>
          <cell r="AB107">
            <v>0</v>
          </cell>
          <cell r="AC107">
            <v>0.47</v>
          </cell>
          <cell r="AD107">
            <v>0.47</v>
          </cell>
          <cell r="AE107">
            <v>0.47</v>
          </cell>
          <cell r="AF107">
            <v>0.47</v>
          </cell>
          <cell r="AG107">
            <v>0.47</v>
          </cell>
          <cell r="AH107">
            <v>0.47</v>
          </cell>
          <cell r="AI107">
            <v>0.47</v>
          </cell>
          <cell r="AJ107">
            <v>0.47</v>
          </cell>
          <cell r="AM107" t="str">
            <v>062</v>
          </cell>
          <cell r="AN107" t="str">
            <v>024</v>
          </cell>
          <cell r="AO107">
            <v>105</v>
          </cell>
          <cell r="AP107" t="str">
            <v>01</v>
          </cell>
          <cell r="AQ107" t="str">
            <v>228152523</v>
          </cell>
          <cell r="AR107" t="str">
            <v>Ш.K. 22-H11 ГOCT8560-78</v>
          </cell>
          <cell r="AS107" t="str">
            <v>12X18H10T-B TУ14-1-3957-85</v>
          </cell>
          <cell r="AT107" t="str">
            <v>КГ</v>
          </cell>
          <cell r="AU107">
            <v>0.13500000000000001</v>
          </cell>
          <cell r="AV107" t="str">
            <v>кг</v>
          </cell>
          <cell r="AW107">
            <v>0.6</v>
          </cell>
          <cell r="AX107">
            <v>114.41</v>
          </cell>
          <cell r="AY107">
            <v>68.646000000000001</v>
          </cell>
          <cell r="AZ107" t="str">
            <v>из налич</v>
          </cell>
          <cell r="BA107">
            <v>4</v>
          </cell>
          <cell r="BB107">
            <v>15.45</v>
          </cell>
          <cell r="BC107">
            <v>4</v>
          </cell>
          <cell r="BD107">
            <v>4</v>
          </cell>
          <cell r="BE107">
            <v>61.8</v>
          </cell>
          <cell r="BG107">
            <v>0</v>
          </cell>
          <cell r="BH107">
            <v>114.44</v>
          </cell>
          <cell r="BI107">
            <v>0</v>
          </cell>
          <cell r="BJ107">
            <v>0</v>
          </cell>
          <cell r="BK107">
            <v>15.45</v>
          </cell>
          <cell r="BL107">
            <v>15.45</v>
          </cell>
          <cell r="BM107">
            <v>15.45</v>
          </cell>
          <cell r="BN107">
            <v>15.45</v>
          </cell>
          <cell r="BO107">
            <v>15.45</v>
          </cell>
          <cell r="BP107">
            <v>0</v>
          </cell>
          <cell r="BQ107">
            <v>0</v>
          </cell>
          <cell r="BR107">
            <v>0</v>
          </cell>
          <cell r="BS107">
            <v>0</v>
          </cell>
          <cell r="BT107">
            <v>0</v>
          </cell>
          <cell r="BU107">
            <v>0</v>
          </cell>
          <cell r="BV107">
            <v>0</v>
          </cell>
          <cell r="BW107">
            <v>0</v>
          </cell>
          <cell r="CE107">
            <v>0.54</v>
          </cell>
          <cell r="CF107">
            <v>128.81</v>
          </cell>
          <cell r="CG107">
            <v>69.56</v>
          </cell>
          <cell r="CH107">
            <v>82.08</v>
          </cell>
          <cell r="CL107">
            <v>82.08</v>
          </cell>
        </row>
        <row r="108">
          <cell r="B108" t="str">
            <v>062</v>
          </cell>
          <cell r="C108" t="str">
            <v>024</v>
          </cell>
          <cell r="D108" t="str">
            <v>01</v>
          </cell>
          <cell r="E108" t="str">
            <v>228152524</v>
          </cell>
          <cell r="F108" t="str">
            <v>Ш.К. 24-Н11 ГОСТ8560-78</v>
          </cell>
          <cell r="G108" t="str">
            <v>12Х18Н10Т-В ТУ14-1-3957-85</v>
          </cell>
          <cell r="H108" t="str">
            <v>КГ</v>
          </cell>
          <cell r="I108">
            <v>0.16</v>
          </cell>
          <cell r="J108" t="str">
            <v>00007</v>
          </cell>
          <cell r="K108" t="str">
            <v>00000</v>
          </cell>
          <cell r="L108" t="str">
            <v>нет</v>
          </cell>
          <cell r="M108">
            <v>28.33</v>
          </cell>
          <cell r="N108">
            <v>4.5330000000000004</v>
          </cell>
          <cell r="O108">
            <v>24.434000000000001</v>
          </cell>
          <cell r="P108">
            <v>3.9089999999999998</v>
          </cell>
          <cell r="Q108">
            <v>28.33</v>
          </cell>
          <cell r="R108">
            <v>4.5330000000000004</v>
          </cell>
          <cell r="S108" t="str">
            <v>158866</v>
          </cell>
          <cell r="T108">
            <v>24.434002</v>
          </cell>
          <cell r="U108" t="str">
            <v>вст.ост.</v>
          </cell>
          <cell r="W108">
            <v>24.43</v>
          </cell>
          <cell r="X108">
            <v>3.91</v>
          </cell>
          <cell r="Y108">
            <v>0</v>
          </cell>
          <cell r="Z108">
            <v>0</v>
          </cell>
          <cell r="AA108">
            <v>0</v>
          </cell>
          <cell r="AB108">
            <v>0</v>
          </cell>
          <cell r="AC108">
            <v>3.91</v>
          </cell>
          <cell r="AD108">
            <v>3.91</v>
          </cell>
          <cell r="AE108">
            <v>3.91</v>
          </cell>
          <cell r="AF108">
            <v>3.91</v>
          </cell>
          <cell r="AG108">
            <v>3.91</v>
          </cell>
          <cell r="AH108">
            <v>3.91</v>
          </cell>
          <cell r="AI108">
            <v>3.91</v>
          </cell>
          <cell r="AJ108">
            <v>3.91</v>
          </cell>
          <cell r="AM108" t="str">
            <v>062</v>
          </cell>
          <cell r="AN108" t="str">
            <v>024</v>
          </cell>
          <cell r="AO108">
            <v>106</v>
          </cell>
          <cell r="AP108" t="str">
            <v>01</v>
          </cell>
          <cell r="AQ108" t="str">
            <v>228152524</v>
          </cell>
          <cell r="AR108" t="str">
            <v>Ш.K. 24-H11 ГOCT8560-78</v>
          </cell>
          <cell r="AS108" t="str">
            <v>12X18H10T-B TУ14-1-3957-85</v>
          </cell>
          <cell r="AT108" t="str">
            <v>КГ</v>
          </cell>
          <cell r="AU108">
            <v>0.16</v>
          </cell>
          <cell r="AV108" t="str">
            <v>кг</v>
          </cell>
          <cell r="AW108">
            <v>0.7</v>
          </cell>
          <cell r="AX108">
            <v>114.41</v>
          </cell>
          <cell r="AY108">
            <v>80.086999999999989</v>
          </cell>
          <cell r="AZ108" t="str">
            <v>из налич</v>
          </cell>
          <cell r="BA108">
            <v>4</v>
          </cell>
          <cell r="BB108">
            <v>18.309999999999999</v>
          </cell>
          <cell r="BC108">
            <v>4</v>
          </cell>
          <cell r="BD108">
            <v>4</v>
          </cell>
          <cell r="BE108">
            <v>73.239999999999995</v>
          </cell>
          <cell r="BG108">
            <v>0</v>
          </cell>
          <cell r="BH108">
            <v>114.44</v>
          </cell>
          <cell r="BI108">
            <v>0</v>
          </cell>
          <cell r="BJ108">
            <v>0</v>
          </cell>
          <cell r="BK108">
            <v>18.309999999999999</v>
          </cell>
          <cell r="BL108">
            <v>18.309999999999999</v>
          </cell>
          <cell r="BM108">
            <v>18.309999999999999</v>
          </cell>
          <cell r="BN108">
            <v>18.309999999999999</v>
          </cell>
          <cell r="BO108">
            <v>18.309999999999999</v>
          </cell>
          <cell r="BP108">
            <v>0</v>
          </cell>
          <cell r="BQ108">
            <v>0</v>
          </cell>
          <cell r="BR108">
            <v>0</v>
          </cell>
          <cell r="BS108">
            <v>0</v>
          </cell>
          <cell r="BT108">
            <v>0</v>
          </cell>
          <cell r="BU108">
            <v>0</v>
          </cell>
          <cell r="BV108">
            <v>0</v>
          </cell>
          <cell r="BW108">
            <v>0</v>
          </cell>
          <cell r="CE108">
            <v>0.64</v>
          </cell>
          <cell r="CF108">
            <v>128.81</v>
          </cell>
          <cell r="CG108">
            <v>82.44</v>
          </cell>
          <cell r="CH108">
            <v>97.28</v>
          </cell>
          <cell r="CL108">
            <v>97.28</v>
          </cell>
        </row>
        <row r="109">
          <cell r="B109" t="str">
            <v>062</v>
          </cell>
          <cell r="C109" t="str">
            <v>024</v>
          </cell>
          <cell r="D109" t="str">
            <v>01</v>
          </cell>
          <cell r="E109" t="str">
            <v>228152527</v>
          </cell>
          <cell r="F109" t="str">
            <v>Ш.К. 27-Н11 ГОСТ8560-78</v>
          </cell>
          <cell r="G109" t="str">
            <v>12Х18Н10Т-В ТУ14-1-3957-85</v>
          </cell>
          <cell r="H109" t="str">
            <v>КГ</v>
          </cell>
          <cell r="I109">
            <v>0.38</v>
          </cell>
          <cell r="J109" t="str">
            <v>00007</v>
          </cell>
          <cell r="K109" t="str">
            <v>00000</v>
          </cell>
          <cell r="L109" t="str">
            <v>209    01.08.03</v>
          </cell>
          <cell r="M109">
            <v>28.33</v>
          </cell>
          <cell r="N109">
            <v>10.765000000000001</v>
          </cell>
          <cell r="O109">
            <v>28.33</v>
          </cell>
          <cell r="P109">
            <v>10.765000000000001</v>
          </cell>
          <cell r="Q109">
            <v>28.33</v>
          </cell>
          <cell r="R109">
            <v>10.765000000000001</v>
          </cell>
          <cell r="S109" t="str">
            <v>158875</v>
          </cell>
          <cell r="T109">
            <v>28.33</v>
          </cell>
          <cell r="U109" t="str">
            <v>вст.ост.</v>
          </cell>
          <cell r="W109">
            <v>28.33</v>
          </cell>
          <cell r="X109">
            <v>10.77</v>
          </cell>
          <cell r="Y109">
            <v>0</v>
          </cell>
          <cell r="Z109">
            <v>0</v>
          </cell>
          <cell r="AA109">
            <v>0</v>
          </cell>
          <cell r="AB109">
            <v>0</v>
          </cell>
          <cell r="AC109">
            <v>10.77</v>
          </cell>
          <cell r="AD109">
            <v>10.77</v>
          </cell>
          <cell r="AE109">
            <v>10.77</v>
          </cell>
          <cell r="AF109">
            <v>10.77</v>
          </cell>
          <cell r="AG109">
            <v>10.77</v>
          </cell>
          <cell r="AH109">
            <v>10.77</v>
          </cell>
          <cell r="AI109">
            <v>10.77</v>
          </cell>
          <cell r="AJ109">
            <v>10.77</v>
          </cell>
          <cell r="AM109" t="str">
            <v>062</v>
          </cell>
          <cell r="AN109" t="str">
            <v>024</v>
          </cell>
          <cell r="AO109">
            <v>107</v>
          </cell>
          <cell r="AP109" t="str">
            <v>01</v>
          </cell>
          <cell r="AQ109" t="str">
            <v>228152527</v>
          </cell>
          <cell r="AR109" t="str">
            <v>Ш.K. 27-H11 ГOCT8560-78</v>
          </cell>
          <cell r="AS109" t="str">
            <v>12X18H10T-B TУ14-1-3957-85</v>
          </cell>
          <cell r="AT109" t="str">
            <v>КГ</v>
          </cell>
          <cell r="AU109">
            <v>0.38</v>
          </cell>
          <cell r="AV109" t="str">
            <v>кг</v>
          </cell>
          <cell r="AW109">
            <v>1.6</v>
          </cell>
          <cell r="AX109">
            <v>114.41</v>
          </cell>
          <cell r="AY109">
            <v>183.05600000000001</v>
          </cell>
          <cell r="AZ109" t="str">
            <v>из налич</v>
          </cell>
          <cell r="BA109">
            <v>4</v>
          </cell>
          <cell r="BB109">
            <v>43.48</v>
          </cell>
          <cell r="BC109">
            <v>4</v>
          </cell>
          <cell r="BD109">
            <v>4</v>
          </cell>
          <cell r="BE109">
            <v>173.92</v>
          </cell>
          <cell r="BG109">
            <v>0</v>
          </cell>
          <cell r="BH109">
            <v>114.42</v>
          </cell>
          <cell r="BI109">
            <v>0</v>
          </cell>
          <cell r="BJ109">
            <v>0</v>
          </cell>
          <cell r="BK109">
            <v>43.48</v>
          </cell>
          <cell r="BL109">
            <v>43.48</v>
          </cell>
          <cell r="BM109">
            <v>43.48</v>
          </cell>
          <cell r="BN109">
            <v>43.48</v>
          </cell>
          <cell r="BO109">
            <v>43.48</v>
          </cell>
          <cell r="BP109">
            <v>0</v>
          </cell>
          <cell r="BQ109">
            <v>0</v>
          </cell>
          <cell r="BR109">
            <v>0</v>
          </cell>
          <cell r="BS109">
            <v>0</v>
          </cell>
          <cell r="BT109">
            <v>0</v>
          </cell>
          <cell r="BU109">
            <v>0</v>
          </cell>
          <cell r="BV109">
            <v>0</v>
          </cell>
          <cell r="BW109">
            <v>0</v>
          </cell>
          <cell r="CE109">
            <v>1.52</v>
          </cell>
          <cell r="CF109">
            <v>128.79</v>
          </cell>
          <cell r="CG109">
            <v>195.76</v>
          </cell>
          <cell r="CH109">
            <v>231</v>
          </cell>
          <cell r="CL109">
            <v>231</v>
          </cell>
        </row>
        <row r="110">
          <cell r="B110" t="str">
            <v>062</v>
          </cell>
          <cell r="C110" t="str">
            <v>024</v>
          </cell>
          <cell r="D110" t="str">
            <v>01</v>
          </cell>
          <cell r="E110" t="str">
            <v>335820094</v>
          </cell>
          <cell r="F110" t="str">
            <v>КРУГ 2,6-Н11-В 12Х18Н10Т-Т</v>
          </cell>
          <cell r="G110" t="str">
            <v>ГОСТ18907-73</v>
          </cell>
          <cell r="H110" t="str">
            <v>КГ</v>
          </cell>
          <cell r="I110">
            <v>0.6</v>
          </cell>
          <cell r="J110" t="str">
            <v>00007</v>
          </cell>
          <cell r="K110" t="str">
            <v>00000</v>
          </cell>
          <cell r="L110" t="str">
            <v/>
          </cell>
          <cell r="M110">
            <v>0</v>
          </cell>
          <cell r="N110">
            <v>0</v>
          </cell>
          <cell r="O110">
            <v>0</v>
          </cell>
          <cell r="P110">
            <v>0</v>
          </cell>
          <cell r="Q110">
            <v>0</v>
          </cell>
          <cell r="R110">
            <v>0</v>
          </cell>
          <cell r="S110" t="str">
            <v>не най</v>
          </cell>
          <cell r="T110">
            <v>436</v>
          </cell>
          <cell r="U110" t="str">
            <v>нет</v>
          </cell>
          <cell r="W110">
            <v>436</v>
          </cell>
          <cell r="X110">
            <v>261.60000000000002</v>
          </cell>
          <cell r="Y110">
            <v>0</v>
          </cell>
          <cell r="Z110">
            <v>0</v>
          </cell>
          <cell r="AA110">
            <v>0</v>
          </cell>
          <cell r="AB110">
            <v>0</v>
          </cell>
          <cell r="AC110">
            <v>261.60000000000002</v>
          </cell>
          <cell r="AD110">
            <v>261.60000000000002</v>
          </cell>
          <cell r="AE110">
            <v>261.60000000000002</v>
          </cell>
          <cell r="AF110">
            <v>261.60000000000002</v>
          </cell>
          <cell r="AG110">
            <v>261.60000000000002</v>
          </cell>
          <cell r="AH110">
            <v>261.60000000000002</v>
          </cell>
          <cell r="AI110">
            <v>261.60000000000002</v>
          </cell>
          <cell r="AJ110">
            <v>261.60000000000002</v>
          </cell>
          <cell r="AM110" t="str">
            <v>062</v>
          </cell>
          <cell r="AN110" t="str">
            <v>024</v>
          </cell>
          <cell r="AO110">
            <v>109</v>
          </cell>
          <cell r="AP110" t="str">
            <v>01</v>
          </cell>
          <cell r="AQ110" t="str">
            <v>335820094</v>
          </cell>
          <cell r="AR110" t="str">
            <v>KPУГ 2,6-H11-B 12X18H10T-T</v>
          </cell>
          <cell r="AS110" t="str">
            <v>ГOCT18907-73</v>
          </cell>
          <cell r="AT110" t="str">
            <v>КГ</v>
          </cell>
          <cell r="AU110">
            <v>0.25</v>
          </cell>
          <cell r="AV110" t="str">
            <v>кг</v>
          </cell>
          <cell r="AW110">
            <v>1</v>
          </cell>
          <cell r="AX110">
            <v>272.16000000000003</v>
          </cell>
          <cell r="AY110">
            <v>272.16000000000003</v>
          </cell>
          <cell r="AZ110" t="str">
            <v>из налич</v>
          </cell>
          <cell r="BA110">
            <v>4</v>
          </cell>
          <cell r="BB110">
            <v>68.040000000000006</v>
          </cell>
          <cell r="BC110">
            <v>4</v>
          </cell>
          <cell r="BD110">
            <v>4</v>
          </cell>
          <cell r="BE110">
            <v>272.16000000000003</v>
          </cell>
          <cell r="BG110">
            <v>0</v>
          </cell>
          <cell r="BH110">
            <v>272.16000000000003</v>
          </cell>
          <cell r="BI110">
            <v>0.17748</v>
          </cell>
          <cell r="BJ110">
            <v>48.3</v>
          </cell>
          <cell r="BK110">
            <v>19.739999999999998</v>
          </cell>
          <cell r="BL110">
            <v>68.040000000000006</v>
          </cell>
          <cell r="BM110">
            <v>68.040000000000006</v>
          </cell>
          <cell r="BN110">
            <v>68.040000000000006</v>
          </cell>
          <cell r="BO110">
            <v>68.040000000000006</v>
          </cell>
          <cell r="BP110">
            <v>0</v>
          </cell>
          <cell r="BQ110">
            <v>0</v>
          </cell>
          <cell r="BR110">
            <v>0</v>
          </cell>
          <cell r="BS110">
            <v>0</v>
          </cell>
          <cell r="BT110">
            <v>0</v>
          </cell>
          <cell r="BU110">
            <v>0</v>
          </cell>
          <cell r="BV110">
            <v>0</v>
          </cell>
          <cell r="BW110">
            <v>0</v>
          </cell>
          <cell r="BZ110">
            <v>7.5999999999999998E-2</v>
          </cell>
          <cell r="CC110">
            <v>0.10148</v>
          </cell>
          <cell r="CE110">
            <v>0.82252000000000003</v>
          </cell>
          <cell r="CF110">
            <v>306.33</v>
          </cell>
          <cell r="CG110">
            <v>251.96</v>
          </cell>
          <cell r="CH110">
            <v>297.31</v>
          </cell>
          <cell r="CL110">
            <v>297.31</v>
          </cell>
        </row>
        <row r="111">
          <cell r="B111" t="str">
            <v>062</v>
          </cell>
          <cell r="C111" t="str">
            <v>024</v>
          </cell>
          <cell r="D111" t="str">
            <v>01</v>
          </cell>
          <cell r="E111" t="str">
            <v>335820096</v>
          </cell>
          <cell r="F111" t="str">
            <v>КРУГ 3,0-Н11-В 12Х18Н10Т-Т</v>
          </cell>
          <cell r="G111" t="str">
            <v>ГОСТ18907-73</v>
          </cell>
          <cell r="H111" t="str">
            <v>КГ</v>
          </cell>
          <cell r="I111">
            <v>0.25</v>
          </cell>
          <cell r="J111" t="str">
            <v>00007</v>
          </cell>
          <cell r="K111" t="str">
            <v>00000</v>
          </cell>
          <cell r="L111" t="str">
            <v>нет</v>
          </cell>
          <cell r="M111">
            <v>130</v>
          </cell>
          <cell r="N111">
            <v>32.5</v>
          </cell>
          <cell r="O111">
            <v>3.6999999999999998E-2</v>
          </cell>
          <cell r="P111">
            <v>8.9999999999999993E-3</v>
          </cell>
          <cell r="Q111">
            <v>130</v>
          </cell>
          <cell r="R111">
            <v>32.5</v>
          </cell>
          <cell r="S111" t="str">
            <v>159315</v>
          </cell>
          <cell r="T111">
            <v>436</v>
          </cell>
          <cell r="U111" t="str">
            <v>нет</v>
          </cell>
          <cell r="W111">
            <v>436</v>
          </cell>
          <cell r="X111">
            <v>109</v>
          </cell>
          <cell r="Y111">
            <v>0</v>
          </cell>
          <cell r="Z111">
            <v>0</v>
          </cell>
          <cell r="AA111">
            <v>0</v>
          </cell>
          <cell r="AB111">
            <v>0</v>
          </cell>
          <cell r="AC111">
            <v>109</v>
          </cell>
          <cell r="AD111">
            <v>109</v>
          </cell>
          <cell r="AE111">
            <v>109</v>
          </cell>
          <cell r="AF111">
            <v>109</v>
          </cell>
          <cell r="AG111">
            <v>109</v>
          </cell>
          <cell r="AH111">
            <v>109</v>
          </cell>
          <cell r="AI111">
            <v>109</v>
          </cell>
          <cell r="AJ111">
            <v>109</v>
          </cell>
          <cell r="AM111" t="str">
            <v>062</v>
          </cell>
          <cell r="AN111" t="str">
            <v>024</v>
          </cell>
          <cell r="AO111">
            <v>110</v>
          </cell>
          <cell r="AP111" t="str">
            <v>01</v>
          </cell>
          <cell r="AQ111" t="str">
            <v>335820096</v>
          </cell>
          <cell r="AR111" t="str">
            <v>KPУГ 3,0-H11-B 12X18H10T-T</v>
          </cell>
          <cell r="AS111" t="str">
            <v>ГOCT18907-73</v>
          </cell>
          <cell r="AT111" t="str">
            <v>КГ</v>
          </cell>
          <cell r="AU111">
            <v>0.25</v>
          </cell>
          <cell r="AV111" t="str">
            <v>кг</v>
          </cell>
          <cell r="AW111">
            <v>1</v>
          </cell>
          <cell r="AX111">
            <v>272.16000000000003</v>
          </cell>
          <cell r="AY111">
            <v>272.16000000000003</v>
          </cell>
          <cell r="AZ111" t="str">
            <v>из налич</v>
          </cell>
          <cell r="BA111">
            <v>4</v>
          </cell>
          <cell r="BB111">
            <v>68.040000000000006</v>
          </cell>
          <cell r="BC111">
            <v>4</v>
          </cell>
          <cell r="BD111">
            <v>4</v>
          </cell>
          <cell r="BE111">
            <v>272.16000000000003</v>
          </cell>
          <cell r="BG111">
            <v>0</v>
          </cell>
          <cell r="BH111">
            <v>272.16000000000003</v>
          </cell>
          <cell r="BI111">
            <v>0.13728000000000001</v>
          </cell>
          <cell r="BJ111">
            <v>37.36</v>
          </cell>
          <cell r="BK111">
            <v>30.68</v>
          </cell>
          <cell r="BL111">
            <v>68.040000000000006</v>
          </cell>
          <cell r="BM111">
            <v>68.040000000000006</v>
          </cell>
          <cell r="BN111">
            <v>68.040000000000006</v>
          </cell>
          <cell r="BO111">
            <v>68.040000000000006</v>
          </cell>
          <cell r="BP111">
            <v>0</v>
          </cell>
          <cell r="BQ111">
            <v>0</v>
          </cell>
          <cell r="BR111">
            <v>0</v>
          </cell>
          <cell r="BS111">
            <v>0</v>
          </cell>
          <cell r="BT111">
            <v>0</v>
          </cell>
          <cell r="BU111">
            <v>0</v>
          </cell>
          <cell r="BV111">
            <v>0</v>
          </cell>
          <cell r="BW111">
            <v>0</v>
          </cell>
          <cell r="BY111">
            <v>2.1919999999999999E-2</v>
          </cell>
          <cell r="CC111">
            <v>0.11536</v>
          </cell>
          <cell r="CE111">
            <v>0.86271999999999993</v>
          </cell>
          <cell r="CF111">
            <v>306.33</v>
          </cell>
          <cell r="CG111">
            <v>264.27999999999997</v>
          </cell>
          <cell r="CH111">
            <v>311.85000000000002</v>
          </cell>
          <cell r="CL111">
            <v>311.85000000000002</v>
          </cell>
        </row>
        <row r="112">
          <cell r="B112" t="str">
            <v>062</v>
          </cell>
          <cell r="C112" t="str">
            <v>024</v>
          </cell>
          <cell r="D112" t="str">
            <v>01</v>
          </cell>
          <cell r="E112" t="str">
            <v>335820099</v>
          </cell>
          <cell r="F112" t="str">
            <v>КРУГ 3,5-Н11-В 12Х18Н10Т-Т</v>
          </cell>
          <cell r="G112" t="str">
            <v>ГОСТ18907-73</v>
          </cell>
          <cell r="H112" t="str">
            <v>КГ</v>
          </cell>
          <cell r="I112">
            <v>0.11</v>
          </cell>
          <cell r="J112" t="str">
            <v>00007</v>
          </cell>
          <cell r="K112" t="str">
            <v>00000</v>
          </cell>
          <cell r="L112" t="str">
            <v>381    01.09.05</v>
          </cell>
          <cell r="M112">
            <v>30</v>
          </cell>
          <cell r="N112">
            <v>3.3</v>
          </cell>
          <cell r="O112">
            <v>7.36</v>
          </cell>
          <cell r="P112">
            <v>0.81</v>
          </cell>
          <cell r="Q112">
            <v>30</v>
          </cell>
          <cell r="R112">
            <v>3.3</v>
          </cell>
          <cell r="S112" t="str">
            <v>159318</v>
          </cell>
          <cell r="T112">
            <v>7.3600029999999999</v>
          </cell>
          <cell r="U112" t="str">
            <v>вст.ост.</v>
          </cell>
          <cell r="W112">
            <v>7.36</v>
          </cell>
          <cell r="X112">
            <v>0.81</v>
          </cell>
          <cell r="Y112">
            <v>0</v>
          </cell>
          <cell r="Z112">
            <v>0</v>
          </cell>
          <cell r="AA112">
            <v>0</v>
          </cell>
          <cell r="AB112">
            <v>0</v>
          </cell>
          <cell r="AC112">
            <v>0.81</v>
          </cell>
          <cell r="AD112">
            <v>0.81</v>
          </cell>
          <cell r="AE112">
            <v>0.81</v>
          </cell>
          <cell r="AF112">
            <v>0.81</v>
          </cell>
          <cell r="AG112">
            <v>0.81</v>
          </cell>
          <cell r="AH112">
            <v>0.81</v>
          </cell>
          <cell r="AI112">
            <v>0.81</v>
          </cell>
          <cell r="AJ112">
            <v>0.81</v>
          </cell>
          <cell r="AM112" t="str">
            <v>062</v>
          </cell>
          <cell r="AN112" t="str">
            <v>024</v>
          </cell>
          <cell r="AO112">
            <v>111</v>
          </cell>
          <cell r="AP112" t="str">
            <v>01</v>
          </cell>
          <cell r="AQ112" t="str">
            <v>335820099</v>
          </cell>
          <cell r="AR112" t="str">
            <v>KPУГ 3,5-H11-B 12X18H10T-T</v>
          </cell>
          <cell r="AS112" t="str">
            <v>ГOCT18907-73</v>
          </cell>
          <cell r="AT112" t="str">
            <v>КГ</v>
          </cell>
          <cell r="AU112">
            <v>6.9889999999999994E-2</v>
          </cell>
          <cell r="AV112" t="str">
            <v>кг</v>
          </cell>
          <cell r="AW112">
            <v>0.3</v>
          </cell>
          <cell r="AX112">
            <v>272.16000000000003</v>
          </cell>
          <cell r="AY112">
            <v>81.64800000000001</v>
          </cell>
          <cell r="AZ112" t="str">
            <v>из налич</v>
          </cell>
          <cell r="BA112">
            <v>4</v>
          </cell>
          <cell r="BB112">
            <v>19.02</v>
          </cell>
          <cell r="BC112">
            <v>4</v>
          </cell>
          <cell r="BD112">
            <v>4</v>
          </cell>
          <cell r="BE112">
            <v>76.08</v>
          </cell>
          <cell r="BG112">
            <v>0</v>
          </cell>
          <cell r="BH112">
            <v>272.14</v>
          </cell>
          <cell r="BI112">
            <v>6.9889999999999994E-2</v>
          </cell>
          <cell r="BJ112">
            <v>19.02</v>
          </cell>
          <cell r="BK112">
            <v>0</v>
          </cell>
          <cell r="BL112">
            <v>19.02</v>
          </cell>
          <cell r="BM112">
            <v>19.02</v>
          </cell>
          <cell r="BN112">
            <v>19.02</v>
          </cell>
          <cell r="BO112">
            <v>19.02</v>
          </cell>
          <cell r="BP112">
            <v>0</v>
          </cell>
          <cell r="BQ112">
            <v>0</v>
          </cell>
          <cell r="BR112">
            <v>0</v>
          </cell>
          <cell r="BS112">
            <v>0</v>
          </cell>
          <cell r="BT112">
            <v>0</v>
          </cell>
          <cell r="BU112">
            <v>0</v>
          </cell>
          <cell r="BV112">
            <v>0</v>
          </cell>
          <cell r="BW112">
            <v>0</v>
          </cell>
          <cell r="BZ112">
            <v>8.0099999999999998E-3</v>
          </cell>
          <cell r="CC112">
            <v>6.1879999999999998E-2</v>
          </cell>
          <cell r="CE112">
            <v>0.20966999999999997</v>
          </cell>
          <cell r="CF112">
            <v>306.31</v>
          </cell>
          <cell r="CG112">
            <v>64.22</v>
          </cell>
          <cell r="CH112">
            <v>75.78</v>
          </cell>
          <cell r="CL112">
            <v>75.78</v>
          </cell>
        </row>
        <row r="113">
          <cell r="B113" t="str">
            <v>062</v>
          </cell>
          <cell r="C113" t="str">
            <v>024</v>
          </cell>
          <cell r="D113" t="str">
            <v>01</v>
          </cell>
          <cell r="E113" t="str">
            <v>335820102</v>
          </cell>
          <cell r="F113" t="str">
            <v>КРУГ 4,0-Н11-В 12Х18Н10Т-Т</v>
          </cell>
          <cell r="G113" t="str">
            <v>ГОСТ18907-73</v>
          </cell>
          <cell r="H113" t="str">
            <v>КГ</v>
          </cell>
          <cell r="I113">
            <v>4.4999999999999998E-2</v>
          </cell>
          <cell r="J113" t="str">
            <v>00007</v>
          </cell>
          <cell r="K113" t="str">
            <v>00000</v>
          </cell>
          <cell r="L113" t="str">
            <v>нет</v>
          </cell>
          <cell r="M113">
            <v>130</v>
          </cell>
          <cell r="N113">
            <v>5.85</v>
          </cell>
          <cell r="O113">
            <v>2.3E-2</v>
          </cell>
          <cell r="P113">
            <v>1E-3</v>
          </cell>
          <cell r="Q113">
            <v>130</v>
          </cell>
          <cell r="R113">
            <v>5.85</v>
          </cell>
          <cell r="S113" t="str">
            <v>159325</v>
          </cell>
          <cell r="T113">
            <v>436</v>
          </cell>
          <cell r="U113" t="str">
            <v>нет</v>
          </cell>
          <cell r="W113">
            <v>436</v>
          </cell>
          <cell r="X113">
            <v>19.62</v>
          </cell>
          <cell r="Y113">
            <v>0</v>
          </cell>
          <cell r="Z113">
            <v>0</v>
          </cell>
          <cell r="AA113">
            <v>0</v>
          </cell>
          <cell r="AB113">
            <v>0</v>
          </cell>
          <cell r="AC113">
            <v>19.62</v>
          </cell>
          <cell r="AD113">
            <v>19.62</v>
          </cell>
          <cell r="AE113">
            <v>19.62</v>
          </cell>
          <cell r="AF113">
            <v>19.62</v>
          </cell>
          <cell r="AG113">
            <v>19.62</v>
          </cell>
          <cell r="AH113">
            <v>19.62</v>
          </cell>
          <cell r="AI113">
            <v>19.62</v>
          </cell>
          <cell r="AJ113">
            <v>19.62</v>
          </cell>
          <cell r="AM113" t="str">
            <v>062</v>
          </cell>
          <cell r="AN113" t="str">
            <v>024</v>
          </cell>
          <cell r="AO113">
            <v>112</v>
          </cell>
          <cell r="AP113" t="str">
            <v>01</v>
          </cell>
          <cell r="AQ113" t="str">
            <v>335820102</v>
          </cell>
          <cell r="AR113" t="str">
            <v>KPУГ 4,0-H11-B 12X18H10T-T</v>
          </cell>
          <cell r="AS113" t="str">
            <v>ГOCT18907-73</v>
          </cell>
          <cell r="AT113" t="str">
            <v>КГ</v>
          </cell>
          <cell r="AU113">
            <v>1.0999999999999999E-2</v>
          </cell>
          <cell r="AV113" t="str">
            <v>кг</v>
          </cell>
          <cell r="AW113">
            <v>4.3999999999999997E-2</v>
          </cell>
          <cell r="AX113">
            <v>272.16000000000003</v>
          </cell>
          <cell r="AY113">
            <v>11.97504</v>
          </cell>
          <cell r="AZ113" t="str">
            <v>из налич</v>
          </cell>
          <cell r="BA113">
            <v>4</v>
          </cell>
          <cell r="BB113">
            <v>2.99</v>
          </cell>
          <cell r="BC113">
            <v>4</v>
          </cell>
          <cell r="BD113">
            <v>4</v>
          </cell>
          <cell r="BE113">
            <v>11.96</v>
          </cell>
          <cell r="BG113">
            <v>0</v>
          </cell>
          <cell r="BH113">
            <v>271.82</v>
          </cell>
          <cell r="BI113">
            <v>1.0999999999999999E-2</v>
          </cell>
          <cell r="BJ113">
            <v>2.99</v>
          </cell>
          <cell r="BK113">
            <v>0</v>
          </cell>
          <cell r="BL113">
            <v>2.99</v>
          </cell>
          <cell r="BM113">
            <v>2.99</v>
          </cell>
          <cell r="BN113">
            <v>2.99</v>
          </cell>
          <cell r="BO113">
            <v>2.99</v>
          </cell>
          <cell r="BP113">
            <v>0</v>
          </cell>
          <cell r="BQ113">
            <v>0</v>
          </cell>
          <cell r="BR113">
            <v>0</v>
          </cell>
          <cell r="BS113">
            <v>0</v>
          </cell>
          <cell r="BT113">
            <v>0</v>
          </cell>
          <cell r="BU113">
            <v>0</v>
          </cell>
          <cell r="BV113">
            <v>0</v>
          </cell>
          <cell r="BW113">
            <v>0</v>
          </cell>
          <cell r="CC113">
            <v>1.0999999999999999E-2</v>
          </cell>
          <cell r="CE113">
            <v>3.3000000000000002E-2</v>
          </cell>
          <cell r="CF113">
            <v>305.95</v>
          </cell>
          <cell r="CG113">
            <v>10.1</v>
          </cell>
          <cell r="CH113">
            <v>11.92</v>
          </cell>
          <cell r="CL113">
            <v>11.92</v>
          </cell>
        </row>
        <row r="114">
          <cell r="B114" t="str">
            <v>062</v>
          </cell>
          <cell r="C114" t="str">
            <v>024</v>
          </cell>
          <cell r="D114" t="str">
            <v>01</v>
          </cell>
          <cell r="E114" t="str">
            <v>81153015</v>
          </cell>
          <cell r="F114" t="str">
            <v>КРУГ 14-В ГОСТ2590-88</v>
          </cell>
          <cell r="G114" t="str">
            <v>12Х2Н4А-3 ТУ14-1-950-86</v>
          </cell>
          <cell r="H114" t="str">
            <v>КГ</v>
          </cell>
          <cell r="I114">
            <v>0.5</v>
          </cell>
          <cell r="J114" t="str">
            <v>00007</v>
          </cell>
          <cell r="K114" t="str">
            <v>00000</v>
          </cell>
          <cell r="L114" t="str">
            <v>нет</v>
          </cell>
          <cell r="M114">
            <v>27</v>
          </cell>
          <cell r="N114">
            <v>13.5</v>
          </cell>
          <cell r="O114">
            <v>0</v>
          </cell>
          <cell r="P114">
            <v>0</v>
          </cell>
          <cell r="Q114">
            <v>27</v>
          </cell>
          <cell r="R114">
            <v>13.5</v>
          </cell>
          <cell r="S114" t="str">
            <v/>
          </cell>
          <cell r="T114">
            <v>85</v>
          </cell>
          <cell r="U114" t="str">
            <v>нет</v>
          </cell>
          <cell r="W114">
            <v>85</v>
          </cell>
          <cell r="X114">
            <v>42.5</v>
          </cell>
          <cell r="Y114">
            <v>42.5</v>
          </cell>
          <cell r="Z114">
            <v>42.5</v>
          </cell>
          <cell r="AA114">
            <v>42.5</v>
          </cell>
          <cell r="AB114">
            <v>42.5</v>
          </cell>
          <cell r="AC114">
            <v>42.5</v>
          </cell>
          <cell r="AD114">
            <v>42.5</v>
          </cell>
          <cell r="AE114">
            <v>42.5</v>
          </cell>
          <cell r="AF114">
            <v>42.5</v>
          </cell>
          <cell r="AG114">
            <v>42.5</v>
          </cell>
          <cell r="AH114">
            <v>42.5</v>
          </cell>
          <cell r="AI114">
            <v>42.5</v>
          </cell>
          <cell r="AJ114">
            <v>42.5</v>
          </cell>
        </row>
        <row r="115">
          <cell r="B115" t="str">
            <v>062</v>
          </cell>
          <cell r="C115" t="str">
            <v>001</v>
          </cell>
          <cell r="D115" t="str">
            <v>01</v>
          </cell>
          <cell r="E115" t="str">
            <v>81350048</v>
          </cell>
          <cell r="F115" t="str">
            <v>КРУГ 50-В ГОСТ2590-88</v>
          </cell>
          <cell r="G115" t="str">
            <v>12ХН3А-2 ТУ14-1-950-86</v>
          </cell>
          <cell r="H115" t="str">
            <v>КГ</v>
          </cell>
          <cell r="I115">
            <v>5.0999999999999996</v>
          </cell>
          <cell r="J115" t="str">
            <v>00005</v>
          </cell>
          <cell r="K115" t="str">
            <v>00000</v>
          </cell>
          <cell r="L115" t="str">
            <v xml:space="preserve">           2005</v>
          </cell>
          <cell r="M115">
            <v>15</v>
          </cell>
          <cell r="N115">
            <v>76.5</v>
          </cell>
          <cell r="O115">
            <v>15</v>
          </cell>
          <cell r="P115">
            <v>76.5</v>
          </cell>
          <cell r="Q115">
            <v>15</v>
          </cell>
          <cell r="R115">
            <v>76.5</v>
          </cell>
          <cell r="S115" t="str">
            <v>151645</v>
          </cell>
          <cell r="T115">
            <v>15</v>
          </cell>
          <cell r="U115" t="str">
            <v>вст.ост.</v>
          </cell>
          <cell r="W115">
            <v>15</v>
          </cell>
          <cell r="X115">
            <v>76.5</v>
          </cell>
          <cell r="Y115">
            <v>76.5</v>
          </cell>
          <cell r="Z115">
            <v>76.5</v>
          </cell>
          <cell r="AA115">
            <v>76.5</v>
          </cell>
          <cell r="AB115">
            <v>76.5</v>
          </cell>
          <cell r="AC115">
            <v>76.5</v>
          </cell>
          <cell r="AD115">
            <v>76.5</v>
          </cell>
          <cell r="AE115">
            <v>76.5</v>
          </cell>
          <cell r="AF115">
            <v>76.5</v>
          </cell>
          <cell r="AG115">
            <v>76.5</v>
          </cell>
          <cell r="AH115">
            <v>76.5</v>
          </cell>
          <cell r="AI115">
            <v>76.5</v>
          </cell>
          <cell r="AJ115">
            <v>76.5</v>
          </cell>
        </row>
        <row r="116">
          <cell r="B116" t="str">
            <v>062</v>
          </cell>
          <cell r="C116" t="str">
            <v>024</v>
          </cell>
          <cell r="D116" t="str">
            <v>01</v>
          </cell>
          <cell r="E116" t="str">
            <v>81150025</v>
          </cell>
          <cell r="F116" t="str">
            <v>КРУГ 24-В ГОСТ2590-88</v>
          </cell>
          <cell r="G116" t="str">
            <v>12ХН3А-3 ТУ14-1-950-86</v>
          </cell>
          <cell r="H116" t="str">
            <v>КГ</v>
          </cell>
          <cell r="I116">
            <v>0.43</v>
          </cell>
          <cell r="J116" t="str">
            <v>00007</v>
          </cell>
          <cell r="K116" t="str">
            <v>00000</v>
          </cell>
          <cell r="L116" t="str">
            <v>нет</v>
          </cell>
          <cell r="M116">
            <v>24</v>
          </cell>
          <cell r="N116">
            <v>10.32</v>
          </cell>
          <cell r="O116">
            <v>0.01</v>
          </cell>
          <cell r="P116">
            <v>4.0000000000000001E-3</v>
          </cell>
          <cell r="Q116">
            <v>24</v>
          </cell>
          <cell r="R116">
            <v>10.32</v>
          </cell>
          <cell r="S116" t="str">
            <v>151620</v>
          </cell>
          <cell r="T116">
            <v>1.0056000000000001E-2</v>
          </cell>
          <cell r="U116" t="str">
            <v>вст.ост.</v>
          </cell>
          <cell r="W116">
            <v>0.01</v>
          </cell>
          <cell r="X116">
            <v>0</v>
          </cell>
          <cell r="Y116">
            <v>0</v>
          </cell>
          <cell r="Z116">
            <v>0</v>
          </cell>
          <cell r="AA116">
            <v>0</v>
          </cell>
          <cell r="AB116">
            <v>0</v>
          </cell>
          <cell r="AC116">
            <v>0</v>
          </cell>
          <cell r="AD116">
            <v>0</v>
          </cell>
          <cell r="AE116">
            <v>0</v>
          </cell>
          <cell r="AF116">
            <v>0</v>
          </cell>
          <cell r="AG116">
            <v>0</v>
          </cell>
          <cell r="AH116">
            <v>0</v>
          </cell>
          <cell r="AI116">
            <v>0</v>
          </cell>
          <cell r="AJ116">
            <v>0</v>
          </cell>
        </row>
        <row r="117">
          <cell r="B117" t="str">
            <v>062</v>
          </cell>
          <cell r="C117" t="str">
            <v>024</v>
          </cell>
          <cell r="D117" t="str">
            <v>01</v>
          </cell>
          <cell r="E117" t="str">
            <v>81150031</v>
          </cell>
          <cell r="F117" t="str">
            <v>КРУГ 30-В ГОСТ2590-88</v>
          </cell>
          <cell r="G117" t="str">
            <v>12ХН3А-3 ТУ14-1-950-86</v>
          </cell>
          <cell r="H117" t="str">
            <v>КГ</v>
          </cell>
          <cell r="I117">
            <v>0.13</v>
          </cell>
          <cell r="J117" t="str">
            <v>00007</v>
          </cell>
          <cell r="K117" t="str">
            <v>00000</v>
          </cell>
          <cell r="L117" t="str">
            <v>209    01.08.03</v>
          </cell>
          <cell r="M117">
            <v>15</v>
          </cell>
          <cell r="N117">
            <v>1.95</v>
          </cell>
          <cell r="O117">
            <v>15</v>
          </cell>
          <cell r="P117">
            <v>1.95</v>
          </cell>
          <cell r="Q117">
            <v>15</v>
          </cell>
          <cell r="R117">
            <v>1.95</v>
          </cell>
          <cell r="S117" t="str">
            <v>151626</v>
          </cell>
          <cell r="T117">
            <v>85</v>
          </cell>
          <cell r="U117" t="str">
            <v>нет</v>
          </cell>
          <cell r="W117">
            <v>85</v>
          </cell>
          <cell r="X117">
            <v>11.05</v>
          </cell>
          <cell r="Y117">
            <v>11.05</v>
          </cell>
          <cell r="Z117">
            <v>11.05</v>
          </cell>
          <cell r="AA117">
            <v>11.05</v>
          </cell>
          <cell r="AB117">
            <v>11.05</v>
          </cell>
          <cell r="AC117">
            <v>11.05</v>
          </cell>
          <cell r="AD117">
            <v>11.05</v>
          </cell>
          <cell r="AE117">
            <v>11.05</v>
          </cell>
          <cell r="AF117">
            <v>11.05</v>
          </cell>
          <cell r="AG117">
            <v>11.05</v>
          </cell>
          <cell r="AH117">
            <v>11.05</v>
          </cell>
          <cell r="AI117">
            <v>11.05</v>
          </cell>
          <cell r="AJ117">
            <v>11.05</v>
          </cell>
        </row>
        <row r="118">
          <cell r="B118" t="str">
            <v>062</v>
          </cell>
          <cell r="C118" t="str">
            <v>024</v>
          </cell>
          <cell r="D118" t="str">
            <v>01</v>
          </cell>
          <cell r="E118" t="str">
            <v>81150041</v>
          </cell>
          <cell r="F118" t="str">
            <v>КРУГ 40-В ГОСТ2590-88</v>
          </cell>
          <cell r="G118" t="str">
            <v>12ХН3А-3 ТУ14-1-950-86</v>
          </cell>
          <cell r="H118" t="str">
            <v>КГ</v>
          </cell>
          <cell r="I118">
            <v>1.4</v>
          </cell>
          <cell r="J118" t="str">
            <v>00005</v>
          </cell>
          <cell r="K118" t="str">
            <v>00000</v>
          </cell>
          <cell r="L118" t="str">
            <v>224788 27.10.03</v>
          </cell>
          <cell r="M118">
            <v>28.61</v>
          </cell>
          <cell r="N118">
            <v>40.054000000000002</v>
          </cell>
          <cell r="O118">
            <v>15</v>
          </cell>
          <cell r="P118">
            <v>21</v>
          </cell>
          <cell r="Q118">
            <v>28.61</v>
          </cell>
          <cell r="R118">
            <v>40.054000000000002</v>
          </cell>
          <cell r="S118" t="str">
            <v>151637</v>
          </cell>
          <cell r="T118">
            <v>15</v>
          </cell>
          <cell r="U118" t="str">
            <v>вст.ост.</v>
          </cell>
          <cell r="W118">
            <v>15</v>
          </cell>
          <cell r="X118">
            <v>21</v>
          </cell>
          <cell r="Y118">
            <v>21</v>
          </cell>
          <cell r="Z118">
            <v>21</v>
          </cell>
          <cell r="AA118">
            <v>21</v>
          </cell>
          <cell r="AB118">
            <v>21</v>
          </cell>
          <cell r="AC118">
            <v>21</v>
          </cell>
          <cell r="AD118">
            <v>21</v>
          </cell>
          <cell r="AE118">
            <v>21</v>
          </cell>
          <cell r="AF118">
            <v>21</v>
          </cell>
          <cell r="AG118">
            <v>21</v>
          </cell>
          <cell r="AH118">
            <v>21</v>
          </cell>
          <cell r="AI118">
            <v>21</v>
          </cell>
          <cell r="AJ118">
            <v>21</v>
          </cell>
        </row>
        <row r="119">
          <cell r="B119" t="str">
            <v>062</v>
          </cell>
          <cell r="C119" t="str">
            <v>024</v>
          </cell>
          <cell r="D119" t="str">
            <v>01</v>
          </cell>
          <cell r="E119" t="str">
            <v>228581523</v>
          </cell>
          <cell r="F119" t="str">
            <v>Ш.К. 22-Н11 ГОСТ8560-78</v>
          </cell>
          <cell r="G119" t="str">
            <v>13Х11Н2В2МФ-Ш ТУ14-1-1791-76</v>
          </cell>
          <cell r="H119" t="str">
            <v>КГ</v>
          </cell>
          <cell r="I119">
            <v>1</v>
          </cell>
          <cell r="J119" t="str">
            <v>00007</v>
          </cell>
          <cell r="K119" t="str">
            <v>00000</v>
          </cell>
          <cell r="L119" t="str">
            <v>232    22.12.03</v>
          </cell>
          <cell r="M119">
            <v>54</v>
          </cell>
          <cell r="N119">
            <v>54</v>
          </cell>
          <cell r="O119">
            <v>3.5790000000000002</v>
          </cell>
          <cell r="P119">
            <v>3.5790000000000002</v>
          </cell>
          <cell r="Q119">
            <v>54</v>
          </cell>
          <cell r="R119">
            <v>54</v>
          </cell>
          <cell r="S119" t="str">
            <v>159100</v>
          </cell>
          <cell r="T119">
            <v>305</v>
          </cell>
          <cell r="U119" t="str">
            <v>нет</v>
          </cell>
          <cell r="W119">
            <v>305</v>
          </cell>
          <cell r="X119">
            <v>305</v>
          </cell>
          <cell r="Y119">
            <v>0</v>
          </cell>
          <cell r="Z119">
            <v>0</v>
          </cell>
          <cell r="AA119">
            <v>0</v>
          </cell>
          <cell r="AB119">
            <v>0</v>
          </cell>
          <cell r="AC119">
            <v>305</v>
          </cell>
          <cell r="AD119">
            <v>305</v>
          </cell>
          <cell r="AE119">
            <v>305</v>
          </cell>
          <cell r="AF119">
            <v>305</v>
          </cell>
          <cell r="AG119">
            <v>305</v>
          </cell>
          <cell r="AH119">
            <v>305</v>
          </cell>
          <cell r="AI119">
            <v>305</v>
          </cell>
          <cell r="AJ119">
            <v>305</v>
          </cell>
          <cell r="AM119" t="str">
            <v>062</v>
          </cell>
          <cell r="AN119" t="str">
            <v>024</v>
          </cell>
          <cell r="AO119">
            <v>156</v>
          </cell>
          <cell r="AP119" t="str">
            <v>01</v>
          </cell>
          <cell r="AQ119" t="str">
            <v>228581523</v>
          </cell>
          <cell r="AR119" t="str">
            <v>Ш.K. 22-H11 ГOCT8560-78</v>
          </cell>
          <cell r="AS119" t="str">
            <v>13X11H2B2MФ-Ш TУ14-1-1791-76</v>
          </cell>
          <cell r="AT119" t="str">
            <v>КГ</v>
          </cell>
          <cell r="AU119">
            <v>1</v>
          </cell>
          <cell r="AV119" t="str">
            <v>кг</v>
          </cell>
          <cell r="AW119">
            <v>4</v>
          </cell>
          <cell r="AX119">
            <v>165</v>
          </cell>
          <cell r="AY119">
            <v>660</v>
          </cell>
          <cell r="AZ119" t="str">
            <v>из налич</v>
          </cell>
          <cell r="BA119">
            <v>4</v>
          </cell>
          <cell r="BB119">
            <v>165</v>
          </cell>
          <cell r="BC119">
            <v>4</v>
          </cell>
          <cell r="BD119">
            <v>4</v>
          </cell>
          <cell r="BE119">
            <v>660</v>
          </cell>
          <cell r="BG119">
            <v>0</v>
          </cell>
          <cell r="BH119">
            <v>165</v>
          </cell>
          <cell r="BI119">
            <v>0</v>
          </cell>
          <cell r="BJ119">
            <v>0</v>
          </cell>
          <cell r="BK119">
            <v>165</v>
          </cell>
          <cell r="BL119">
            <v>165</v>
          </cell>
          <cell r="BM119">
            <v>165</v>
          </cell>
          <cell r="BN119">
            <v>165</v>
          </cell>
          <cell r="BO119">
            <v>165</v>
          </cell>
          <cell r="BP119">
            <v>0</v>
          </cell>
          <cell r="BQ119">
            <v>0</v>
          </cell>
          <cell r="BR119">
            <v>0</v>
          </cell>
          <cell r="BS119">
            <v>0</v>
          </cell>
          <cell r="BT119">
            <v>0</v>
          </cell>
          <cell r="BU119">
            <v>0</v>
          </cell>
          <cell r="BV119">
            <v>0</v>
          </cell>
          <cell r="BW119">
            <v>0</v>
          </cell>
          <cell r="CE119">
            <v>4</v>
          </cell>
          <cell r="CF119">
            <v>185.72</v>
          </cell>
          <cell r="CG119">
            <v>742.88</v>
          </cell>
          <cell r="CH119">
            <v>876.6</v>
          </cell>
          <cell r="CL119">
            <v>876.6</v>
          </cell>
        </row>
        <row r="120">
          <cell r="B120" t="str">
            <v>062</v>
          </cell>
          <cell r="C120" t="str">
            <v>001</v>
          </cell>
          <cell r="D120" t="str">
            <v>01</v>
          </cell>
          <cell r="E120" t="str">
            <v>122206021</v>
          </cell>
          <cell r="F120" t="str">
            <v>КРУГ 20-В ГОСТ2590-88</v>
          </cell>
          <cell r="G120" t="str">
            <v>13Х11Н2В2МФ-Ш ТУ14-1-3297-82</v>
          </cell>
          <cell r="H120" t="str">
            <v>КГ</v>
          </cell>
          <cell r="I120">
            <v>0.56000000000000005</v>
          </cell>
          <cell r="J120" t="str">
            <v>00007</v>
          </cell>
          <cell r="K120" t="str">
            <v>00000</v>
          </cell>
          <cell r="L120" t="str">
            <v>нет</v>
          </cell>
          <cell r="M120">
            <v>10.91</v>
          </cell>
          <cell r="N120">
            <v>6.11</v>
          </cell>
          <cell r="O120">
            <v>10.91</v>
          </cell>
          <cell r="P120">
            <v>6.11</v>
          </cell>
          <cell r="Q120">
            <v>10.91</v>
          </cell>
          <cell r="R120">
            <v>6.11</v>
          </cell>
          <cell r="S120" t="str">
            <v>153113</v>
          </cell>
          <cell r="T120">
            <v>10.909941999999999</v>
          </cell>
          <cell r="U120" t="str">
            <v>вст.ост.</v>
          </cell>
          <cell r="W120">
            <v>10.91</v>
          </cell>
          <cell r="X120">
            <v>6.11</v>
          </cell>
          <cell r="Y120">
            <v>0</v>
          </cell>
          <cell r="Z120">
            <v>0</v>
          </cell>
          <cell r="AA120">
            <v>0</v>
          </cell>
          <cell r="AB120">
            <v>0</v>
          </cell>
          <cell r="AC120">
            <v>6.11</v>
          </cell>
          <cell r="AD120">
            <v>6.11</v>
          </cell>
          <cell r="AE120">
            <v>6.11</v>
          </cell>
          <cell r="AF120">
            <v>6.11</v>
          </cell>
          <cell r="AG120">
            <v>6.11</v>
          </cell>
          <cell r="AH120">
            <v>6.11</v>
          </cell>
          <cell r="AI120">
            <v>6.11</v>
          </cell>
          <cell r="AJ120">
            <v>6.11</v>
          </cell>
          <cell r="AM120" t="str">
            <v>062</v>
          </cell>
          <cell r="AN120" t="str">
            <v>001</v>
          </cell>
          <cell r="AO120">
            <v>147</v>
          </cell>
          <cell r="AP120" t="str">
            <v>01</v>
          </cell>
          <cell r="AQ120" t="str">
            <v>122206021</v>
          </cell>
          <cell r="AR120" t="str">
            <v>KPУГ 20-B ГOCT2590-88</v>
          </cell>
          <cell r="AS120" t="str">
            <v>13X11H2B2MФ-Ш TУ14-1-3297-82</v>
          </cell>
          <cell r="AT120" t="str">
            <v>КГ</v>
          </cell>
          <cell r="AU120">
            <v>0.56000000000000005</v>
          </cell>
          <cell r="AV120" t="str">
            <v>кг</v>
          </cell>
          <cell r="AW120">
            <v>2.2400000000000002</v>
          </cell>
          <cell r="AX120">
            <v>98</v>
          </cell>
          <cell r="AY120">
            <v>219.52</v>
          </cell>
          <cell r="AZ120" t="str">
            <v>из налич</v>
          </cell>
          <cell r="BA120">
            <v>4</v>
          </cell>
          <cell r="BB120">
            <v>54.88</v>
          </cell>
          <cell r="BC120">
            <v>4</v>
          </cell>
          <cell r="BD120">
            <v>4</v>
          </cell>
          <cell r="BE120">
            <v>219.52</v>
          </cell>
          <cell r="BG120">
            <v>0</v>
          </cell>
          <cell r="BH120">
            <v>98</v>
          </cell>
          <cell r="BI120">
            <v>0</v>
          </cell>
          <cell r="BJ120">
            <v>0</v>
          </cell>
          <cell r="BK120">
            <v>54.88</v>
          </cell>
          <cell r="BL120">
            <v>54.88</v>
          </cell>
          <cell r="BM120">
            <v>54.88</v>
          </cell>
          <cell r="BN120">
            <v>54.88</v>
          </cell>
          <cell r="BO120">
            <v>54.88</v>
          </cell>
          <cell r="BP120">
            <v>0</v>
          </cell>
          <cell r="BQ120">
            <v>0</v>
          </cell>
          <cell r="BR120">
            <v>0</v>
          </cell>
          <cell r="BS120">
            <v>0</v>
          </cell>
          <cell r="BT120">
            <v>0</v>
          </cell>
          <cell r="BU120">
            <v>0</v>
          </cell>
          <cell r="BV120">
            <v>0</v>
          </cell>
          <cell r="BW120">
            <v>0</v>
          </cell>
          <cell r="CE120">
            <v>2.2400000000000002</v>
          </cell>
          <cell r="CF120">
            <v>110.3</v>
          </cell>
          <cell r="CG120">
            <v>247.07</v>
          </cell>
          <cell r="CH120">
            <v>291.54000000000002</v>
          </cell>
          <cell r="CL120">
            <v>291.54000000000002</v>
          </cell>
        </row>
        <row r="121">
          <cell r="B121" t="str">
            <v>062</v>
          </cell>
          <cell r="C121" t="str">
            <v>001</v>
          </cell>
          <cell r="D121" t="str">
            <v>01</v>
          </cell>
          <cell r="E121" t="str">
            <v>122206039</v>
          </cell>
          <cell r="F121" t="str">
            <v>КРУГ 38-В ГОСТ2590-88</v>
          </cell>
          <cell r="G121" t="str">
            <v>13Х11Н2В2МФ-Ш ТУ14-1-3297-82</v>
          </cell>
          <cell r="H121" t="str">
            <v>КГ</v>
          </cell>
          <cell r="I121">
            <v>3</v>
          </cell>
          <cell r="J121" t="str">
            <v>00007</v>
          </cell>
          <cell r="K121" t="str">
            <v>00000</v>
          </cell>
          <cell r="L121" t="str">
            <v>нет</v>
          </cell>
          <cell r="M121">
            <v>0.66</v>
          </cell>
          <cell r="N121">
            <v>1.98</v>
          </cell>
          <cell r="O121">
            <v>0.66</v>
          </cell>
          <cell r="P121">
            <v>1.98</v>
          </cell>
          <cell r="Q121">
            <v>0.66</v>
          </cell>
          <cell r="R121">
            <v>1.98</v>
          </cell>
          <cell r="S121" t="str">
            <v>153129</v>
          </cell>
          <cell r="T121">
            <v>0.65999300000000005</v>
          </cell>
          <cell r="U121" t="str">
            <v>вст.ост.</v>
          </cell>
          <cell r="W121">
            <v>0.66</v>
          </cell>
          <cell r="X121">
            <v>1.98</v>
          </cell>
          <cell r="Y121">
            <v>0</v>
          </cell>
          <cell r="Z121">
            <v>0</v>
          </cell>
          <cell r="AA121">
            <v>0</v>
          </cell>
          <cell r="AB121">
            <v>0</v>
          </cell>
          <cell r="AC121">
            <v>1.98</v>
          </cell>
          <cell r="AD121">
            <v>1.98</v>
          </cell>
          <cell r="AE121">
            <v>1.98</v>
          </cell>
          <cell r="AF121">
            <v>1.98</v>
          </cell>
          <cell r="AG121">
            <v>1.98</v>
          </cell>
          <cell r="AH121">
            <v>1.98</v>
          </cell>
          <cell r="AI121">
            <v>1.98</v>
          </cell>
          <cell r="AJ121">
            <v>1.98</v>
          </cell>
          <cell r="AM121" t="str">
            <v>062</v>
          </cell>
          <cell r="AN121" t="str">
            <v>001</v>
          </cell>
          <cell r="AO121">
            <v>152</v>
          </cell>
          <cell r="AP121" t="str">
            <v>01</v>
          </cell>
          <cell r="AQ121" t="str">
            <v>122206039</v>
          </cell>
          <cell r="AR121" t="str">
            <v>KPУГ 38-B ГOCT2590-88</v>
          </cell>
          <cell r="AS121" t="str">
            <v>13X11H2B2MФ-Ш TУ14-1-3297-82</v>
          </cell>
          <cell r="AT121" t="str">
            <v>КГ</v>
          </cell>
          <cell r="AU121">
            <v>3</v>
          </cell>
          <cell r="AV121" t="str">
            <v>кг</v>
          </cell>
          <cell r="AW121">
            <v>12</v>
          </cell>
          <cell r="AX121">
            <v>98</v>
          </cell>
          <cell r="AY121">
            <v>1176</v>
          </cell>
          <cell r="AZ121" t="str">
            <v>из налич</v>
          </cell>
          <cell r="BA121">
            <v>4</v>
          </cell>
          <cell r="BB121">
            <v>294</v>
          </cell>
          <cell r="BC121">
            <v>4</v>
          </cell>
          <cell r="BD121">
            <v>4</v>
          </cell>
          <cell r="BE121">
            <v>1176</v>
          </cell>
          <cell r="BG121">
            <v>0</v>
          </cell>
          <cell r="BH121">
            <v>98</v>
          </cell>
          <cell r="BI121">
            <v>0</v>
          </cell>
          <cell r="BJ121">
            <v>0</v>
          </cell>
          <cell r="BK121">
            <v>294</v>
          </cell>
          <cell r="BL121">
            <v>294</v>
          </cell>
          <cell r="BM121">
            <v>294</v>
          </cell>
          <cell r="BN121">
            <v>294</v>
          </cell>
          <cell r="BO121">
            <v>294</v>
          </cell>
          <cell r="BP121">
            <v>0</v>
          </cell>
          <cell r="BQ121">
            <v>0</v>
          </cell>
          <cell r="BR121">
            <v>0</v>
          </cell>
          <cell r="BS121">
            <v>0</v>
          </cell>
          <cell r="BT121">
            <v>0</v>
          </cell>
          <cell r="BU121">
            <v>0</v>
          </cell>
          <cell r="BV121">
            <v>0</v>
          </cell>
          <cell r="BW121">
            <v>0</v>
          </cell>
          <cell r="CE121">
            <v>12</v>
          </cell>
          <cell r="CF121">
            <v>110.3</v>
          </cell>
          <cell r="CG121">
            <v>1323.6</v>
          </cell>
          <cell r="CH121">
            <v>1561.85</v>
          </cell>
          <cell r="CL121">
            <v>1561.85</v>
          </cell>
        </row>
        <row r="122">
          <cell r="B122" t="str">
            <v>062</v>
          </cell>
          <cell r="C122" t="str">
            <v>001</v>
          </cell>
          <cell r="D122" t="str">
            <v>01</v>
          </cell>
          <cell r="E122" t="str">
            <v>122206041</v>
          </cell>
          <cell r="F122" t="str">
            <v>КРУГ 40-В ГОСТ2590-88</v>
          </cell>
          <cell r="G122" t="str">
            <v>13Х11Н2В2МФ-Ш ТУ14-1-3297-82</v>
          </cell>
          <cell r="H122" t="str">
            <v>КГ</v>
          </cell>
          <cell r="I122">
            <v>0.88500000000000001</v>
          </cell>
          <cell r="J122" t="str">
            <v>00007</v>
          </cell>
          <cell r="K122" t="str">
            <v>00000</v>
          </cell>
          <cell r="L122" t="str">
            <v>нет</v>
          </cell>
          <cell r="M122">
            <v>140</v>
          </cell>
          <cell r="N122">
            <v>123.9</v>
          </cell>
          <cell r="O122">
            <v>0</v>
          </cell>
          <cell r="P122">
            <v>0</v>
          </cell>
          <cell r="Q122">
            <v>140</v>
          </cell>
          <cell r="R122">
            <v>123.9</v>
          </cell>
          <cell r="S122" t="str">
            <v/>
          </cell>
          <cell r="T122">
            <v>212</v>
          </cell>
          <cell r="U122" t="str">
            <v>нет</v>
          </cell>
          <cell r="W122">
            <v>212</v>
          </cell>
          <cell r="X122">
            <v>187.62</v>
          </cell>
          <cell r="Y122">
            <v>0</v>
          </cell>
          <cell r="Z122">
            <v>0</v>
          </cell>
          <cell r="AA122">
            <v>0</v>
          </cell>
          <cell r="AB122">
            <v>0</v>
          </cell>
          <cell r="AC122">
            <v>187.62</v>
          </cell>
          <cell r="AD122">
            <v>187.62</v>
          </cell>
          <cell r="AE122">
            <v>187.62</v>
          </cell>
          <cell r="AF122">
            <v>187.62</v>
          </cell>
          <cell r="AG122">
            <v>187.62</v>
          </cell>
          <cell r="AH122">
            <v>187.62</v>
          </cell>
          <cell r="AI122">
            <v>187.62</v>
          </cell>
          <cell r="AJ122">
            <v>187.62</v>
          </cell>
          <cell r="AM122" t="str">
            <v>062</v>
          </cell>
          <cell r="AN122" t="str">
            <v>001</v>
          </cell>
          <cell r="AO122">
            <v>153</v>
          </cell>
          <cell r="AP122" t="str">
            <v>01</v>
          </cell>
          <cell r="AQ122" t="str">
            <v>122206041</v>
          </cell>
          <cell r="AR122" t="str">
            <v>KPУГ 40-B ГOCT2590-88</v>
          </cell>
          <cell r="AS122" t="str">
            <v>13X11H2B2MФ-Ш TУ14-1-3297-82</v>
          </cell>
          <cell r="AT122" t="str">
            <v>КГ</v>
          </cell>
          <cell r="AU122">
            <v>0.88500000000000001</v>
          </cell>
          <cell r="AV122" t="str">
            <v>кг</v>
          </cell>
          <cell r="AW122">
            <v>3.54</v>
          </cell>
          <cell r="AX122">
            <v>98</v>
          </cell>
          <cell r="AY122">
            <v>346.92</v>
          </cell>
          <cell r="AZ122" t="str">
            <v>из налич</v>
          </cell>
          <cell r="BA122">
            <v>4</v>
          </cell>
          <cell r="BB122">
            <v>86.73</v>
          </cell>
          <cell r="BC122">
            <v>4</v>
          </cell>
          <cell r="BD122">
            <v>4</v>
          </cell>
          <cell r="BE122">
            <v>346.92</v>
          </cell>
          <cell r="BG122">
            <v>0</v>
          </cell>
          <cell r="BH122">
            <v>98</v>
          </cell>
          <cell r="BI122">
            <v>0</v>
          </cell>
          <cell r="BJ122">
            <v>0</v>
          </cell>
          <cell r="BK122">
            <v>86.73</v>
          </cell>
          <cell r="BL122">
            <v>86.73</v>
          </cell>
          <cell r="BM122">
            <v>86.73</v>
          </cell>
          <cell r="BN122">
            <v>86.73</v>
          </cell>
          <cell r="BO122">
            <v>86.73</v>
          </cell>
          <cell r="BP122">
            <v>0</v>
          </cell>
          <cell r="BQ122">
            <v>0</v>
          </cell>
          <cell r="BR122">
            <v>0</v>
          </cell>
          <cell r="BS122">
            <v>0</v>
          </cell>
          <cell r="BT122">
            <v>0</v>
          </cell>
          <cell r="BU122">
            <v>0</v>
          </cell>
          <cell r="BV122">
            <v>0</v>
          </cell>
          <cell r="BW122">
            <v>0</v>
          </cell>
          <cell r="CE122">
            <v>3.54</v>
          </cell>
          <cell r="CF122">
            <v>110.3</v>
          </cell>
          <cell r="CG122">
            <v>390.46</v>
          </cell>
          <cell r="CH122">
            <v>460.74</v>
          </cell>
          <cell r="CL122">
            <v>460.74</v>
          </cell>
        </row>
        <row r="123">
          <cell r="B123" t="str">
            <v>062</v>
          </cell>
          <cell r="C123" t="str">
            <v>001</v>
          </cell>
          <cell r="D123" t="str">
            <v>01</v>
          </cell>
          <cell r="E123" t="str">
            <v>122206054</v>
          </cell>
          <cell r="F123" t="str">
            <v>КРУГ 60-В ГОСТ2590-88</v>
          </cell>
          <cell r="G123" t="str">
            <v>13Х11Н2В2МФ-Ш ТУ14-1-3297-82</v>
          </cell>
          <cell r="H123" t="str">
            <v>КГ</v>
          </cell>
          <cell r="I123">
            <v>1.55</v>
          </cell>
          <cell r="J123" t="str">
            <v>00007</v>
          </cell>
          <cell r="K123" t="str">
            <v>00000</v>
          </cell>
          <cell r="L123" t="str">
            <v>нет</v>
          </cell>
          <cell r="M123">
            <v>140</v>
          </cell>
          <cell r="N123">
            <v>217</v>
          </cell>
          <cell r="O123">
            <v>0</v>
          </cell>
          <cell r="P123">
            <v>0</v>
          </cell>
          <cell r="Q123">
            <v>140</v>
          </cell>
          <cell r="R123">
            <v>217</v>
          </cell>
          <cell r="S123" t="str">
            <v>000000</v>
          </cell>
          <cell r="T123">
            <v>212</v>
          </cell>
          <cell r="U123" t="str">
            <v>нет</v>
          </cell>
          <cell r="W123">
            <v>212</v>
          </cell>
          <cell r="X123">
            <v>328.6</v>
          </cell>
          <cell r="Y123">
            <v>328.6</v>
          </cell>
          <cell r="Z123">
            <v>328.6</v>
          </cell>
          <cell r="AA123">
            <v>328.6</v>
          </cell>
          <cell r="AB123">
            <v>328.6</v>
          </cell>
          <cell r="AC123">
            <v>328.6</v>
          </cell>
          <cell r="AD123">
            <v>328.6</v>
          </cell>
          <cell r="AE123">
            <v>328.6</v>
          </cell>
          <cell r="AF123">
            <v>328.6</v>
          </cell>
          <cell r="AG123">
            <v>328.6</v>
          </cell>
          <cell r="AH123">
            <v>328.6</v>
          </cell>
          <cell r="AI123">
            <v>328.6</v>
          </cell>
          <cell r="AJ123">
            <v>328.6</v>
          </cell>
        </row>
        <row r="124">
          <cell r="B124" t="str">
            <v>062</v>
          </cell>
          <cell r="C124" t="str">
            <v>024</v>
          </cell>
          <cell r="D124" t="str">
            <v>01</v>
          </cell>
          <cell r="E124" t="str">
            <v>228581520</v>
          </cell>
          <cell r="F124" t="str">
            <v>Ш.К. 19-Н11 ГОСТ8560-78</v>
          </cell>
          <cell r="G124" t="str">
            <v>13Х11Н2В2МФ-Ш ТУ14-1-1791-76</v>
          </cell>
          <cell r="H124" t="str">
            <v>КГ</v>
          </cell>
          <cell r="I124">
            <v>2.4</v>
          </cell>
          <cell r="J124" t="str">
            <v>00007</v>
          </cell>
          <cell r="K124" t="str">
            <v>00000</v>
          </cell>
          <cell r="L124" t="str">
            <v>377    24.06.04</v>
          </cell>
          <cell r="M124">
            <v>64</v>
          </cell>
          <cell r="N124">
            <v>153.6</v>
          </cell>
          <cell r="O124">
            <v>32.24</v>
          </cell>
          <cell r="P124">
            <v>77.376000000000005</v>
          </cell>
          <cell r="Q124">
            <v>64</v>
          </cell>
          <cell r="R124">
            <v>153.6</v>
          </cell>
          <cell r="S124" t="str">
            <v>159094</v>
          </cell>
          <cell r="T124">
            <v>32.24</v>
          </cell>
          <cell r="U124" t="str">
            <v>вст.ост.</v>
          </cell>
          <cell r="W124">
            <v>32.24</v>
          </cell>
          <cell r="X124">
            <v>77.38</v>
          </cell>
          <cell r="Y124">
            <v>0</v>
          </cell>
          <cell r="Z124">
            <v>0</v>
          </cell>
          <cell r="AA124">
            <v>0</v>
          </cell>
          <cell r="AB124">
            <v>0</v>
          </cell>
          <cell r="AC124">
            <v>77.38</v>
          </cell>
          <cell r="AD124">
            <v>77.38</v>
          </cell>
          <cell r="AE124">
            <v>77.38</v>
          </cell>
          <cell r="AF124">
            <v>77.38</v>
          </cell>
          <cell r="AG124">
            <v>77.38</v>
          </cell>
          <cell r="AH124">
            <v>77.38</v>
          </cell>
          <cell r="AI124">
            <v>77.38</v>
          </cell>
          <cell r="AJ124">
            <v>77.38</v>
          </cell>
          <cell r="AM124" t="str">
            <v>062</v>
          </cell>
          <cell r="AN124" t="str">
            <v>024</v>
          </cell>
          <cell r="AO124">
            <v>155</v>
          </cell>
          <cell r="AP124" t="str">
            <v>01</v>
          </cell>
          <cell r="AQ124" t="str">
            <v>228581520</v>
          </cell>
          <cell r="AR124" t="str">
            <v>Ш.K. 19-H11 ГOCT8560-78</v>
          </cell>
          <cell r="AS124" t="str">
            <v>13X11H2B2MФ-Ш TУ14-1-1791-76</v>
          </cell>
          <cell r="AT124" t="str">
            <v>КГ</v>
          </cell>
          <cell r="AU124">
            <v>2.4</v>
          </cell>
          <cell r="AV124" t="str">
            <v>кг</v>
          </cell>
          <cell r="AW124">
            <v>9.6</v>
          </cell>
          <cell r="AX124">
            <v>165</v>
          </cell>
          <cell r="AY124">
            <v>1584</v>
          </cell>
          <cell r="AZ124" t="str">
            <v>из налич</v>
          </cell>
          <cell r="BA124">
            <v>4</v>
          </cell>
          <cell r="BB124">
            <v>396</v>
          </cell>
          <cell r="BC124">
            <v>4</v>
          </cell>
          <cell r="BD124">
            <v>4</v>
          </cell>
          <cell r="BE124">
            <v>1584</v>
          </cell>
          <cell r="BG124">
            <v>0</v>
          </cell>
          <cell r="BH124">
            <v>165</v>
          </cell>
          <cell r="BI124">
            <v>0</v>
          </cell>
          <cell r="BJ124">
            <v>0</v>
          </cell>
          <cell r="BK124">
            <v>396</v>
          </cell>
          <cell r="BL124">
            <v>396</v>
          </cell>
          <cell r="BM124">
            <v>396</v>
          </cell>
          <cell r="BN124">
            <v>396</v>
          </cell>
          <cell r="BO124">
            <v>396</v>
          </cell>
          <cell r="BP124">
            <v>0</v>
          </cell>
          <cell r="BQ124">
            <v>0</v>
          </cell>
          <cell r="BR124">
            <v>0</v>
          </cell>
          <cell r="BS124">
            <v>0</v>
          </cell>
          <cell r="BT124">
            <v>0</v>
          </cell>
          <cell r="BU124">
            <v>0</v>
          </cell>
          <cell r="BV124">
            <v>0</v>
          </cell>
          <cell r="BW124">
            <v>0</v>
          </cell>
          <cell r="CE124">
            <v>9.6</v>
          </cell>
          <cell r="CF124">
            <v>185.72</v>
          </cell>
          <cell r="CG124">
            <v>1782.91</v>
          </cell>
          <cell r="CH124">
            <v>2103.83</v>
          </cell>
          <cell r="CL124">
            <v>2103.83</v>
          </cell>
        </row>
        <row r="125">
          <cell r="B125" t="str">
            <v>062</v>
          </cell>
          <cell r="C125" t="str">
            <v>024</v>
          </cell>
          <cell r="D125" t="str">
            <v>01</v>
          </cell>
          <cell r="E125" t="str">
            <v>228581529</v>
          </cell>
          <cell r="F125" t="str">
            <v>Ш.К. 30-Н11 ГОСТ8560-78</v>
          </cell>
          <cell r="G125" t="str">
            <v>13Х11Н2В2МФ-Ш ТУ14-1-1791-76</v>
          </cell>
          <cell r="H125" t="str">
            <v>КГ</v>
          </cell>
          <cell r="I125">
            <v>0.73</v>
          </cell>
          <cell r="J125" t="str">
            <v>00007</v>
          </cell>
          <cell r="K125" t="str">
            <v>00000</v>
          </cell>
          <cell r="L125" t="str">
            <v>377    24.06.04</v>
          </cell>
          <cell r="M125">
            <v>54</v>
          </cell>
          <cell r="N125">
            <v>39.42</v>
          </cell>
          <cell r="O125">
            <v>6.47</v>
          </cell>
          <cell r="P125">
            <v>4.7229999999999999</v>
          </cell>
          <cell r="Q125">
            <v>54</v>
          </cell>
          <cell r="R125">
            <v>39.42</v>
          </cell>
          <cell r="S125" t="str">
            <v>159112</v>
          </cell>
          <cell r="T125">
            <v>6.4700090000000001</v>
          </cell>
          <cell r="U125" t="str">
            <v>вст.ост.</v>
          </cell>
          <cell r="W125">
            <v>6.47</v>
          </cell>
          <cell r="X125">
            <v>4.72</v>
          </cell>
          <cell r="Y125">
            <v>0</v>
          </cell>
          <cell r="Z125">
            <v>0</v>
          </cell>
          <cell r="AA125">
            <v>0</v>
          </cell>
          <cell r="AB125">
            <v>0</v>
          </cell>
          <cell r="AC125">
            <v>4.72</v>
          </cell>
          <cell r="AD125">
            <v>4.72</v>
          </cell>
          <cell r="AE125">
            <v>4.72</v>
          </cell>
          <cell r="AF125">
            <v>4.72</v>
          </cell>
          <cell r="AG125">
            <v>4.72</v>
          </cell>
          <cell r="AH125">
            <v>4.72</v>
          </cell>
          <cell r="AI125">
            <v>4.72</v>
          </cell>
          <cell r="AJ125">
            <v>4.72</v>
          </cell>
          <cell r="AM125" t="str">
            <v>062</v>
          </cell>
          <cell r="AN125" t="str">
            <v>024</v>
          </cell>
          <cell r="AO125">
            <v>158</v>
          </cell>
          <cell r="AP125" t="str">
            <v>01</v>
          </cell>
          <cell r="AQ125" t="str">
            <v>228581529</v>
          </cell>
          <cell r="AR125" t="str">
            <v>Ш.K. 30-H11 ГOCT8560-78</v>
          </cell>
          <cell r="AS125" t="str">
            <v>13X11H2B2MФ-Ш TУ14-1-1791-76</v>
          </cell>
          <cell r="AT125" t="str">
            <v>КГ</v>
          </cell>
          <cell r="AU125">
            <v>0.73</v>
          </cell>
          <cell r="AV125" t="str">
            <v>кг</v>
          </cell>
          <cell r="AW125">
            <v>2.92</v>
          </cell>
          <cell r="AX125">
            <v>165</v>
          </cell>
          <cell r="AY125">
            <v>481.8</v>
          </cell>
          <cell r="AZ125" t="str">
            <v>из налич</v>
          </cell>
          <cell r="BA125">
            <v>4</v>
          </cell>
          <cell r="BB125">
            <v>120.45</v>
          </cell>
          <cell r="BC125">
            <v>4</v>
          </cell>
          <cell r="BD125">
            <v>4</v>
          </cell>
          <cell r="BE125">
            <v>481.8</v>
          </cell>
          <cell r="BG125">
            <v>0</v>
          </cell>
          <cell r="BH125">
            <v>165</v>
          </cell>
          <cell r="BI125">
            <v>0</v>
          </cell>
          <cell r="BJ125">
            <v>0</v>
          </cell>
          <cell r="BK125">
            <v>120.45</v>
          </cell>
          <cell r="BL125">
            <v>120.45</v>
          </cell>
          <cell r="BM125">
            <v>120.45</v>
          </cell>
          <cell r="BN125">
            <v>120.45</v>
          </cell>
          <cell r="BO125">
            <v>120.45</v>
          </cell>
          <cell r="BP125">
            <v>0</v>
          </cell>
          <cell r="BQ125">
            <v>0</v>
          </cell>
          <cell r="BR125">
            <v>0</v>
          </cell>
          <cell r="BS125">
            <v>0</v>
          </cell>
          <cell r="BT125">
            <v>0</v>
          </cell>
          <cell r="BU125">
            <v>0</v>
          </cell>
          <cell r="BV125">
            <v>0</v>
          </cell>
          <cell r="BW125">
            <v>0</v>
          </cell>
          <cell r="CE125">
            <v>2.92</v>
          </cell>
          <cell r="CF125">
            <v>185.72</v>
          </cell>
          <cell r="CG125">
            <v>542.29999999999995</v>
          </cell>
          <cell r="CH125">
            <v>639.91</v>
          </cell>
          <cell r="CL125">
            <v>639.91</v>
          </cell>
        </row>
        <row r="126">
          <cell r="B126" t="str">
            <v>062</v>
          </cell>
          <cell r="C126" t="str">
            <v>024</v>
          </cell>
          <cell r="D126" t="str">
            <v>01</v>
          </cell>
          <cell r="E126" t="str">
            <v>228581532</v>
          </cell>
          <cell r="F126" t="str">
            <v>Ш.К. 36-Н11 ГОСТ8560-78</v>
          </cell>
          <cell r="G126" t="str">
            <v>13Х11Н2В2МФ-Ш ТУ14-1-1791-76</v>
          </cell>
          <cell r="H126" t="str">
            <v>КГ</v>
          </cell>
          <cell r="I126">
            <v>1.23</v>
          </cell>
          <cell r="J126" t="str">
            <v>00007</v>
          </cell>
          <cell r="K126" t="str">
            <v>00000</v>
          </cell>
          <cell r="L126" t="str">
            <v>нет</v>
          </cell>
          <cell r="M126">
            <v>160</v>
          </cell>
          <cell r="N126">
            <v>196.8</v>
          </cell>
          <cell r="O126">
            <v>0</v>
          </cell>
          <cell r="P126">
            <v>0</v>
          </cell>
          <cell r="Q126">
            <v>160</v>
          </cell>
          <cell r="R126">
            <v>196.8</v>
          </cell>
          <cell r="S126" t="str">
            <v>000000</v>
          </cell>
          <cell r="T126">
            <v>250</v>
          </cell>
          <cell r="U126" t="str">
            <v>нет</v>
          </cell>
          <cell r="W126">
            <v>250</v>
          </cell>
          <cell r="X126">
            <v>307.5</v>
          </cell>
          <cell r="Y126">
            <v>0</v>
          </cell>
          <cell r="Z126">
            <v>0</v>
          </cell>
          <cell r="AA126">
            <v>0</v>
          </cell>
          <cell r="AB126">
            <v>0</v>
          </cell>
          <cell r="AC126">
            <v>0</v>
          </cell>
          <cell r="AD126">
            <v>307.5</v>
          </cell>
          <cell r="AE126">
            <v>307.5</v>
          </cell>
          <cell r="AF126">
            <v>307.5</v>
          </cell>
          <cell r="AG126">
            <v>307.5</v>
          </cell>
          <cell r="AH126">
            <v>307.5</v>
          </cell>
          <cell r="AI126">
            <v>307.5</v>
          </cell>
          <cell r="AJ126">
            <v>307.5</v>
          </cell>
          <cell r="AM126" t="str">
            <v>062</v>
          </cell>
          <cell r="AN126" t="str">
            <v>024</v>
          </cell>
          <cell r="AO126">
            <v>159</v>
          </cell>
          <cell r="AP126" t="str">
            <v>01</v>
          </cell>
          <cell r="AQ126" t="str">
            <v>228581532</v>
          </cell>
          <cell r="AR126" t="str">
            <v>Ш.K. 36-H11 ГOCT8560-78</v>
          </cell>
          <cell r="AS126" t="str">
            <v>13X11H2B2MФ-Ш TУ14-1-1791-76</v>
          </cell>
          <cell r="AT126" t="str">
            <v>КГ</v>
          </cell>
          <cell r="AU126">
            <v>0.85</v>
          </cell>
          <cell r="AV126" t="str">
            <v>кг</v>
          </cell>
          <cell r="AW126">
            <v>4</v>
          </cell>
          <cell r="AX126">
            <v>165</v>
          </cell>
          <cell r="AY126">
            <v>660</v>
          </cell>
          <cell r="AZ126" t="str">
            <v>из налич</v>
          </cell>
          <cell r="BA126">
            <v>4</v>
          </cell>
          <cell r="BB126">
            <v>140.25</v>
          </cell>
          <cell r="BC126">
            <v>5</v>
          </cell>
          <cell r="BD126">
            <v>5</v>
          </cell>
          <cell r="BE126">
            <v>701.25</v>
          </cell>
          <cell r="BG126">
            <v>0</v>
          </cell>
          <cell r="BH126">
            <v>165</v>
          </cell>
          <cell r="BI126">
            <v>0</v>
          </cell>
          <cell r="BJ126">
            <v>0</v>
          </cell>
          <cell r="BK126">
            <v>140.25</v>
          </cell>
          <cell r="BL126">
            <v>140.25</v>
          </cell>
          <cell r="BM126">
            <v>140.25</v>
          </cell>
          <cell r="BN126">
            <v>140.25</v>
          </cell>
          <cell r="BO126">
            <v>140.25</v>
          </cell>
          <cell r="BP126">
            <v>140.25</v>
          </cell>
          <cell r="BQ126">
            <v>0</v>
          </cell>
          <cell r="BR126">
            <v>0</v>
          </cell>
          <cell r="BS126">
            <v>0</v>
          </cell>
          <cell r="BT126">
            <v>0</v>
          </cell>
          <cell r="BU126">
            <v>0</v>
          </cell>
          <cell r="BV126">
            <v>0</v>
          </cell>
          <cell r="BW126">
            <v>0</v>
          </cell>
          <cell r="CE126">
            <v>4.25</v>
          </cell>
          <cell r="CF126">
            <v>185.72</v>
          </cell>
          <cell r="CG126">
            <v>789.31</v>
          </cell>
          <cell r="CH126">
            <v>931.39</v>
          </cell>
          <cell r="CL126">
            <v>931.39</v>
          </cell>
        </row>
        <row r="127">
          <cell r="B127" t="str">
            <v>062</v>
          </cell>
          <cell r="C127" t="str">
            <v>024</v>
          </cell>
          <cell r="D127" t="str">
            <v>01</v>
          </cell>
          <cell r="E127" t="str">
            <v>228581535</v>
          </cell>
          <cell r="F127" t="str">
            <v>Ш.К. 41-Н11 ГОСТ8560-78</v>
          </cell>
          <cell r="G127" t="str">
            <v>13Х11Н2В2МФ-Ш ТУ14-1-1791-76</v>
          </cell>
          <cell r="H127" t="str">
            <v>КГ</v>
          </cell>
          <cell r="I127">
            <v>2.33</v>
          </cell>
          <cell r="J127" t="str">
            <v>00007</v>
          </cell>
          <cell r="K127" t="str">
            <v>00000</v>
          </cell>
          <cell r="L127" t="str">
            <v>232    22.12.03</v>
          </cell>
          <cell r="M127">
            <v>54</v>
          </cell>
          <cell r="N127">
            <v>125.82</v>
          </cell>
          <cell r="O127">
            <v>6.31</v>
          </cell>
          <cell r="P127">
            <v>14.702</v>
          </cell>
          <cell r="Q127">
            <v>54</v>
          </cell>
          <cell r="R127">
            <v>125.82</v>
          </cell>
          <cell r="S127" t="str">
            <v>159132</v>
          </cell>
          <cell r="T127">
            <v>6.3100079999999998</v>
          </cell>
          <cell r="U127" t="str">
            <v>вст.ост.</v>
          </cell>
          <cell r="W127">
            <v>6.31</v>
          </cell>
          <cell r="X127">
            <v>14.7</v>
          </cell>
          <cell r="Y127">
            <v>0</v>
          </cell>
          <cell r="Z127">
            <v>0</v>
          </cell>
          <cell r="AA127">
            <v>0</v>
          </cell>
          <cell r="AB127">
            <v>0</v>
          </cell>
          <cell r="AC127">
            <v>14.7</v>
          </cell>
          <cell r="AD127">
            <v>14.7</v>
          </cell>
          <cell r="AE127">
            <v>14.7</v>
          </cell>
          <cell r="AF127">
            <v>14.7</v>
          </cell>
          <cell r="AG127">
            <v>14.7</v>
          </cell>
          <cell r="AH127">
            <v>14.7</v>
          </cell>
          <cell r="AI127">
            <v>14.7</v>
          </cell>
          <cell r="AJ127">
            <v>14.7</v>
          </cell>
          <cell r="AM127" t="str">
            <v>062</v>
          </cell>
          <cell r="AN127" t="str">
            <v>024</v>
          </cell>
          <cell r="AO127">
            <v>160</v>
          </cell>
          <cell r="AP127" t="str">
            <v>01</v>
          </cell>
          <cell r="AQ127" t="str">
            <v>228581535</v>
          </cell>
          <cell r="AR127" t="str">
            <v>Ш.K. 41-H11 ГOCT8560-78</v>
          </cell>
          <cell r="AS127" t="str">
            <v>13X11H2B2MФ-Ш TУ14-1-1791-76</v>
          </cell>
          <cell r="AT127" t="str">
            <v>КГ</v>
          </cell>
          <cell r="AU127">
            <v>2.33</v>
          </cell>
          <cell r="AV127" t="str">
            <v>кг</v>
          </cell>
          <cell r="AW127">
            <v>10</v>
          </cell>
          <cell r="AX127">
            <v>165</v>
          </cell>
          <cell r="AY127">
            <v>1650</v>
          </cell>
          <cell r="AZ127" t="str">
            <v>из налич</v>
          </cell>
          <cell r="BA127">
            <v>4</v>
          </cell>
          <cell r="BB127">
            <v>384.45</v>
          </cell>
          <cell r="BC127">
            <v>4</v>
          </cell>
          <cell r="BD127">
            <v>4</v>
          </cell>
          <cell r="BE127">
            <v>1537.8</v>
          </cell>
          <cell r="BG127">
            <v>0</v>
          </cell>
          <cell r="BH127">
            <v>165</v>
          </cell>
          <cell r="BI127">
            <v>0</v>
          </cell>
          <cell r="BJ127">
            <v>0</v>
          </cell>
          <cell r="BK127">
            <v>384.45</v>
          </cell>
          <cell r="BL127">
            <v>384.45</v>
          </cell>
          <cell r="BM127">
            <v>384.45</v>
          </cell>
          <cell r="BN127">
            <v>384.45</v>
          </cell>
          <cell r="BO127">
            <v>384.45</v>
          </cell>
          <cell r="BP127">
            <v>0</v>
          </cell>
          <cell r="BQ127">
            <v>0</v>
          </cell>
          <cell r="BR127">
            <v>0</v>
          </cell>
          <cell r="BS127">
            <v>0</v>
          </cell>
          <cell r="BT127">
            <v>0</v>
          </cell>
          <cell r="BU127">
            <v>0</v>
          </cell>
          <cell r="BV127">
            <v>0</v>
          </cell>
          <cell r="BW127">
            <v>0</v>
          </cell>
          <cell r="CE127">
            <v>9.32</v>
          </cell>
          <cell r="CF127">
            <v>185.72</v>
          </cell>
          <cell r="CG127">
            <v>1730.91</v>
          </cell>
          <cell r="CH127">
            <v>2042.47</v>
          </cell>
          <cell r="CL127">
            <v>2042.47</v>
          </cell>
        </row>
        <row r="128">
          <cell r="B128" t="str">
            <v>062</v>
          </cell>
          <cell r="C128" t="str">
            <v>024</v>
          </cell>
          <cell r="D128" t="str">
            <v>01</v>
          </cell>
          <cell r="E128" t="str">
            <v>122106035</v>
          </cell>
          <cell r="F128" t="str">
            <v>КРУГ 34-В ГОСТ2590-88</v>
          </cell>
          <cell r="G128" t="str">
            <v>13Х11Н2В2МФ-Ш ТУ14-1-3297-82</v>
          </cell>
          <cell r="H128" t="str">
            <v>КГ</v>
          </cell>
          <cell r="I128">
            <v>0.38</v>
          </cell>
          <cell r="J128" t="str">
            <v>00007</v>
          </cell>
          <cell r="K128" t="str">
            <v>00000</v>
          </cell>
          <cell r="L128" t="str">
            <v>нет</v>
          </cell>
          <cell r="M128">
            <v>140</v>
          </cell>
          <cell r="N128">
            <v>53.2</v>
          </cell>
          <cell r="O128">
            <v>0</v>
          </cell>
          <cell r="P128">
            <v>0</v>
          </cell>
          <cell r="Q128">
            <v>140</v>
          </cell>
          <cell r="R128">
            <v>53.2</v>
          </cell>
          <cell r="S128" t="str">
            <v/>
          </cell>
          <cell r="T128">
            <v>212</v>
          </cell>
          <cell r="U128" t="str">
            <v>нет</v>
          </cell>
          <cell r="W128">
            <v>212</v>
          </cell>
          <cell r="X128">
            <v>80.56</v>
          </cell>
          <cell r="Y128">
            <v>0</v>
          </cell>
          <cell r="Z128">
            <v>0</v>
          </cell>
          <cell r="AA128">
            <v>0</v>
          </cell>
          <cell r="AB128">
            <v>0</v>
          </cell>
          <cell r="AC128">
            <v>0</v>
          </cell>
          <cell r="AD128">
            <v>80.56</v>
          </cell>
          <cell r="AE128">
            <v>80.56</v>
          </cell>
          <cell r="AF128">
            <v>80.56</v>
          </cell>
          <cell r="AG128">
            <v>80.56</v>
          </cell>
          <cell r="AH128">
            <v>80.56</v>
          </cell>
          <cell r="AI128">
            <v>80.56</v>
          </cell>
          <cell r="AJ128">
            <v>80.56</v>
          </cell>
          <cell r="AM128" t="str">
            <v>062</v>
          </cell>
          <cell r="AN128" t="str">
            <v>024</v>
          </cell>
          <cell r="AO128">
            <v>161</v>
          </cell>
          <cell r="AP128" t="str">
            <v>01</v>
          </cell>
          <cell r="AQ128" t="str">
            <v>122106035</v>
          </cell>
          <cell r="AR128" t="str">
            <v>KPУГ 34-B ГOCT2590-88</v>
          </cell>
          <cell r="AS128" t="str">
            <v>13X11H2B2MФ-Ш TУ14-1-3297-82</v>
          </cell>
          <cell r="AT128" t="str">
            <v>КГ</v>
          </cell>
          <cell r="AU128">
            <v>0.38</v>
          </cell>
          <cell r="AV128" t="str">
            <v>кг</v>
          </cell>
          <cell r="AW128">
            <v>2</v>
          </cell>
          <cell r="AX128">
            <v>98</v>
          </cell>
          <cell r="AY128">
            <v>196</v>
          </cell>
          <cell r="AZ128" t="str">
            <v>из налич</v>
          </cell>
          <cell r="BA128">
            <v>4</v>
          </cell>
          <cell r="BB128">
            <v>37.24</v>
          </cell>
          <cell r="BC128">
            <v>5</v>
          </cell>
          <cell r="BD128">
            <v>5</v>
          </cell>
          <cell r="BE128">
            <v>186.2</v>
          </cell>
          <cell r="BG128">
            <v>0</v>
          </cell>
          <cell r="BH128">
            <v>98</v>
          </cell>
          <cell r="BI128">
            <v>0</v>
          </cell>
          <cell r="BJ128">
            <v>0</v>
          </cell>
          <cell r="BK128">
            <v>37.24</v>
          </cell>
          <cell r="BL128">
            <v>37.24</v>
          </cell>
          <cell r="BM128">
            <v>37.24</v>
          </cell>
          <cell r="BN128">
            <v>37.24</v>
          </cell>
          <cell r="BO128">
            <v>37.24</v>
          </cell>
          <cell r="BP128">
            <v>37.24</v>
          </cell>
          <cell r="BQ128">
            <v>0</v>
          </cell>
          <cell r="BR128">
            <v>0</v>
          </cell>
          <cell r="BS128">
            <v>0</v>
          </cell>
          <cell r="BT128">
            <v>0</v>
          </cell>
          <cell r="BU128">
            <v>0</v>
          </cell>
          <cell r="BV128">
            <v>0</v>
          </cell>
          <cell r="BW128">
            <v>0</v>
          </cell>
          <cell r="CE128">
            <v>1.9</v>
          </cell>
          <cell r="CF128">
            <v>110.3</v>
          </cell>
          <cell r="CG128">
            <v>209.57</v>
          </cell>
          <cell r="CH128">
            <v>247.29</v>
          </cell>
          <cell r="CL128">
            <v>247.29</v>
          </cell>
        </row>
        <row r="129">
          <cell r="B129" t="str">
            <v>062</v>
          </cell>
          <cell r="C129" t="str">
            <v>024</v>
          </cell>
          <cell r="D129" t="str">
            <v>01</v>
          </cell>
          <cell r="E129" t="str">
            <v>122106061</v>
          </cell>
          <cell r="F129" t="str">
            <v>КРУГ 70-В ГОСТ2590-88</v>
          </cell>
          <cell r="G129" t="str">
            <v>13Х11Н2В2МФ-Ш ТУ14-1-3297-82</v>
          </cell>
          <cell r="H129" t="str">
            <v>КГ</v>
          </cell>
          <cell r="I129">
            <v>2.12</v>
          </cell>
          <cell r="J129" t="str">
            <v>00007</v>
          </cell>
          <cell r="K129" t="str">
            <v>00000</v>
          </cell>
          <cell r="L129" t="str">
            <v/>
          </cell>
          <cell r="M129">
            <v>0</v>
          </cell>
          <cell r="N129">
            <v>0</v>
          </cell>
          <cell r="O129">
            <v>0</v>
          </cell>
          <cell r="P129">
            <v>0</v>
          </cell>
          <cell r="Q129">
            <v>0</v>
          </cell>
          <cell r="R129">
            <v>0</v>
          </cell>
          <cell r="S129" t="str">
            <v>не най</v>
          </cell>
          <cell r="T129">
            <v>98</v>
          </cell>
          <cell r="U129" t="str">
            <v>вст.ост.</v>
          </cell>
          <cell r="W129">
            <v>98</v>
          </cell>
          <cell r="X129">
            <v>207.76</v>
          </cell>
          <cell r="Y129">
            <v>0</v>
          </cell>
          <cell r="Z129">
            <v>0</v>
          </cell>
          <cell r="AA129">
            <v>0</v>
          </cell>
          <cell r="AB129">
            <v>0</v>
          </cell>
          <cell r="AC129">
            <v>0</v>
          </cell>
          <cell r="AD129">
            <v>0</v>
          </cell>
          <cell r="AE129">
            <v>0</v>
          </cell>
          <cell r="AF129">
            <v>0</v>
          </cell>
          <cell r="AG129">
            <v>0</v>
          </cell>
          <cell r="AH129">
            <v>0</v>
          </cell>
          <cell r="AI129">
            <v>0</v>
          </cell>
          <cell r="AJ129">
            <v>0</v>
          </cell>
          <cell r="AM129" t="str">
            <v>062</v>
          </cell>
          <cell r="AN129" t="str">
            <v>024</v>
          </cell>
          <cell r="AO129">
            <v>162</v>
          </cell>
          <cell r="AP129" t="str">
            <v>01</v>
          </cell>
          <cell r="AQ129" t="str">
            <v>122106061</v>
          </cell>
          <cell r="AR129" t="str">
            <v>KPУГ 70-B ГOCT2590-88</v>
          </cell>
          <cell r="AS129" t="str">
            <v>13X11H2B2MФ-Ш TУ14-1-3297-82</v>
          </cell>
          <cell r="AT129" t="str">
            <v>КГ</v>
          </cell>
          <cell r="AU129">
            <v>2.12</v>
          </cell>
          <cell r="AV129" t="str">
            <v>кг</v>
          </cell>
          <cell r="AW129">
            <v>500</v>
          </cell>
          <cell r="AX129">
            <v>98</v>
          </cell>
          <cell r="AY129">
            <v>49000</v>
          </cell>
          <cell r="AZ129" t="str">
            <v>178402 30/11/05</v>
          </cell>
          <cell r="BA129">
            <v>12</v>
          </cell>
          <cell r="BB129">
            <v>207.76</v>
          </cell>
          <cell r="BC129">
            <v>236</v>
          </cell>
          <cell r="BD129">
            <v>12</v>
          </cell>
          <cell r="BE129">
            <v>2493.12</v>
          </cell>
          <cell r="BG129">
            <v>46506.879999999997</v>
          </cell>
          <cell r="BH129">
            <v>98</v>
          </cell>
          <cell r="BI129">
            <v>0</v>
          </cell>
          <cell r="BJ129">
            <v>0</v>
          </cell>
          <cell r="BK129">
            <v>207.76</v>
          </cell>
          <cell r="BL129">
            <v>207.76</v>
          </cell>
          <cell r="BM129">
            <v>207.76</v>
          </cell>
          <cell r="BN129">
            <v>207.76</v>
          </cell>
          <cell r="BO129">
            <v>207.76</v>
          </cell>
          <cell r="BP129">
            <v>207.76</v>
          </cell>
          <cell r="BQ129">
            <v>207.76</v>
          </cell>
          <cell r="BR129">
            <v>207.76</v>
          </cell>
          <cell r="BS129">
            <v>207.76</v>
          </cell>
          <cell r="BT129">
            <v>207.76</v>
          </cell>
          <cell r="BU129">
            <v>207.76</v>
          </cell>
          <cell r="BV129">
            <v>207.76</v>
          </cell>
          <cell r="BW129">
            <v>207.76</v>
          </cell>
          <cell r="CE129">
            <v>25.44</v>
          </cell>
          <cell r="CF129">
            <v>110.3</v>
          </cell>
          <cell r="CG129">
            <v>2806.03</v>
          </cell>
          <cell r="CH129">
            <v>3311.12</v>
          </cell>
          <cell r="CL129">
            <v>3311.12</v>
          </cell>
        </row>
        <row r="130">
          <cell r="B130" t="str">
            <v>062</v>
          </cell>
          <cell r="C130" t="str">
            <v>024</v>
          </cell>
          <cell r="D130" t="str">
            <v>01</v>
          </cell>
          <cell r="E130" t="str">
            <v>160109013</v>
          </cell>
          <cell r="F130" t="str">
            <v>КРУГ 12-В ГОСТ2590-88</v>
          </cell>
          <cell r="G130" t="str">
            <v>13Х15Н4АМ3-Ш ТУ14-1-940-74</v>
          </cell>
          <cell r="H130" t="str">
            <v>КГ</v>
          </cell>
          <cell r="I130">
            <v>6.33</v>
          </cell>
          <cell r="J130" t="str">
            <v>00005</v>
          </cell>
          <cell r="K130" t="str">
            <v>00000</v>
          </cell>
          <cell r="L130" t="str">
            <v/>
          </cell>
          <cell r="M130">
            <v>0</v>
          </cell>
          <cell r="N130">
            <v>0</v>
          </cell>
          <cell r="O130">
            <v>0</v>
          </cell>
          <cell r="P130">
            <v>0</v>
          </cell>
          <cell r="Q130">
            <v>0</v>
          </cell>
          <cell r="R130">
            <v>0</v>
          </cell>
          <cell r="S130" t="str">
            <v>не най</v>
          </cell>
          <cell r="T130">
            <v>212</v>
          </cell>
          <cell r="U130" t="str">
            <v>нет</v>
          </cell>
          <cell r="W130">
            <v>212</v>
          </cell>
          <cell r="X130">
            <v>1341.96</v>
          </cell>
          <cell r="Y130">
            <v>0</v>
          </cell>
          <cell r="Z130">
            <v>0</v>
          </cell>
          <cell r="AA130">
            <v>0</v>
          </cell>
          <cell r="AB130">
            <v>0</v>
          </cell>
          <cell r="AC130">
            <v>1341.96</v>
          </cell>
          <cell r="AD130">
            <v>1341.96</v>
          </cell>
          <cell r="AE130">
            <v>1341.96</v>
          </cell>
          <cell r="AF130">
            <v>1341.96</v>
          </cell>
          <cell r="AG130">
            <v>1341.96</v>
          </cell>
          <cell r="AH130">
            <v>1341.96</v>
          </cell>
          <cell r="AI130">
            <v>1341.96</v>
          </cell>
          <cell r="AJ130">
            <v>1341.96</v>
          </cell>
          <cell r="AM130" t="str">
            <v>062</v>
          </cell>
          <cell r="AN130" t="str">
            <v>024</v>
          </cell>
          <cell r="AO130">
            <v>163</v>
          </cell>
          <cell r="AP130" t="str">
            <v>01</v>
          </cell>
          <cell r="AQ130" t="str">
            <v>160109013</v>
          </cell>
          <cell r="AR130" t="str">
            <v>KPУГ 12-B ГOCT2590-88</v>
          </cell>
          <cell r="AS130" t="str">
            <v>13X15H4AM3-Ш TУ14-1-940-74</v>
          </cell>
          <cell r="AT130" t="str">
            <v>КГ</v>
          </cell>
          <cell r="AU130">
            <v>6.1258999999999997</v>
          </cell>
          <cell r="AV130" t="str">
            <v>кг</v>
          </cell>
          <cell r="AW130">
            <v>25</v>
          </cell>
          <cell r="AX130">
            <v>160</v>
          </cell>
          <cell r="AY130">
            <v>4000</v>
          </cell>
          <cell r="AZ130" t="str">
            <v>из налич</v>
          </cell>
          <cell r="BA130">
            <v>4</v>
          </cell>
          <cell r="BB130">
            <v>980.14</v>
          </cell>
          <cell r="BC130">
            <v>4</v>
          </cell>
          <cell r="BD130">
            <v>4</v>
          </cell>
          <cell r="BE130">
            <v>3920.56</v>
          </cell>
          <cell r="BG130">
            <v>0</v>
          </cell>
          <cell r="BH130">
            <v>160</v>
          </cell>
          <cell r="BI130">
            <v>4.3513999999999999</v>
          </cell>
          <cell r="BJ130">
            <v>696.22</v>
          </cell>
          <cell r="BK130">
            <v>283.92</v>
          </cell>
          <cell r="BL130">
            <v>980.14</v>
          </cell>
          <cell r="BM130">
            <v>980.14</v>
          </cell>
          <cell r="BN130">
            <v>980.14</v>
          </cell>
          <cell r="BO130">
            <v>980.14</v>
          </cell>
          <cell r="BP130">
            <v>0</v>
          </cell>
          <cell r="BQ130">
            <v>0</v>
          </cell>
          <cell r="BR130">
            <v>0</v>
          </cell>
          <cell r="BS130">
            <v>0</v>
          </cell>
          <cell r="BT130">
            <v>0</v>
          </cell>
          <cell r="BU130">
            <v>0</v>
          </cell>
          <cell r="BV130">
            <v>0</v>
          </cell>
          <cell r="BW130">
            <v>0</v>
          </cell>
          <cell r="BY130">
            <v>1.9523999999999999</v>
          </cell>
          <cell r="BZ130">
            <v>0.23599999999999999</v>
          </cell>
          <cell r="CC130">
            <v>2.1629999999999998</v>
          </cell>
          <cell r="CE130">
            <v>20.152199999999997</v>
          </cell>
          <cell r="CF130">
            <v>180.09</v>
          </cell>
          <cell r="CG130">
            <v>3629.21</v>
          </cell>
          <cell r="CH130">
            <v>4282.47</v>
          </cell>
          <cell r="CL130">
            <v>4282.47</v>
          </cell>
        </row>
        <row r="131">
          <cell r="B131" t="str">
            <v>062</v>
          </cell>
          <cell r="C131" t="str">
            <v>024</v>
          </cell>
          <cell r="D131" t="str">
            <v>01</v>
          </cell>
          <cell r="E131" t="str">
            <v>160109015</v>
          </cell>
          <cell r="F131" t="str">
            <v>КРУГ 14-В ГОСТ2590-88</v>
          </cell>
          <cell r="G131" t="str">
            <v>13Х15Н4АМ3-Ш ТУ14-1-940-74</v>
          </cell>
          <cell r="H131" t="str">
            <v>КГ</v>
          </cell>
          <cell r="I131">
            <v>3.6</v>
          </cell>
          <cell r="J131" t="str">
            <v>00005</v>
          </cell>
          <cell r="K131" t="str">
            <v>00000</v>
          </cell>
          <cell r="L131" t="str">
            <v/>
          </cell>
          <cell r="M131">
            <v>0</v>
          </cell>
          <cell r="N131">
            <v>0</v>
          </cell>
          <cell r="O131">
            <v>0</v>
          </cell>
          <cell r="P131">
            <v>0</v>
          </cell>
          <cell r="Q131">
            <v>0</v>
          </cell>
          <cell r="R131">
            <v>0</v>
          </cell>
          <cell r="S131" t="str">
            <v>не най</v>
          </cell>
          <cell r="T131">
            <v>62.500030000000002</v>
          </cell>
          <cell r="U131" t="str">
            <v>вст.ост.</v>
          </cell>
          <cell r="W131">
            <v>62.5</v>
          </cell>
          <cell r="X131">
            <v>225</v>
          </cell>
          <cell r="Y131">
            <v>0</v>
          </cell>
          <cell r="Z131">
            <v>0</v>
          </cell>
          <cell r="AA131">
            <v>0</v>
          </cell>
          <cell r="AB131">
            <v>0</v>
          </cell>
          <cell r="AC131">
            <v>225</v>
          </cell>
          <cell r="AD131">
            <v>225</v>
          </cell>
          <cell r="AE131">
            <v>225</v>
          </cell>
          <cell r="AF131">
            <v>225</v>
          </cell>
          <cell r="AG131">
            <v>225</v>
          </cell>
          <cell r="AH131">
            <v>225</v>
          </cell>
          <cell r="AI131">
            <v>225</v>
          </cell>
          <cell r="AJ131">
            <v>225</v>
          </cell>
          <cell r="AM131" t="str">
            <v>062</v>
          </cell>
          <cell r="AN131" t="str">
            <v>024</v>
          </cell>
          <cell r="AO131">
            <v>164</v>
          </cell>
          <cell r="AP131" t="str">
            <v>01</v>
          </cell>
          <cell r="AQ131" t="str">
            <v>160109015</v>
          </cell>
          <cell r="AR131" t="str">
            <v>KPУГ 14-B ГOCT2590-88</v>
          </cell>
          <cell r="AS131" t="str">
            <v>13X15H4AM3-Ш TУ14-1-940-74</v>
          </cell>
          <cell r="AT131" t="str">
            <v>КГ</v>
          </cell>
          <cell r="AU131">
            <v>3.6</v>
          </cell>
          <cell r="AV131" t="str">
            <v>кг</v>
          </cell>
          <cell r="AW131">
            <v>15</v>
          </cell>
          <cell r="AX131">
            <v>160</v>
          </cell>
          <cell r="AY131">
            <v>2400</v>
          </cell>
          <cell r="AZ131" t="str">
            <v>из налич</v>
          </cell>
          <cell r="BA131">
            <v>4</v>
          </cell>
          <cell r="BB131">
            <v>576</v>
          </cell>
          <cell r="BC131">
            <v>4</v>
          </cell>
          <cell r="BD131">
            <v>4</v>
          </cell>
          <cell r="BE131">
            <v>2304</v>
          </cell>
          <cell r="BG131">
            <v>0</v>
          </cell>
          <cell r="BH131">
            <v>160</v>
          </cell>
          <cell r="BI131">
            <v>3.5960000000000001</v>
          </cell>
          <cell r="BJ131">
            <v>575.36</v>
          </cell>
          <cell r="BK131">
            <v>0.64</v>
          </cell>
          <cell r="BL131">
            <v>576</v>
          </cell>
          <cell r="BM131">
            <v>576</v>
          </cell>
          <cell r="BN131">
            <v>576</v>
          </cell>
          <cell r="BO131">
            <v>576</v>
          </cell>
          <cell r="BP131">
            <v>0</v>
          </cell>
          <cell r="BQ131">
            <v>0</v>
          </cell>
          <cell r="BR131">
            <v>0</v>
          </cell>
          <cell r="BS131">
            <v>0</v>
          </cell>
          <cell r="BT131">
            <v>0</v>
          </cell>
          <cell r="BU131">
            <v>0</v>
          </cell>
          <cell r="BV131">
            <v>0</v>
          </cell>
          <cell r="BW131">
            <v>0</v>
          </cell>
          <cell r="BY131">
            <v>1.45</v>
          </cell>
          <cell r="BZ131">
            <v>1.044</v>
          </cell>
          <cell r="CC131">
            <v>1.1020000000000001</v>
          </cell>
          <cell r="CE131">
            <v>10.804</v>
          </cell>
          <cell r="CF131">
            <v>180.09</v>
          </cell>
          <cell r="CG131">
            <v>1945.69</v>
          </cell>
          <cell r="CH131">
            <v>2295.91</v>
          </cell>
          <cell r="CL131">
            <v>2295.91</v>
          </cell>
        </row>
        <row r="132">
          <cell r="B132" t="str">
            <v>062</v>
          </cell>
          <cell r="C132" t="str">
            <v>024</v>
          </cell>
          <cell r="D132" t="str">
            <v>01</v>
          </cell>
          <cell r="E132" t="str">
            <v>160109023</v>
          </cell>
          <cell r="F132" t="str">
            <v>КРУГ 22-В ГОСТ2590-88</v>
          </cell>
          <cell r="G132" t="str">
            <v>13Х15Н4АМ3-Ш ТУ14-1-940-74</v>
          </cell>
          <cell r="H132" t="str">
            <v>КГ</v>
          </cell>
          <cell r="I132">
            <v>0.16400000000000001</v>
          </cell>
          <cell r="J132" t="str">
            <v>00005</v>
          </cell>
          <cell r="K132" t="str">
            <v>00010</v>
          </cell>
          <cell r="L132" t="str">
            <v/>
          </cell>
          <cell r="M132">
            <v>0</v>
          </cell>
          <cell r="N132">
            <v>0</v>
          </cell>
          <cell r="O132">
            <v>0</v>
          </cell>
          <cell r="P132">
            <v>0</v>
          </cell>
          <cell r="Q132">
            <v>0</v>
          </cell>
          <cell r="R132">
            <v>0</v>
          </cell>
          <cell r="S132" t="str">
            <v>не най</v>
          </cell>
          <cell r="T132">
            <v>9.9909999999999999E-3</v>
          </cell>
          <cell r="U132" t="str">
            <v>вст.ост.</v>
          </cell>
          <cell r="W132">
            <v>0.01</v>
          </cell>
          <cell r="X132">
            <v>0</v>
          </cell>
          <cell r="Y132">
            <v>0</v>
          </cell>
          <cell r="Z132">
            <v>0</v>
          </cell>
          <cell r="AA132">
            <v>0</v>
          </cell>
          <cell r="AB132">
            <v>0</v>
          </cell>
          <cell r="AC132">
            <v>0</v>
          </cell>
          <cell r="AD132">
            <v>0</v>
          </cell>
          <cell r="AE132">
            <v>0</v>
          </cell>
          <cell r="AF132">
            <v>0</v>
          </cell>
          <cell r="AG132">
            <v>0</v>
          </cell>
          <cell r="AH132">
            <v>0</v>
          </cell>
          <cell r="AI132">
            <v>0</v>
          </cell>
          <cell r="AJ132">
            <v>0</v>
          </cell>
        </row>
        <row r="133">
          <cell r="B133" t="str">
            <v>062</v>
          </cell>
          <cell r="C133" t="str">
            <v>024</v>
          </cell>
          <cell r="D133" t="str">
            <v>01</v>
          </cell>
          <cell r="E133" t="str">
            <v>160109026</v>
          </cell>
          <cell r="F133" t="str">
            <v>КРУГ 25-В ГОСТ2590-88</v>
          </cell>
          <cell r="G133" t="str">
            <v>13Х15Н4АМ3-Ш ТУ14-1-940-74</v>
          </cell>
          <cell r="H133" t="str">
            <v>КГ</v>
          </cell>
          <cell r="I133">
            <v>1.84</v>
          </cell>
          <cell r="J133" t="str">
            <v>00005</v>
          </cell>
          <cell r="K133" t="str">
            <v>00000</v>
          </cell>
          <cell r="L133" t="str">
            <v>377/1  22.06.04</v>
          </cell>
          <cell r="M133">
            <v>62</v>
          </cell>
          <cell r="N133">
            <v>114.08</v>
          </cell>
          <cell r="O133">
            <v>9</v>
          </cell>
          <cell r="P133">
            <v>16.559999999999999</v>
          </cell>
          <cell r="Q133">
            <v>62</v>
          </cell>
          <cell r="R133">
            <v>114.08</v>
          </cell>
          <cell r="S133" t="str">
            <v>152806</v>
          </cell>
          <cell r="T133">
            <v>8.9998319999999996</v>
          </cell>
          <cell r="U133" t="str">
            <v>вст.ост.</v>
          </cell>
          <cell r="W133">
            <v>9</v>
          </cell>
          <cell r="X133">
            <v>16.559999999999999</v>
          </cell>
          <cell r="Y133">
            <v>0</v>
          </cell>
          <cell r="Z133">
            <v>0</v>
          </cell>
          <cell r="AA133">
            <v>0</v>
          </cell>
          <cell r="AB133">
            <v>0</v>
          </cell>
          <cell r="AC133">
            <v>16.559999999999999</v>
          </cell>
          <cell r="AD133">
            <v>16.559999999999999</v>
          </cell>
          <cell r="AE133">
            <v>16.559999999999999</v>
          </cell>
          <cell r="AF133">
            <v>16.559999999999999</v>
          </cell>
          <cell r="AG133">
            <v>16.559999999999999</v>
          </cell>
          <cell r="AH133">
            <v>16.559999999999999</v>
          </cell>
          <cell r="AI133">
            <v>16.559999999999999</v>
          </cell>
          <cell r="AJ133">
            <v>16.559999999999999</v>
          </cell>
          <cell r="AM133" t="str">
            <v>062</v>
          </cell>
          <cell r="AN133" t="str">
            <v>024</v>
          </cell>
          <cell r="AO133">
            <v>165</v>
          </cell>
          <cell r="AP133" t="str">
            <v>01</v>
          </cell>
          <cell r="AQ133" t="str">
            <v>160109026</v>
          </cell>
          <cell r="AR133" t="str">
            <v>KPУГ 25-B ГOCT2590-88</v>
          </cell>
          <cell r="AS133" t="str">
            <v>13X15H4AM3-Ш TУ14-1-940-74</v>
          </cell>
          <cell r="AT133" t="str">
            <v>КГ</v>
          </cell>
          <cell r="AU133">
            <v>1.84</v>
          </cell>
          <cell r="AV133" t="str">
            <v>кг</v>
          </cell>
          <cell r="AW133">
            <v>8</v>
          </cell>
          <cell r="AX133">
            <v>160</v>
          </cell>
          <cell r="AY133">
            <v>1280</v>
          </cell>
          <cell r="AZ133" t="str">
            <v>из налич</v>
          </cell>
          <cell r="BA133">
            <v>4</v>
          </cell>
          <cell r="BB133">
            <v>294.39999999999998</v>
          </cell>
          <cell r="BC133">
            <v>4</v>
          </cell>
          <cell r="BD133">
            <v>4</v>
          </cell>
          <cell r="BE133">
            <v>1177.5999999999999</v>
          </cell>
          <cell r="BG133">
            <v>0</v>
          </cell>
          <cell r="BH133">
            <v>160</v>
          </cell>
          <cell r="BI133">
            <v>1.216</v>
          </cell>
          <cell r="BJ133">
            <v>194.56</v>
          </cell>
          <cell r="BK133">
            <v>99.84</v>
          </cell>
          <cell r="BL133">
            <v>294.39999999999998</v>
          </cell>
          <cell r="BM133">
            <v>294.39999999999998</v>
          </cell>
          <cell r="BN133">
            <v>294.39999999999998</v>
          </cell>
          <cell r="BO133">
            <v>294.39999999999998</v>
          </cell>
          <cell r="BP133">
            <v>0</v>
          </cell>
          <cell r="BQ133">
            <v>0</v>
          </cell>
          <cell r="BR133">
            <v>0</v>
          </cell>
          <cell r="BS133">
            <v>0</v>
          </cell>
          <cell r="BT133">
            <v>0</v>
          </cell>
          <cell r="BU133">
            <v>0</v>
          </cell>
          <cell r="BV133">
            <v>0</v>
          </cell>
          <cell r="BW133">
            <v>0</v>
          </cell>
          <cell r="BZ133">
            <v>0.8</v>
          </cell>
          <cell r="CB133">
            <v>0.41599999999999998</v>
          </cell>
          <cell r="CE133">
            <v>6.1440000000000001</v>
          </cell>
          <cell r="CF133">
            <v>180.09</v>
          </cell>
          <cell r="CG133">
            <v>1106.47</v>
          </cell>
          <cell r="CH133">
            <v>1305.6300000000001</v>
          </cell>
          <cell r="CL133">
            <v>1305.6300000000001</v>
          </cell>
        </row>
        <row r="134">
          <cell r="B134" t="str">
            <v>062</v>
          </cell>
          <cell r="C134" t="str">
            <v>024</v>
          </cell>
          <cell r="D134" t="str">
            <v>01</v>
          </cell>
          <cell r="E134" t="str">
            <v>160109031</v>
          </cell>
          <cell r="F134" t="str">
            <v>КРУГ 30-В ГОСТ2590-88</v>
          </cell>
          <cell r="G134" t="str">
            <v>13Х15Н4АМ3-Ш ТУ14-1-940-74</v>
          </cell>
          <cell r="H134" t="str">
            <v>КГ</v>
          </cell>
          <cell r="I134">
            <v>2.3149999999999999</v>
          </cell>
          <cell r="J134" t="str">
            <v>00005</v>
          </cell>
          <cell r="K134" t="str">
            <v>00000</v>
          </cell>
          <cell r="L134" t="str">
            <v>нет</v>
          </cell>
          <cell r="M134">
            <v>170</v>
          </cell>
          <cell r="N134">
            <v>393.55</v>
          </cell>
          <cell r="O134">
            <v>62.5</v>
          </cell>
          <cell r="P134">
            <v>144.68799999999999</v>
          </cell>
          <cell r="Q134">
            <v>170</v>
          </cell>
          <cell r="R134">
            <v>393.55</v>
          </cell>
          <cell r="S134" t="str">
            <v>152813</v>
          </cell>
          <cell r="T134">
            <v>62.500024000000003</v>
          </cell>
          <cell r="U134" t="str">
            <v>вст.ост.</v>
          </cell>
          <cell r="W134">
            <v>62.5</v>
          </cell>
          <cell r="X134">
            <v>144.69</v>
          </cell>
          <cell r="Y134">
            <v>0</v>
          </cell>
          <cell r="Z134">
            <v>0</v>
          </cell>
          <cell r="AA134">
            <v>0</v>
          </cell>
          <cell r="AB134">
            <v>0</v>
          </cell>
          <cell r="AC134">
            <v>144.69</v>
          </cell>
          <cell r="AD134">
            <v>144.69</v>
          </cell>
          <cell r="AE134">
            <v>144.69</v>
          </cell>
          <cell r="AF134">
            <v>144.69</v>
          </cell>
          <cell r="AG134">
            <v>144.69</v>
          </cell>
          <cell r="AH134">
            <v>144.69</v>
          </cell>
          <cell r="AI134">
            <v>144.69</v>
          </cell>
          <cell r="AJ134">
            <v>144.69</v>
          </cell>
          <cell r="AM134" t="str">
            <v>062</v>
          </cell>
          <cell r="AN134" t="str">
            <v>024</v>
          </cell>
          <cell r="AO134">
            <v>166</v>
          </cell>
          <cell r="AP134" t="str">
            <v>01</v>
          </cell>
          <cell r="AQ134" t="str">
            <v>160109031</v>
          </cell>
          <cell r="AR134" t="str">
            <v>KPУГ 30-B ГOCT2590-88</v>
          </cell>
          <cell r="AS134" t="str">
            <v>13X15H4AM3-Ш TУ14-1-940-74</v>
          </cell>
          <cell r="AT134" t="str">
            <v>КГ</v>
          </cell>
          <cell r="AU134">
            <v>2.3149999999999999</v>
          </cell>
          <cell r="AV134" t="str">
            <v>кг</v>
          </cell>
          <cell r="AW134">
            <v>10</v>
          </cell>
          <cell r="AX134">
            <v>160</v>
          </cell>
          <cell r="AY134">
            <v>1600</v>
          </cell>
          <cell r="AZ134" t="str">
            <v>из налич</v>
          </cell>
          <cell r="BA134">
            <v>4</v>
          </cell>
          <cell r="BB134">
            <v>370.4</v>
          </cell>
          <cell r="BC134">
            <v>4</v>
          </cell>
          <cell r="BD134">
            <v>4</v>
          </cell>
          <cell r="BE134">
            <v>1481.6</v>
          </cell>
          <cell r="BG134">
            <v>0</v>
          </cell>
          <cell r="BH134">
            <v>160</v>
          </cell>
          <cell r="BI134">
            <v>1.728</v>
          </cell>
          <cell r="BJ134">
            <v>276.48</v>
          </cell>
          <cell r="BK134">
            <v>93.92</v>
          </cell>
          <cell r="BL134">
            <v>370.4</v>
          </cell>
          <cell r="BM134">
            <v>370.4</v>
          </cell>
          <cell r="BN134">
            <v>370.4</v>
          </cell>
          <cell r="BO134">
            <v>370.4</v>
          </cell>
          <cell r="BP134">
            <v>0</v>
          </cell>
          <cell r="BQ134">
            <v>0</v>
          </cell>
          <cell r="BR134">
            <v>0</v>
          </cell>
          <cell r="BS134">
            <v>0</v>
          </cell>
          <cell r="BT134">
            <v>0</v>
          </cell>
          <cell r="BU134">
            <v>0</v>
          </cell>
          <cell r="BV134">
            <v>0</v>
          </cell>
          <cell r="BW134">
            <v>0</v>
          </cell>
          <cell r="BZ134">
            <v>0.97599999999999998</v>
          </cell>
          <cell r="CB134">
            <v>0.752</v>
          </cell>
          <cell r="CE134">
            <v>7.532</v>
          </cell>
          <cell r="CF134">
            <v>180.09</v>
          </cell>
          <cell r="CG134">
            <v>1356.44</v>
          </cell>
          <cell r="CH134">
            <v>1600.6</v>
          </cell>
          <cell r="CL134">
            <v>1600.6</v>
          </cell>
        </row>
        <row r="135">
          <cell r="B135" t="str">
            <v>062</v>
          </cell>
          <cell r="C135" t="str">
            <v>024</v>
          </cell>
          <cell r="D135" t="str">
            <v>01</v>
          </cell>
          <cell r="E135" t="str">
            <v>160109033</v>
          </cell>
          <cell r="F135" t="str">
            <v>КРУГ 32-В ГОСТ2590-88</v>
          </cell>
          <cell r="G135" t="str">
            <v>13Х15Н4АМ3-Ш ТУ14-1-940-74</v>
          </cell>
          <cell r="H135" t="str">
            <v>КГ</v>
          </cell>
          <cell r="I135">
            <v>2.2999999999999998</v>
          </cell>
          <cell r="J135" t="str">
            <v>00005</v>
          </cell>
          <cell r="K135" t="str">
            <v>00000</v>
          </cell>
          <cell r="L135" t="str">
            <v>нет</v>
          </cell>
          <cell r="M135">
            <v>170</v>
          </cell>
          <cell r="N135">
            <v>391</v>
          </cell>
          <cell r="O135">
            <v>62.5</v>
          </cell>
          <cell r="P135">
            <v>143.75</v>
          </cell>
          <cell r="Q135">
            <v>170</v>
          </cell>
          <cell r="R135">
            <v>391</v>
          </cell>
          <cell r="S135" t="str">
            <v>152814</v>
          </cell>
          <cell r="T135">
            <v>62.500033999999999</v>
          </cell>
          <cell r="U135" t="str">
            <v>вст.ост.</v>
          </cell>
          <cell r="W135">
            <v>62.5</v>
          </cell>
          <cell r="X135">
            <v>143.75</v>
          </cell>
          <cell r="Y135">
            <v>0</v>
          </cell>
          <cell r="Z135">
            <v>0</v>
          </cell>
          <cell r="AA135">
            <v>0</v>
          </cell>
          <cell r="AB135">
            <v>0</v>
          </cell>
          <cell r="AC135">
            <v>143.75</v>
          </cell>
          <cell r="AD135">
            <v>143.75</v>
          </cell>
          <cell r="AE135">
            <v>143.75</v>
          </cell>
          <cell r="AF135">
            <v>143.75</v>
          </cell>
          <cell r="AG135">
            <v>143.75</v>
          </cell>
          <cell r="AH135">
            <v>143.75</v>
          </cell>
          <cell r="AI135">
            <v>143.75</v>
          </cell>
          <cell r="AJ135">
            <v>143.75</v>
          </cell>
          <cell r="AM135" t="str">
            <v>062</v>
          </cell>
          <cell r="AN135" t="str">
            <v>024</v>
          </cell>
          <cell r="AO135">
            <v>167</v>
          </cell>
          <cell r="AP135" t="str">
            <v>01</v>
          </cell>
          <cell r="AQ135" t="str">
            <v>160109033</v>
          </cell>
          <cell r="AR135" t="str">
            <v>KPУГ 32-B ГOCT2590-88</v>
          </cell>
          <cell r="AS135" t="str">
            <v>13X15H4AM3-Ш TУ14-1-940-74</v>
          </cell>
          <cell r="AT135" t="str">
            <v>КГ</v>
          </cell>
          <cell r="AU135">
            <v>2.2999999999999998</v>
          </cell>
          <cell r="AV135" t="str">
            <v>кг</v>
          </cell>
          <cell r="AW135">
            <v>10</v>
          </cell>
          <cell r="AX135">
            <v>160</v>
          </cell>
          <cell r="AY135">
            <v>1600</v>
          </cell>
          <cell r="AZ135" t="str">
            <v>из налич</v>
          </cell>
          <cell r="BA135">
            <v>4</v>
          </cell>
          <cell r="BB135">
            <v>368</v>
          </cell>
          <cell r="BC135">
            <v>4</v>
          </cell>
          <cell r="BD135">
            <v>4</v>
          </cell>
          <cell r="BE135">
            <v>1472</v>
          </cell>
          <cell r="BG135">
            <v>0</v>
          </cell>
          <cell r="BH135">
            <v>160</v>
          </cell>
          <cell r="BI135">
            <v>2.2960000000000003</v>
          </cell>
          <cell r="BJ135">
            <v>367.36</v>
          </cell>
          <cell r="BK135">
            <v>0.64</v>
          </cell>
          <cell r="BL135">
            <v>368</v>
          </cell>
          <cell r="BM135">
            <v>368</v>
          </cell>
          <cell r="BN135">
            <v>368</v>
          </cell>
          <cell r="BO135">
            <v>368</v>
          </cell>
          <cell r="BP135">
            <v>0</v>
          </cell>
          <cell r="BQ135">
            <v>0</v>
          </cell>
          <cell r="BR135">
            <v>0</v>
          </cell>
          <cell r="BS135">
            <v>0</v>
          </cell>
          <cell r="BT135">
            <v>0</v>
          </cell>
          <cell r="BU135">
            <v>0</v>
          </cell>
          <cell r="BV135">
            <v>0</v>
          </cell>
          <cell r="BW135">
            <v>0</v>
          </cell>
          <cell r="BZ135">
            <v>1.3120000000000001</v>
          </cell>
          <cell r="CB135">
            <v>0.98399999999999999</v>
          </cell>
          <cell r="CE135">
            <v>6.903999999999999</v>
          </cell>
          <cell r="CF135">
            <v>180.09</v>
          </cell>
          <cell r="CG135">
            <v>1243.3399999999999</v>
          </cell>
          <cell r="CH135">
            <v>1467.14</v>
          </cell>
          <cell r="CL135">
            <v>1467.14</v>
          </cell>
        </row>
        <row r="136">
          <cell r="B136" t="str">
            <v>062</v>
          </cell>
          <cell r="C136" t="str">
            <v>024</v>
          </cell>
          <cell r="D136" t="str">
            <v>01</v>
          </cell>
          <cell r="E136" t="str">
            <v>160109037</v>
          </cell>
          <cell r="F136" t="str">
            <v>КРУГ 36-В ГОСТ2590-88</v>
          </cell>
          <cell r="G136" t="str">
            <v>13Х15Н4АМ3-Ш ТУ14-1-940-74</v>
          </cell>
          <cell r="H136" t="str">
            <v>КГ</v>
          </cell>
          <cell r="I136">
            <v>1.88</v>
          </cell>
          <cell r="J136" t="str">
            <v>00005</v>
          </cell>
          <cell r="K136" t="str">
            <v>00000</v>
          </cell>
          <cell r="L136" t="str">
            <v>нет</v>
          </cell>
          <cell r="M136">
            <v>170</v>
          </cell>
          <cell r="N136">
            <v>319.60000000000002</v>
          </cell>
          <cell r="O136">
            <v>0</v>
          </cell>
          <cell r="P136">
            <v>0</v>
          </cell>
          <cell r="Q136">
            <v>170</v>
          </cell>
          <cell r="R136">
            <v>319.60000000000002</v>
          </cell>
          <cell r="S136" t="str">
            <v/>
          </cell>
          <cell r="T136">
            <v>62.5</v>
          </cell>
          <cell r="U136" t="str">
            <v>вст.ост.</v>
          </cell>
          <cell r="W136">
            <v>62.5</v>
          </cell>
          <cell r="X136">
            <v>117.5</v>
          </cell>
          <cell r="Y136">
            <v>0</v>
          </cell>
          <cell r="Z136">
            <v>0</v>
          </cell>
          <cell r="AA136">
            <v>0</v>
          </cell>
          <cell r="AB136">
            <v>0</v>
          </cell>
          <cell r="AC136">
            <v>117.5</v>
          </cell>
          <cell r="AD136">
            <v>117.5</v>
          </cell>
          <cell r="AE136">
            <v>117.5</v>
          </cell>
          <cell r="AF136">
            <v>117.5</v>
          </cell>
          <cell r="AG136">
            <v>117.5</v>
          </cell>
          <cell r="AH136">
            <v>117.5</v>
          </cell>
          <cell r="AI136">
            <v>117.5</v>
          </cell>
          <cell r="AJ136">
            <v>117.5</v>
          </cell>
          <cell r="AM136" t="str">
            <v>062</v>
          </cell>
          <cell r="AN136" t="str">
            <v>024</v>
          </cell>
          <cell r="AO136">
            <v>168</v>
          </cell>
          <cell r="AP136" t="str">
            <v>01</v>
          </cell>
          <cell r="AQ136" t="str">
            <v>160109037</v>
          </cell>
          <cell r="AR136" t="str">
            <v>KPУГ 36-B ГOCT2590-88</v>
          </cell>
          <cell r="AS136" t="str">
            <v>13X15H4AM3-Ш TУ14-1-940-74</v>
          </cell>
          <cell r="AT136" t="str">
            <v>КГ</v>
          </cell>
          <cell r="AU136">
            <v>1.88</v>
          </cell>
          <cell r="AV136" t="str">
            <v>кг</v>
          </cell>
          <cell r="AW136">
            <v>8</v>
          </cell>
          <cell r="AX136">
            <v>160</v>
          </cell>
          <cell r="AY136">
            <v>1280</v>
          </cell>
          <cell r="AZ136" t="str">
            <v>из налич</v>
          </cell>
          <cell r="BA136">
            <v>4</v>
          </cell>
          <cell r="BB136">
            <v>300.8</v>
          </cell>
          <cell r="BC136">
            <v>4</v>
          </cell>
          <cell r="BD136">
            <v>4</v>
          </cell>
          <cell r="BE136">
            <v>1203.2</v>
          </cell>
          <cell r="BG136">
            <v>0</v>
          </cell>
          <cell r="BH136">
            <v>160</v>
          </cell>
          <cell r="BI136">
            <v>0</v>
          </cell>
          <cell r="BJ136">
            <v>0</v>
          </cell>
          <cell r="BK136">
            <v>300.8</v>
          </cell>
          <cell r="BL136">
            <v>300.8</v>
          </cell>
          <cell r="BM136">
            <v>300.8</v>
          </cell>
          <cell r="BN136">
            <v>300.8</v>
          </cell>
          <cell r="BO136">
            <v>300.8</v>
          </cell>
          <cell r="BP136">
            <v>0</v>
          </cell>
          <cell r="BQ136">
            <v>0</v>
          </cell>
          <cell r="BR136">
            <v>0</v>
          </cell>
          <cell r="BS136">
            <v>0</v>
          </cell>
          <cell r="BT136">
            <v>0</v>
          </cell>
          <cell r="BU136">
            <v>0</v>
          </cell>
          <cell r="BV136">
            <v>0</v>
          </cell>
          <cell r="BW136">
            <v>0</v>
          </cell>
          <cell r="CE136">
            <v>7.52</v>
          </cell>
          <cell r="CF136">
            <v>180.09</v>
          </cell>
          <cell r="CG136">
            <v>1354.28</v>
          </cell>
          <cell r="CH136">
            <v>1598.05</v>
          </cell>
          <cell r="CL136">
            <v>1598.05</v>
          </cell>
        </row>
        <row r="137">
          <cell r="B137" t="str">
            <v>062</v>
          </cell>
          <cell r="C137" t="str">
            <v>024</v>
          </cell>
          <cell r="D137" t="str">
            <v>01</v>
          </cell>
          <cell r="E137" t="str">
            <v>160109041</v>
          </cell>
          <cell r="F137" t="str">
            <v>КРУГ 40-В ГОСТ2590-88</v>
          </cell>
          <cell r="G137" t="str">
            <v>13Х15Н4АМ3-Ш ТУ14-1-940-74</v>
          </cell>
          <cell r="H137" t="str">
            <v>КГ</v>
          </cell>
          <cell r="I137">
            <v>7.32</v>
          </cell>
          <cell r="J137" t="str">
            <v>00005</v>
          </cell>
          <cell r="K137" t="str">
            <v>00000</v>
          </cell>
          <cell r="L137" t="str">
            <v>нет</v>
          </cell>
          <cell r="M137">
            <v>170</v>
          </cell>
          <cell r="N137">
            <v>1244.4000000000001</v>
          </cell>
          <cell r="O137">
            <v>0</v>
          </cell>
          <cell r="P137">
            <v>0</v>
          </cell>
          <cell r="Q137">
            <v>170</v>
          </cell>
          <cell r="R137">
            <v>1244.4000000000001</v>
          </cell>
          <cell r="S137" t="str">
            <v/>
          </cell>
          <cell r="T137">
            <v>212</v>
          </cell>
          <cell r="U137" t="str">
            <v>нет</v>
          </cell>
          <cell r="W137">
            <v>212</v>
          </cell>
          <cell r="X137">
            <v>1551.84</v>
          </cell>
          <cell r="Y137">
            <v>0</v>
          </cell>
          <cell r="Z137">
            <v>0</v>
          </cell>
          <cell r="AA137">
            <v>0</v>
          </cell>
          <cell r="AB137">
            <v>0</v>
          </cell>
          <cell r="AC137">
            <v>1551.84</v>
          </cell>
          <cell r="AD137">
            <v>1551.84</v>
          </cell>
          <cell r="AE137">
            <v>1551.84</v>
          </cell>
          <cell r="AF137">
            <v>1551.84</v>
          </cell>
          <cell r="AG137">
            <v>1551.84</v>
          </cell>
          <cell r="AH137">
            <v>1551.84</v>
          </cell>
          <cell r="AI137">
            <v>1551.84</v>
          </cell>
          <cell r="AJ137">
            <v>1551.84</v>
          </cell>
          <cell r="AM137" t="str">
            <v>062</v>
          </cell>
          <cell r="AN137" t="str">
            <v>024</v>
          </cell>
          <cell r="AO137">
            <v>169</v>
          </cell>
          <cell r="AP137" t="str">
            <v>01</v>
          </cell>
          <cell r="AQ137" t="str">
            <v>160109041</v>
          </cell>
          <cell r="AR137" t="str">
            <v>KPУГ 40-B ГOCT2590-88</v>
          </cell>
          <cell r="AS137" t="str">
            <v>13X15H4AM3-Ш TУ14-1-940-74</v>
          </cell>
          <cell r="AT137" t="str">
            <v>КГ</v>
          </cell>
          <cell r="AU137">
            <v>8.9179999999999993</v>
          </cell>
          <cell r="AV137" t="str">
            <v>кг</v>
          </cell>
          <cell r="AW137">
            <v>36</v>
          </cell>
          <cell r="AX137">
            <v>160</v>
          </cell>
          <cell r="AY137">
            <v>5760</v>
          </cell>
          <cell r="AZ137" t="str">
            <v>из налич</v>
          </cell>
          <cell r="BA137">
            <v>4</v>
          </cell>
          <cell r="BB137">
            <v>1426.88</v>
          </cell>
          <cell r="BC137">
            <v>4</v>
          </cell>
          <cell r="BD137">
            <v>4</v>
          </cell>
          <cell r="BE137">
            <v>5707.52</v>
          </cell>
          <cell r="BG137">
            <v>0</v>
          </cell>
          <cell r="BH137">
            <v>160</v>
          </cell>
          <cell r="BI137">
            <v>7.32</v>
          </cell>
          <cell r="BJ137">
            <v>1171.2</v>
          </cell>
          <cell r="BK137">
            <v>255.68</v>
          </cell>
          <cell r="BL137">
            <v>1426.88</v>
          </cell>
          <cell r="BM137">
            <v>1426.88</v>
          </cell>
          <cell r="BN137">
            <v>1426.88</v>
          </cell>
          <cell r="BO137">
            <v>1426.88</v>
          </cell>
          <cell r="BP137">
            <v>0</v>
          </cell>
          <cell r="BQ137">
            <v>0</v>
          </cell>
          <cell r="BR137">
            <v>0</v>
          </cell>
          <cell r="BS137">
            <v>0</v>
          </cell>
          <cell r="BT137">
            <v>0</v>
          </cell>
          <cell r="BU137">
            <v>0</v>
          </cell>
          <cell r="BV137">
            <v>0</v>
          </cell>
          <cell r="BW137">
            <v>0</v>
          </cell>
          <cell r="CB137">
            <v>7.32</v>
          </cell>
          <cell r="CE137">
            <v>28.351999999999997</v>
          </cell>
          <cell r="CF137">
            <v>180.09</v>
          </cell>
          <cell r="CG137">
            <v>5105.91</v>
          </cell>
          <cell r="CH137">
            <v>6024.97</v>
          </cell>
          <cell r="CL137">
            <v>6024.97</v>
          </cell>
        </row>
        <row r="138">
          <cell r="B138" t="str">
            <v>062</v>
          </cell>
          <cell r="C138" t="str">
            <v>024</v>
          </cell>
          <cell r="D138" t="str">
            <v>01</v>
          </cell>
          <cell r="E138" t="str">
            <v>160109054</v>
          </cell>
          <cell r="F138" t="str">
            <v>КРУГ 60-В ГОСТ2590-88</v>
          </cell>
          <cell r="G138" t="str">
            <v>13Х15Н4АМ3-Ш ТУ14-1-940-74</v>
          </cell>
          <cell r="H138" t="str">
            <v>КГ</v>
          </cell>
          <cell r="I138">
            <v>3.33</v>
          </cell>
          <cell r="J138" t="str">
            <v>00005</v>
          </cell>
          <cell r="K138" t="str">
            <v>00000</v>
          </cell>
          <cell r="L138" t="str">
            <v>нет</v>
          </cell>
          <cell r="M138">
            <v>170</v>
          </cell>
          <cell r="N138">
            <v>566.1</v>
          </cell>
          <cell r="O138">
            <v>0</v>
          </cell>
          <cell r="P138">
            <v>0</v>
          </cell>
          <cell r="Q138">
            <v>170</v>
          </cell>
          <cell r="R138">
            <v>566.1</v>
          </cell>
          <cell r="S138" t="str">
            <v>000000</v>
          </cell>
          <cell r="T138">
            <v>212</v>
          </cell>
          <cell r="U138" t="str">
            <v>нет</v>
          </cell>
          <cell r="W138">
            <v>212</v>
          </cell>
          <cell r="X138">
            <v>705.96</v>
          </cell>
          <cell r="Y138">
            <v>0</v>
          </cell>
          <cell r="Z138">
            <v>0</v>
          </cell>
          <cell r="AA138">
            <v>0</v>
          </cell>
          <cell r="AB138">
            <v>0</v>
          </cell>
          <cell r="AC138">
            <v>705.96</v>
          </cell>
          <cell r="AD138">
            <v>705.96</v>
          </cell>
          <cell r="AE138">
            <v>705.96</v>
          </cell>
          <cell r="AF138">
            <v>705.96</v>
          </cell>
          <cell r="AG138">
            <v>705.96</v>
          </cell>
          <cell r="AH138">
            <v>705.96</v>
          </cell>
          <cell r="AI138">
            <v>705.96</v>
          </cell>
          <cell r="AJ138">
            <v>705.96</v>
          </cell>
          <cell r="AM138" t="str">
            <v>062</v>
          </cell>
          <cell r="AN138" t="str">
            <v>024</v>
          </cell>
          <cell r="AO138">
            <v>170</v>
          </cell>
          <cell r="AP138" t="str">
            <v>01</v>
          </cell>
          <cell r="AQ138" t="str">
            <v>160109054</v>
          </cell>
          <cell r="AR138" t="str">
            <v>KPУГ 60-B ГOCT2590-88</v>
          </cell>
          <cell r="AS138" t="str">
            <v>13X15H4AM3-Ш TУ14-1-940-74</v>
          </cell>
          <cell r="AT138" t="str">
            <v>КГ</v>
          </cell>
          <cell r="AU138">
            <v>5.87</v>
          </cell>
          <cell r="AV138" t="str">
            <v>кг</v>
          </cell>
          <cell r="AW138">
            <v>24</v>
          </cell>
          <cell r="AX138">
            <v>160</v>
          </cell>
          <cell r="AY138">
            <v>3840</v>
          </cell>
          <cell r="AZ138" t="str">
            <v>из налич</v>
          </cell>
          <cell r="BA138">
            <v>4</v>
          </cell>
          <cell r="BB138">
            <v>939.2</v>
          </cell>
          <cell r="BC138">
            <v>4</v>
          </cell>
          <cell r="BD138">
            <v>4</v>
          </cell>
          <cell r="BE138">
            <v>3756.8</v>
          </cell>
          <cell r="BG138">
            <v>0</v>
          </cell>
          <cell r="BH138">
            <v>160</v>
          </cell>
          <cell r="BI138">
            <v>3.33</v>
          </cell>
          <cell r="BJ138">
            <v>532.79999999999995</v>
          </cell>
          <cell r="BK138">
            <v>406.4</v>
          </cell>
          <cell r="BL138">
            <v>939.2</v>
          </cell>
          <cell r="BM138">
            <v>939.2</v>
          </cell>
          <cell r="BN138">
            <v>939.2</v>
          </cell>
          <cell r="BO138">
            <v>939.2</v>
          </cell>
          <cell r="BP138">
            <v>0</v>
          </cell>
          <cell r="BQ138">
            <v>0</v>
          </cell>
          <cell r="BR138">
            <v>0</v>
          </cell>
          <cell r="BS138">
            <v>0</v>
          </cell>
          <cell r="BT138">
            <v>0</v>
          </cell>
          <cell r="BU138">
            <v>0</v>
          </cell>
          <cell r="BV138">
            <v>0</v>
          </cell>
          <cell r="BW138">
            <v>0</v>
          </cell>
          <cell r="CB138">
            <v>3.33</v>
          </cell>
          <cell r="CE138">
            <v>20.149999999999999</v>
          </cell>
          <cell r="CF138">
            <v>180.09</v>
          </cell>
          <cell r="CG138">
            <v>3628.81</v>
          </cell>
          <cell r="CH138">
            <v>4282</v>
          </cell>
          <cell r="CL138">
            <v>4282</v>
          </cell>
        </row>
        <row r="139">
          <cell r="B139" t="str">
            <v>062</v>
          </cell>
          <cell r="C139" t="str">
            <v>024</v>
          </cell>
          <cell r="D139" t="str">
            <v>01</v>
          </cell>
          <cell r="E139" t="str">
            <v>228105518</v>
          </cell>
          <cell r="F139" t="str">
            <v>Ш.К. 17-Н12 ГОСТ8560-78</v>
          </cell>
          <cell r="G139" t="str">
            <v>13Х15Н4АМ3-Ш-В ТУ14-1-1761-76</v>
          </cell>
          <cell r="H139" t="str">
            <v>КГ</v>
          </cell>
          <cell r="I139">
            <v>0.24</v>
          </cell>
          <cell r="J139" t="str">
            <v>00005</v>
          </cell>
          <cell r="K139" t="str">
            <v>00000</v>
          </cell>
          <cell r="L139" t="str">
            <v>нет</v>
          </cell>
          <cell r="M139">
            <v>180</v>
          </cell>
          <cell r="N139">
            <v>43.2</v>
          </cell>
          <cell r="O139">
            <v>1.2E-2</v>
          </cell>
          <cell r="P139">
            <v>3.0000000000000001E-3</v>
          </cell>
          <cell r="Q139">
            <v>180</v>
          </cell>
          <cell r="R139">
            <v>43.2</v>
          </cell>
          <cell r="S139" t="str">
            <v>159187</v>
          </cell>
          <cell r="T139">
            <v>250</v>
          </cell>
          <cell r="U139" t="str">
            <v>нет</v>
          </cell>
          <cell r="W139">
            <v>250</v>
          </cell>
          <cell r="X139">
            <v>60</v>
          </cell>
          <cell r="Y139">
            <v>0</v>
          </cell>
          <cell r="Z139">
            <v>0</v>
          </cell>
          <cell r="AA139">
            <v>0</v>
          </cell>
          <cell r="AB139">
            <v>0</v>
          </cell>
          <cell r="AC139">
            <v>60</v>
          </cell>
          <cell r="AD139">
            <v>60</v>
          </cell>
          <cell r="AE139">
            <v>60</v>
          </cell>
          <cell r="AF139">
            <v>60</v>
          </cell>
          <cell r="AG139">
            <v>60</v>
          </cell>
          <cell r="AH139">
            <v>60</v>
          </cell>
          <cell r="AI139">
            <v>60</v>
          </cell>
          <cell r="AJ139">
            <v>60</v>
          </cell>
          <cell r="AM139" t="str">
            <v>062</v>
          </cell>
          <cell r="AN139" t="str">
            <v>024</v>
          </cell>
          <cell r="AO139">
            <v>173</v>
          </cell>
          <cell r="AP139" t="str">
            <v>01</v>
          </cell>
          <cell r="AQ139" t="str">
            <v>228105518</v>
          </cell>
          <cell r="AR139" t="str">
            <v>Ш.K. 17-H12 ГOCT8560-78</v>
          </cell>
          <cell r="AS139" t="str">
            <v>13X15H4AM3-Ш-B TУ14-1-1761-76</v>
          </cell>
          <cell r="AT139" t="str">
            <v>КГ</v>
          </cell>
          <cell r="AU139">
            <v>0.24</v>
          </cell>
          <cell r="AV139" t="str">
            <v>кг</v>
          </cell>
          <cell r="AW139">
            <v>1</v>
          </cell>
          <cell r="AX139">
            <v>170</v>
          </cell>
          <cell r="AY139">
            <v>170</v>
          </cell>
          <cell r="AZ139" t="str">
            <v>из налич</v>
          </cell>
          <cell r="BA139">
            <v>4</v>
          </cell>
          <cell r="BB139">
            <v>40.799999999999997</v>
          </cell>
          <cell r="BC139">
            <v>4</v>
          </cell>
          <cell r="BD139">
            <v>4</v>
          </cell>
          <cell r="BE139">
            <v>163.19999999999999</v>
          </cell>
          <cell r="BG139">
            <v>0</v>
          </cell>
          <cell r="BH139">
            <v>170</v>
          </cell>
          <cell r="BI139">
            <v>0.24</v>
          </cell>
          <cell r="BJ139">
            <v>40.799999999999997</v>
          </cell>
          <cell r="BK139">
            <v>0</v>
          </cell>
          <cell r="BL139">
            <v>40.799999999999997</v>
          </cell>
          <cell r="BM139">
            <v>40.799999999999997</v>
          </cell>
          <cell r="BN139">
            <v>40.799999999999997</v>
          </cell>
          <cell r="BO139">
            <v>40.799999999999997</v>
          </cell>
          <cell r="BP139">
            <v>0</v>
          </cell>
          <cell r="BQ139">
            <v>0</v>
          </cell>
          <cell r="BR139">
            <v>0</v>
          </cell>
          <cell r="BS139">
            <v>0</v>
          </cell>
          <cell r="BT139">
            <v>0</v>
          </cell>
          <cell r="BU139">
            <v>0</v>
          </cell>
          <cell r="BV139">
            <v>0</v>
          </cell>
          <cell r="BW139">
            <v>0</v>
          </cell>
          <cell r="CB139">
            <v>0.24</v>
          </cell>
          <cell r="CE139">
            <v>0.72</v>
          </cell>
          <cell r="CF139">
            <v>191.35</v>
          </cell>
          <cell r="CG139">
            <v>137.77000000000001</v>
          </cell>
          <cell r="CH139">
            <v>162.57</v>
          </cell>
          <cell r="CL139">
            <v>162.57</v>
          </cell>
        </row>
        <row r="140">
          <cell r="B140" t="str">
            <v>062</v>
          </cell>
          <cell r="C140" t="str">
            <v>001</v>
          </cell>
          <cell r="D140" t="str">
            <v>01</v>
          </cell>
          <cell r="E140" t="str">
            <v>123260021</v>
          </cell>
          <cell r="F140" t="str">
            <v>КРУГ 20-В ГОСТ2590-88</v>
          </cell>
          <cell r="G140" t="str">
            <v>14Х17Н2-А ТУ14-1-377-72</v>
          </cell>
          <cell r="H140" t="str">
            <v>КГ</v>
          </cell>
          <cell r="I140">
            <v>0.21</v>
          </cell>
          <cell r="J140" t="str">
            <v>00007</v>
          </cell>
          <cell r="K140" t="str">
            <v>00000</v>
          </cell>
          <cell r="L140" t="str">
            <v>нет</v>
          </cell>
          <cell r="M140">
            <v>42</v>
          </cell>
          <cell r="N140">
            <v>8.82</v>
          </cell>
          <cell r="O140">
            <v>0</v>
          </cell>
          <cell r="P140">
            <v>0</v>
          </cell>
          <cell r="Q140">
            <v>42</v>
          </cell>
          <cell r="R140">
            <v>8.82</v>
          </cell>
          <cell r="S140" t="str">
            <v>000000</v>
          </cell>
          <cell r="T140">
            <v>171.3</v>
          </cell>
          <cell r="U140" t="str">
            <v>нет</v>
          </cell>
          <cell r="W140">
            <v>171.3</v>
          </cell>
          <cell r="X140">
            <v>35.97</v>
          </cell>
          <cell r="Y140">
            <v>0</v>
          </cell>
          <cell r="Z140">
            <v>0</v>
          </cell>
          <cell r="AA140">
            <v>0</v>
          </cell>
          <cell r="AB140">
            <v>0</v>
          </cell>
          <cell r="AC140">
            <v>0</v>
          </cell>
          <cell r="AD140">
            <v>35.97</v>
          </cell>
          <cell r="AE140">
            <v>35.97</v>
          </cell>
          <cell r="AF140">
            <v>35.97</v>
          </cell>
          <cell r="AG140">
            <v>35.97</v>
          </cell>
          <cell r="AH140">
            <v>35.97</v>
          </cell>
          <cell r="AI140">
            <v>35.97</v>
          </cell>
          <cell r="AJ140">
            <v>35.97</v>
          </cell>
          <cell r="AM140" t="str">
            <v>062</v>
          </cell>
          <cell r="AN140" t="str">
            <v>001</v>
          </cell>
          <cell r="AO140">
            <v>174</v>
          </cell>
          <cell r="AP140" t="str">
            <v>01</v>
          </cell>
          <cell r="AQ140" t="str">
            <v>123260021</v>
          </cell>
          <cell r="AR140" t="str">
            <v>KPУГ 20-B ГOCT2590-88</v>
          </cell>
          <cell r="AS140" t="str">
            <v>14X17H2-A TУ14-1-377-72</v>
          </cell>
          <cell r="AT140" t="str">
            <v>КГ</v>
          </cell>
          <cell r="AU140">
            <v>0.21</v>
          </cell>
          <cell r="AV140" t="str">
            <v>кг</v>
          </cell>
          <cell r="AW140">
            <v>1</v>
          </cell>
          <cell r="AX140">
            <v>127.13</v>
          </cell>
          <cell r="AY140">
            <v>127.13</v>
          </cell>
          <cell r="AZ140" t="str">
            <v>из налич</v>
          </cell>
          <cell r="BA140">
            <v>4</v>
          </cell>
          <cell r="BB140">
            <v>26.7</v>
          </cell>
          <cell r="BC140">
            <v>5</v>
          </cell>
          <cell r="BD140">
            <v>5</v>
          </cell>
          <cell r="BE140">
            <v>133.5</v>
          </cell>
          <cell r="BG140">
            <v>0</v>
          </cell>
          <cell r="BH140">
            <v>127.14</v>
          </cell>
          <cell r="BI140">
            <v>0</v>
          </cell>
          <cell r="BJ140">
            <v>0</v>
          </cell>
          <cell r="BK140">
            <v>26.7</v>
          </cell>
          <cell r="BL140">
            <v>26.7</v>
          </cell>
          <cell r="BM140">
            <v>26.7</v>
          </cell>
          <cell r="BN140">
            <v>26.7</v>
          </cell>
          <cell r="BO140">
            <v>26.7</v>
          </cell>
          <cell r="BP140">
            <v>26.7</v>
          </cell>
          <cell r="BQ140">
            <v>0</v>
          </cell>
          <cell r="BR140">
            <v>0</v>
          </cell>
          <cell r="BS140">
            <v>0</v>
          </cell>
          <cell r="BT140">
            <v>0</v>
          </cell>
          <cell r="BU140">
            <v>0</v>
          </cell>
          <cell r="BV140">
            <v>0</v>
          </cell>
          <cell r="BW140">
            <v>0</v>
          </cell>
          <cell r="CE140">
            <v>1.05</v>
          </cell>
          <cell r="CF140">
            <v>143.1</v>
          </cell>
          <cell r="CG140">
            <v>150.26</v>
          </cell>
          <cell r="CH140">
            <v>177.31</v>
          </cell>
          <cell r="CL140">
            <v>177.31</v>
          </cell>
        </row>
        <row r="141">
          <cell r="B141" t="str">
            <v>062</v>
          </cell>
          <cell r="C141" t="str">
            <v>001</v>
          </cell>
          <cell r="D141" t="str">
            <v>01</v>
          </cell>
          <cell r="E141" t="str">
            <v>123260023</v>
          </cell>
          <cell r="F141" t="str">
            <v>КРУГ 22-В ГОСТ2590-88</v>
          </cell>
          <cell r="G141" t="str">
            <v>14Х17Н2-А ТУ14-1-377-72</v>
          </cell>
          <cell r="H141" t="str">
            <v>КГ</v>
          </cell>
          <cell r="I141">
            <v>0.24</v>
          </cell>
          <cell r="J141" t="str">
            <v>00007</v>
          </cell>
          <cell r="K141" t="str">
            <v>00000</v>
          </cell>
          <cell r="L141" t="str">
            <v/>
          </cell>
          <cell r="M141">
            <v>0</v>
          </cell>
          <cell r="N141">
            <v>0</v>
          </cell>
          <cell r="O141">
            <v>0</v>
          </cell>
          <cell r="P141">
            <v>0</v>
          </cell>
          <cell r="Q141">
            <v>0</v>
          </cell>
          <cell r="R141">
            <v>0</v>
          </cell>
          <cell r="S141" t="str">
            <v>не най</v>
          </cell>
          <cell r="T141">
            <v>171.3</v>
          </cell>
          <cell r="U141" t="str">
            <v>нет</v>
          </cell>
          <cell r="W141">
            <v>171.3</v>
          </cell>
          <cell r="X141">
            <v>41.11</v>
          </cell>
          <cell r="Y141">
            <v>0</v>
          </cell>
          <cell r="Z141">
            <v>0</v>
          </cell>
          <cell r="AA141">
            <v>0</v>
          </cell>
          <cell r="AB141">
            <v>0</v>
          </cell>
          <cell r="AC141">
            <v>41.11</v>
          </cell>
          <cell r="AD141">
            <v>41.11</v>
          </cell>
          <cell r="AE141">
            <v>41.11</v>
          </cell>
          <cell r="AF141">
            <v>41.11</v>
          </cell>
          <cell r="AG141">
            <v>41.11</v>
          </cell>
          <cell r="AH141">
            <v>41.11</v>
          </cell>
          <cell r="AI141">
            <v>41.11</v>
          </cell>
          <cell r="AJ141">
            <v>41.11</v>
          </cell>
          <cell r="AM141" t="str">
            <v>062</v>
          </cell>
          <cell r="AN141" t="str">
            <v>001</v>
          </cell>
          <cell r="AO141">
            <v>175</v>
          </cell>
          <cell r="AP141" t="str">
            <v>01</v>
          </cell>
          <cell r="AQ141" t="str">
            <v>123260023</v>
          </cell>
          <cell r="AR141" t="str">
            <v>KPУГ 22-B ГOCT2590-88</v>
          </cell>
          <cell r="AS141" t="str">
            <v>14X17H2-A TУ14-1-377-72</v>
          </cell>
          <cell r="AT141" t="str">
            <v>КГ</v>
          </cell>
          <cell r="AU141">
            <v>0.24</v>
          </cell>
          <cell r="AV141" t="str">
            <v>кг</v>
          </cell>
          <cell r="AW141">
            <v>1</v>
          </cell>
          <cell r="AX141">
            <v>127.13</v>
          </cell>
          <cell r="AY141">
            <v>127.13</v>
          </cell>
          <cell r="AZ141" t="str">
            <v>из налич</v>
          </cell>
          <cell r="BA141">
            <v>4</v>
          </cell>
          <cell r="BB141">
            <v>30.51</v>
          </cell>
          <cell r="BC141">
            <v>4</v>
          </cell>
          <cell r="BD141">
            <v>4</v>
          </cell>
          <cell r="BE141">
            <v>122.04</v>
          </cell>
          <cell r="BG141">
            <v>0</v>
          </cell>
          <cell r="BH141">
            <v>127.13</v>
          </cell>
          <cell r="BI141">
            <v>0</v>
          </cell>
          <cell r="BJ141">
            <v>0</v>
          </cell>
          <cell r="BK141">
            <v>30.51</v>
          </cell>
          <cell r="BL141">
            <v>30.51</v>
          </cell>
          <cell r="BM141">
            <v>30.51</v>
          </cell>
          <cell r="BN141">
            <v>30.51</v>
          </cell>
          <cell r="BO141">
            <v>30.51</v>
          </cell>
          <cell r="BP141">
            <v>0</v>
          </cell>
          <cell r="BQ141">
            <v>0</v>
          </cell>
          <cell r="BR141">
            <v>0</v>
          </cell>
          <cell r="BS141">
            <v>0</v>
          </cell>
          <cell r="BT141">
            <v>0</v>
          </cell>
          <cell r="BU141">
            <v>0</v>
          </cell>
          <cell r="BV141">
            <v>0</v>
          </cell>
          <cell r="BW141">
            <v>0</v>
          </cell>
          <cell r="CE141">
            <v>0.96</v>
          </cell>
          <cell r="CF141">
            <v>143.09</v>
          </cell>
          <cell r="CG141">
            <v>137.37</v>
          </cell>
          <cell r="CH141">
            <v>162.1</v>
          </cell>
          <cell r="CL141">
            <v>162.1</v>
          </cell>
        </row>
        <row r="142">
          <cell r="B142" t="str">
            <v>062</v>
          </cell>
          <cell r="C142" t="str">
            <v>001</v>
          </cell>
          <cell r="D142" t="str">
            <v>01</v>
          </cell>
          <cell r="E142" t="str">
            <v>123260031</v>
          </cell>
          <cell r="F142" t="str">
            <v>КРУГ 30-В ГОСТ2590-88</v>
          </cell>
          <cell r="G142" t="str">
            <v>14Х17Н2-А ТУ14-1-377-72</v>
          </cell>
          <cell r="H142" t="str">
            <v>КГ</v>
          </cell>
          <cell r="I142">
            <v>0.78</v>
          </cell>
          <cell r="J142" t="str">
            <v>00007</v>
          </cell>
          <cell r="K142" t="str">
            <v>00000</v>
          </cell>
          <cell r="L142" t="str">
            <v>нет</v>
          </cell>
          <cell r="M142">
            <v>37.08</v>
          </cell>
          <cell r="N142">
            <v>28.922000000000001</v>
          </cell>
          <cell r="O142">
            <v>21.13</v>
          </cell>
          <cell r="P142">
            <v>16.481000000000002</v>
          </cell>
          <cell r="Q142">
            <v>37.08</v>
          </cell>
          <cell r="R142">
            <v>28.922000000000001</v>
          </cell>
          <cell r="S142" t="str">
            <v>152423</v>
          </cell>
          <cell r="T142">
            <v>21.130099000000001</v>
          </cell>
          <cell r="U142" t="str">
            <v>вст.ост.</v>
          </cell>
          <cell r="W142">
            <v>21.13</v>
          </cell>
          <cell r="X142">
            <v>16.48</v>
          </cell>
          <cell r="Y142">
            <v>0</v>
          </cell>
          <cell r="Z142">
            <v>0</v>
          </cell>
          <cell r="AA142">
            <v>0</v>
          </cell>
          <cell r="AB142">
            <v>0</v>
          </cell>
          <cell r="AC142">
            <v>16.48</v>
          </cell>
          <cell r="AD142">
            <v>16.48</v>
          </cell>
          <cell r="AE142">
            <v>16.48</v>
          </cell>
          <cell r="AF142">
            <v>16.48</v>
          </cell>
          <cell r="AG142">
            <v>16.48</v>
          </cell>
          <cell r="AH142">
            <v>16.48</v>
          </cell>
          <cell r="AI142">
            <v>16.48</v>
          </cell>
          <cell r="AJ142">
            <v>16.48</v>
          </cell>
          <cell r="AM142" t="str">
            <v>062</v>
          </cell>
          <cell r="AN142" t="str">
            <v>001</v>
          </cell>
          <cell r="AO142">
            <v>177</v>
          </cell>
          <cell r="AP142" t="str">
            <v>01</v>
          </cell>
          <cell r="AQ142" t="str">
            <v>123260031</v>
          </cell>
          <cell r="AR142" t="str">
            <v>KPУГ 30-B ГOCT2590-88</v>
          </cell>
          <cell r="AS142" t="str">
            <v>14X17H2-A TУ14-1-377-72</v>
          </cell>
          <cell r="AT142" t="str">
            <v>КГ</v>
          </cell>
          <cell r="AU142">
            <v>0.78</v>
          </cell>
          <cell r="AV142" t="str">
            <v>кг</v>
          </cell>
          <cell r="AW142">
            <v>3.2</v>
          </cell>
          <cell r="AX142">
            <v>126.22</v>
          </cell>
          <cell r="AY142">
            <v>403.904</v>
          </cell>
          <cell r="AZ142" t="str">
            <v>из налич</v>
          </cell>
          <cell r="BA142">
            <v>4</v>
          </cell>
          <cell r="BB142">
            <v>98.45</v>
          </cell>
          <cell r="BC142">
            <v>4</v>
          </cell>
          <cell r="BD142">
            <v>4</v>
          </cell>
          <cell r="BE142">
            <v>393.8</v>
          </cell>
          <cell r="BG142">
            <v>0</v>
          </cell>
          <cell r="BH142">
            <v>126.22</v>
          </cell>
          <cell r="BI142">
            <v>0.5</v>
          </cell>
          <cell r="BJ142">
            <v>63.11</v>
          </cell>
          <cell r="BK142">
            <v>35.340000000000003</v>
          </cell>
          <cell r="BL142">
            <v>98.45</v>
          </cell>
          <cell r="BM142">
            <v>98.45</v>
          </cell>
          <cell r="BN142">
            <v>98.45</v>
          </cell>
          <cell r="BO142">
            <v>98.45</v>
          </cell>
          <cell r="BP142">
            <v>0</v>
          </cell>
          <cell r="BQ142">
            <v>0</v>
          </cell>
          <cell r="BR142">
            <v>0</v>
          </cell>
          <cell r="BS142">
            <v>0</v>
          </cell>
          <cell r="BT142">
            <v>0</v>
          </cell>
          <cell r="BU142">
            <v>0</v>
          </cell>
          <cell r="BV142">
            <v>0</v>
          </cell>
          <cell r="BW142">
            <v>0</v>
          </cell>
          <cell r="CC142">
            <v>0.5</v>
          </cell>
          <cell r="CE142">
            <v>2.62</v>
          </cell>
          <cell r="CF142">
            <v>142.07</v>
          </cell>
          <cell r="CG142">
            <v>372.22</v>
          </cell>
          <cell r="CH142">
            <v>439.22</v>
          </cell>
          <cell r="CL142">
            <v>439.22</v>
          </cell>
        </row>
        <row r="143">
          <cell r="B143" t="str">
            <v>062</v>
          </cell>
          <cell r="C143" t="str">
            <v>001</v>
          </cell>
          <cell r="D143" t="str">
            <v>01</v>
          </cell>
          <cell r="E143" t="str">
            <v>123260036</v>
          </cell>
          <cell r="F143" t="str">
            <v>КРУГ 35-В ГОСТ2590-88</v>
          </cell>
          <cell r="G143" t="str">
            <v>14Х17Н2-А ТУ14-1-377-72</v>
          </cell>
          <cell r="H143" t="str">
            <v>КГ</v>
          </cell>
          <cell r="I143">
            <v>0.56499999999999995</v>
          </cell>
          <cell r="J143" t="str">
            <v>00005</v>
          </cell>
          <cell r="K143" t="str">
            <v>00000</v>
          </cell>
          <cell r="L143" t="str">
            <v>нет</v>
          </cell>
          <cell r="M143">
            <v>42</v>
          </cell>
          <cell r="N143">
            <v>23.73</v>
          </cell>
          <cell r="O143">
            <v>0</v>
          </cell>
          <cell r="P143">
            <v>0</v>
          </cell>
          <cell r="Q143">
            <v>42</v>
          </cell>
          <cell r="R143">
            <v>23.73</v>
          </cell>
          <cell r="S143" t="str">
            <v>000000</v>
          </cell>
          <cell r="T143">
            <v>171.3</v>
          </cell>
          <cell r="U143" t="str">
            <v>нет</v>
          </cell>
          <cell r="W143">
            <v>171.3</v>
          </cell>
          <cell r="X143">
            <v>96.78</v>
          </cell>
          <cell r="Y143">
            <v>0</v>
          </cell>
          <cell r="Z143">
            <v>0</v>
          </cell>
          <cell r="AA143">
            <v>0</v>
          </cell>
          <cell r="AB143">
            <v>0</v>
          </cell>
          <cell r="AC143">
            <v>0</v>
          </cell>
          <cell r="AD143">
            <v>96.78</v>
          </cell>
          <cell r="AE143">
            <v>96.78</v>
          </cell>
          <cell r="AF143">
            <v>96.78</v>
          </cell>
          <cell r="AG143">
            <v>96.78</v>
          </cell>
          <cell r="AH143">
            <v>96.78</v>
          </cell>
          <cell r="AI143">
            <v>96.78</v>
          </cell>
          <cell r="AJ143">
            <v>96.78</v>
          </cell>
          <cell r="AM143" t="str">
            <v>062</v>
          </cell>
          <cell r="AN143" t="str">
            <v>001</v>
          </cell>
          <cell r="AO143">
            <v>178</v>
          </cell>
          <cell r="AP143" t="str">
            <v>01</v>
          </cell>
          <cell r="AQ143" t="str">
            <v>123260036</v>
          </cell>
          <cell r="AR143" t="str">
            <v>KPУГ 35-B ГOCT2590-88</v>
          </cell>
          <cell r="AS143" t="str">
            <v>14X17H2-A TУ14-1-377-72</v>
          </cell>
          <cell r="AT143" t="str">
            <v>КГ</v>
          </cell>
          <cell r="AU143">
            <v>0.56499999999999995</v>
          </cell>
          <cell r="AV143" t="str">
            <v>кг</v>
          </cell>
          <cell r="AW143">
            <v>3</v>
          </cell>
          <cell r="AX143">
            <v>126.36</v>
          </cell>
          <cell r="AY143">
            <v>379.08</v>
          </cell>
          <cell r="AZ143" t="str">
            <v>из налич</v>
          </cell>
          <cell r="BA143">
            <v>4</v>
          </cell>
          <cell r="BB143">
            <v>71.39</v>
          </cell>
          <cell r="BC143">
            <v>5</v>
          </cell>
          <cell r="BD143">
            <v>5</v>
          </cell>
          <cell r="BE143">
            <v>356.95</v>
          </cell>
          <cell r="BG143">
            <v>0</v>
          </cell>
          <cell r="BH143">
            <v>126.35</v>
          </cell>
          <cell r="BI143">
            <v>0.56499999999999995</v>
          </cell>
          <cell r="BJ143">
            <v>71.39</v>
          </cell>
          <cell r="BK143">
            <v>0</v>
          </cell>
          <cell r="BL143">
            <v>71.39</v>
          </cell>
          <cell r="BM143">
            <v>71.39</v>
          </cell>
          <cell r="BN143">
            <v>71.39</v>
          </cell>
          <cell r="BO143">
            <v>71.39</v>
          </cell>
          <cell r="BP143">
            <v>71.39</v>
          </cell>
          <cell r="BQ143">
            <v>0</v>
          </cell>
          <cell r="BR143">
            <v>0</v>
          </cell>
          <cell r="BS143">
            <v>0</v>
          </cell>
          <cell r="BT143">
            <v>0</v>
          </cell>
          <cell r="BU143">
            <v>0</v>
          </cell>
          <cell r="BV143">
            <v>0</v>
          </cell>
          <cell r="BW143">
            <v>0</v>
          </cell>
          <cell r="CC143">
            <v>0.56499999999999995</v>
          </cell>
          <cell r="CE143">
            <v>2.2599999999999998</v>
          </cell>
          <cell r="CF143">
            <v>142.21</v>
          </cell>
          <cell r="CG143">
            <v>321.39</v>
          </cell>
          <cell r="CH143">
            <v>379.24</v>
          </cell>
          <cell r="CL143">
            <v>379.24</v>
          </cell>
        </row>
        <row r="144">
          <cell r="B144" t="str">
            <v>062</v>
          </cell>
          <cell r="C144" t="str">
            <v>001</v>
          </cell>
          <cell r="D144" t="str">
            <v>01</v>
          </cell>
          <cell r="E144" t="str">
            <v>123260041</v>
          </cell>
          <cell r="F144" t="str">
            <v>КРУГ 40-В ГОСТ2590-88</v>
          </cell>
          <cell r="G144" t="str">
            <v>14Х17Н2-А ТУ14-1-377-72</v>
          </cell>
          <cell r="H144" t="str">
            <v>КГ</v>
          </cell>
          <cell r="I144">
            <v>2.5350000000000001</v>
          </cell>
          <cell r="J144" t="str">
            <v>00005</v>
          </cell>
          <cell r="K144" t="str">
            <v>00000</v>
          </cell>
          <cell r="L144" t="str">
            <v/>
          </cell>
          <cell r="M144">
            <v>0</v>
          </cell>
          <cell r="N144">
            <v>0</v>
          </cell>
          <cell r="O144">
            <v>0</v>
          </cell>
          <cell r="P144">
            <v>0</v>
          </cell>
          <cell r="Q144">
            <v>0</v>
          </cell>
          <cell r="R144">
            <v>0</v>
          </cell>
          <cell r="S144" t="str">
            <v>не най</v>
          </cell>
          <cell r="T144">
            <v>171.3</v>
          </cell>
          <cell r="U144" t="str">
            <v>нет</v>
          </cell>
          <cell r="W144">
            <v>171.3</v>
          </cell>
          <cell r="X144">
            <v>434.25</v>
          </cell>
          <cell r="Y144">
            <v>0</v>
          </cell>
          <cell r="Z144">
            <v>0</v>
          </cell>
          <cell r="AA144">
            <v>0</v>
          </cell>
          <cell r="AB144">
            <v>0</v>
          </cell>
          <cell r="AC144">
            <v>434.25</v>
          </cell>
          <cell r="AD144">
            <v>434.25</v>
          </cell>
          <cell r="AE144">
            <v>434.25</v>
          </cell>
          <cell r="AF144">
            <v>434.25</v>
          </cell>
          <cell r="AG144">
            <v>434.25</v>
          </cell>
          <cell r="AH144">
            <v>434.25</v>
          </cell>
          <cell r="AI144">
            <v>434.25</v>
          </cell>
          <cell r="AJ144">
            <v>434.25</v>
          </cell>
          <cell r="AM144" t="str">
            <v>062</v>
          </cell>
          <cell r="AN144" t="str">
            <v>001</v>
          </cell>
          <cell r="AO144">
            <v>179</v>
          </cell>
          <cell r="AP144" t="str">
            <v>01</v>
          </cell>
          <cell r="AQ144" t="str">
            <v>123260041</v>
          </cell>
          <cell r="AR144" t="str">
            <v>KPУГ 40-B ГOCT2590-88</v>
          </cell>
          <cell r="AS144" t="str">
            <v>14X17H2-A TУ14-1-377-72</v>
          </cell>
          <cell r="AT144" t="str">
            <v>КГ</v>
          </cell>
          <cell r="AU144">
            <v>2.5350000000000001</v>
          </cell>
          <cell r="AV144" t="str">
            <v>кг</v>
          </cell>
          <cell r="AW144">
            <v>10</v>
          </cell>
          <cell r="AX144">
            <v>126.12</v>
          </cell>
          <cell r="AY144">
            <v>1261.2</v>
          </cell>
          <cell r="AZ144" t="str">
            <v>из налич</v>
          </cell>
          <cell r="BA144">
            <v>4</v>
          </cell>
          <cell r="BB144">
            <v>319.70999999999998</v>
          </cell>
          <cell r="BC144">
            <v>4</v>
          </cell>
          <cell r="BD144">
            <v>4</v>
          </cell>
          <cell r="BE144">
            <v>1278.8399999999999</v>
          </cell>
          <cell r="BG144">
            <v>0</v>
          </cell>
          <cell r="BH144">
            <v>126.12</v>
          </cell>
          <cell r="BI144">
            <v>2.5350000000000001</v>
          </cell>
          <cell r="BJ144">
            <v>319.70999999999998</v>
          </cell>
          <cell r="BK144">
            <v>0</v>
          </cell>
          <cell r="BL144">
            <v>319.70999999999998</v>
          </cell>
          <cell r="BM144">
            <v>319.70999999999998</v>
          </cell>
          <cell r="BN144">
            <v>319.70999999999998</v>
          </cell>
          <cell r="BO144">
            <v>319.70999999999998</v>
          </cell>
          <cell r="BP144">
            <v>0</v>
          </cell>
          <cell r="BQ144">
            <v>0</v>
          </cell>
          <cell r="BR144">
            <v>0</v>
          </cell>
          <cell r="BS144">
            <v>0</v>
          </cell>
          <cell r="BT144">
            <v>0</v>
          </cell>
          <cell r="BU144">
            <v>0</v>
          </cell>
          <cell r="BV144">
            <v>0</v>
          </cell>
          <cell r="BW144">
            <v>0</v>
          </cell>
          <cell r="CC144">
            <v>2.5350000000000001</v>
          </cell>
          <cell r="CE144">
            <v>7.6050000000000004</v>
          </cell>
          <cell r="CF144">
            <v>141.96</v>
          </cell>
          <cell r="CG144">
            <v>1079.6099999999999</v>
          </cell>
          <cell r="CH144">
            <v>1273.94</v>
          </cell>
          <cell r="CL144">
            <v>1273.94</v>
          </cell>
        </row>
        <row r="145">
          <cell r="B145" t="str">
            <v>062</v>
          </cell>
          <cell r="C145" t="str">
            <v>001</v>
          </cell>
          <cell r="D145" t="str">
            <v>01</v>
          </cell>
          <cell r="E145" t="str">
            <v>123260045</v>
          </cell>
          <cell r="F145" t="str">
            <v>КРУГ 45-В ГОСТ2590-88</v>
          </cell>
          <cell r="G145" t="str">
            <v>14Х17Н2-А ТУ14-1-377-72</v>
          </cell>
          <cell r="H145" t="str">
            <v>КГ</v>
          </cell>
          <cell r="I145">
            <v>3</v>
          </cell>
          <cell r="J145" t="str">
            <v>00007</v>
          </cell>
          <cell r="K145" t="str">
            <v>00000</v>
          </cell>
          <cell r="L145" t="str">
            <v>нет</v>
          </cell>
          <cell r="M145">
            <v>42</v>
          </cell>
          <cell r="N145">
            <v>126</v>
          </cell>
          <cell r="O145">
            <v>0</v>
          </cell>
          <cell r="P145">
            <v>0</v>
          </cell>
          <cell r="Q145">
            <v>42</v>
          </cell>
          <cell r="R145">
            <v>126</v>
          </cell>
          <cell r="S145" t="str">
            <v>000000</v>
          </cell>
          <cell r="T145">
            <v>172.4</v>
          </cell>
          <cell r="U145" t="str">
            <v>нет</v>
          </cell>
          <cell r="W145">
            <v>172.4</v>
          </cell>
          <cell r="X145">
            <v>517.20000000000005</v>
          </cell>
          <cell r="Y145">
            <v>0</v>
          </cell>
          <cell r="Z145">
            <v>0</v>
          </cell>
          <cell r="AA145">
            <v>0</v>
          </cell>
          <cell r="AB145">
            <v>0</v>
          </cell>
          <cell r="AC145">
            <v>0</v>
          </cell>
          <cell r="AD145">
            <v>517.20000000000005</v>
          </cell>
          <cell r="AE145">
            <v>517.20000000000005</v>
          </cell>
          <cell r="AF145">
            <v>517.20000000000005</v>
          </cell>
          <cell r="AG145">
            <v>517.20000000000005</v>
          </cell>
          <cell r="AH145">
            <v>517.20000000000005</v>
          </cell>
          <cell r="AI145">
            <v>517.20000000000005</v>
          </cell>
          <cell r="AJ145">
            <v>517.20000000000005</v>
          </cell>
          <cell r="AM145" t="str">
            <v>062</v>
          </cell>
          <cell r="AN145" t="str">
            <v>001</v>
          </cell>
          <cell r="AO145">
            <v>181</v>
          </cell>
          <cell r="AP145" t="str">
            <v>01</v>
          </cell>
          <cell r="AQ145" t="str">
            <v>123260045</v>
          </cell>
          <cell r="AR145" t="str">
            <v>KPУГ 45-B ГOCT2590-88</v>
          </cell>
          <cell r="AS145" t="str">
            <v>14X17H2-A TУ14-1-377-72</v>
          </cell>
          <cell r="AT145" t="str">
            <v>КГ</v>
          </cell>
          <cell r="AU145">
            <v>3</v>
          </cell>
          <cell r="AV145" t="str">
            <v>кг</v>
          </cell>
          <cell r="AW145">
            <v>14</v>
          </cell>
          <cell r="AX145">
            <v>126.12</v>
          </cell>
          <cell r="AY145">
            <v>1765.68</v>
          </cell>
          <cell r="AZ145" t="str">
            <v>из налич</v>
          </cell>
          <cell r="BA145">
            <v>4</v>
          </cell>
          <cell r="BB145">
            <v>378.36</v>
          </cell>
          <cell r="BC145">
            <v>5</v>
          </cell>
          <cell r="BD145">
            <v>5</v>
          </cell>
          <cell r="BE145">
            <v>1891.8</v>
          </cell>
          <cell r="BG145">
            <v>0</v>
          </cell>
          <cell r="BH145">
            <v>126.12</v>
          </cell>
          <cell r="BI145">
            <v>0</v>
          </cell>
          <cell r="BJ145">
            <v>0</v>
          </cell>
          <cell r="BK145">
            <v>378.36</v>
          </cell>
          <cell r="BL145">
            <v>378.36</v>
          </cell>
          <cell r="BM145">
            <v>378.36</v>
          </cell>
          <cell r="BN145">
            <v>378.36</v>
          </cell>
          <cell r="BO145">
            <v>378.36</v>
          </cell>
          <cell r="BP145">
            <v>378.36</v>
          </cell>
          <cell r="BQ145">
            <v>0</v>
          </cell>
          <cell r="BR145">
            <v>0</v>
          </cell>
          <cell r="BS145">
            <v>0</v>
          </cell>
          <cell r="BT145">
            <v>0</v>
          </cell>
          <cell r="BU145">
            <v>0</v>
          </cell>
          <cell r="BV145">
            <v>0</v>
          </cell>
          <cell r="BW145">
            <v>0</v>
          </cell>
          <cell r="CE145">
            <v>15</v>
          </cell>
          <cell r="CF145">
            <v>141.96</v>
          </cell>
          <cell r="CG145">
            <v>2129.4</v>
          </cell>
          <cell r="CH145">
            <v>2512.69</v>
          </cell>
          <cell r="CL145">
            <v>2512.69</v>
          </cell>
        </row>
        <row r="146">
          <cell r="B146" t="str">
            <v>062</v>
          </cell>
          <cell r="C146" t="str">
            <v>001</v>
          </cell>
          <cell r="D146" t="str">
            <v>01</v>
          </cell>
          <cell r="E146" t="str">
            <v>123260048</v>
          </cell>
          <cell r="F146" t="str">
            <v>КРУГ 50-В ГОСТ2590-88</v>
          </cell>
          <cell r="G146" t="str">
            <v>14Х17Н2-А ТУ14-1-377-72</v>
          </cell>
          <cell r="H146" t="str">
            <v>КГ</v>
          </cell>
          <cell r="I146">
            <v>2.2400000000000002</v>
          </cell>
          <cell r="J146" t="str">
            <v>00007</v>
          </cell>
          <cell r="K146" t="str">
            <v>00000</v>
          </cell>
          <cell r="L146" t="str">
            <v>нет</v>
          </cell>
          <cell r="M146">
            <v>42</v>
          </cell>
          <cell r="N146">
            <v>94.08</v>
          </cell>
          <cell r="O146">
            <v>7.48</v>
          </cell>
          <cell r="P146">
            <v>16.754999999999999</v>
          </cell>
          <cell r="Q146">
            <v>42</v>
          </cell>
          <cell r="R146">
            <v>94.08</v>
          </cell>
          <cell r="S146" t="str">
            <v>152440</v>
          </cell>
          <cell r="T146">
            <v>7.48</v>
          </cell>
          <cell r="U146" t="str">
            <v>вст.ост.</v>
          </cell>
          <cell r="W146">
            <v>7.48</v>
          </cell>
          <cell r="X146">
            <v>16.760000000000002</v>
          </cell>
          <cell r="Y146">
            <v>0</v>
          </cell>
          <cell r="Z146">
            <v>0</v>
          </cell>
          <cell r="AA146">
            <v>0</v>
          </cell>
          <cell r="AB146">
            <v>0</v>
          </cell>
          <cell r="AC146">
            <v>16.760000000000002</v>
          </cell>
          <cell r="AD146">
            <v>16.760000000000002</v>
          </cell>
          <cell r="AE146">
            <v>16.760000000000002</v>
          </cell>
          <cell r="AF146">
            <v>16.760000000000002</v>
          </cell>
          <cell r="AG146">
            <v>16.760000000000002</v>
          </cell>
          <cell r="AH146">
            <v>16.760000000000002</v>
          </cell>
          <cell r="AI146">
            <v>16.760000000000002</v>
          </cell>
          <cell r="AJ146">
            <v>16.760000000000002</v>
          </cell>
          <cell r="AM146" t="str">
            <v>062</v>
          </cell>
          <cell r="AN146" t="str">
            <v>001</v>
          </cell>
          <cell r="AO146">
            <v>182</v>
          </cell>
          <cell r="AP146" t="str">
            <v>01</v>
          </cell>
          <cell r="AQ146" t="str">
            <v>123260048</v>
          </cell>
          <cell r="AR146" t="str">
            <v>KPУГ 50-B ГOCT2590-88</v>
          </cell>
          <cell r="AS146" t="str">
            <v>14X17H2-A TУ14-1-377-72</v>
          </cell>
          <cell r="AT146" t="str">
            <v>КГ</v>
          </cell>
          <cell r="AU146">
            <v>2.2400000000000002</v>
          </cell>
          <cell r="AV146" t="str">
            <v>кг</v>
          </cell>
          <cell r="AW146">
            <v>9</v>
          </cell>
          <cell r="AX146">
            <v>126.12</v>
          </cell>
          <cell r="AY146">
            <v>1135.08</v>
          </cell>
          <cell r="AZ146" t="str">
            <v>из налич</v>
          </cell>
          <cell r="BA146">
            <v>4</v>
          </cell>
          <cell r="BB146">
            <v>282.51</v>
          </cell>
          <cell r="BC146">
            <v>4</v>
          </cell>
          <cell r="BD146">
            <v>4</v>
          </cell>
          <cell r="BE146">
            <v>1130.04</v>
          </cell>
          <cell r="BG146">
            <v>0</v>
          </cell>
          <cell r="BH146">
            <v>126.12</v>
          </cell>
          <cell r="BI146">
            <v>1</v>
          </cell>
          <cell r="BJ146">
            <v>126.12</v>
          </cell>
          <cell r="BK146">
            <v>156.38999999999999</v>
          </cell>
          <cell r="BL146">
            <v>282.51</v>
          </cell>
          <cell r="BM146">
            <v>282.51</v>
          </cell>
          <cell r="BN146">
            <v>282.51</v>
          </cell>
          <cell r="BO146">
            <v>282.51</v>
          </cell>
          <cell r="BP146">
            <v>0</v>
          </cell>
          <cell r="BQ146">
            <v>0</v>
          </cell>
          <cell r="BR146">
            <v>0</v>
          </cell>
          <cell r="BS146">
            <v>0</v>
          </cell>
          <cell r="BT146">
            <v>0</v>
          </cell>
          <cell r="BU146">
            <v>0</v>
          </cell>
          <cell r="BV146">
            <v>0</v>
          </cell>
          <cell r="BW146">
            <v>0</v>
          </cell>
          <cell r="CC146">
            <v>1</v>
          </cell>
          <cell r="CE146">
            <v>7.96</v>
          </cell>
          <cell r="CF146">
            <v>141.96</v>
          </cell>
          <cell r="CG146">
            <v>1130</v>
          </cell>
          <cell r="CH146">
            <v>1333.4</v>
          </cell>
          <cell r="CL146">
            <v>1333.4</v>
          </cell>
        </row>
        <row r="147">
          <cell r="B147" t="str">
            <v>062</v>
          </cell>
          <cell r="C147" t="str">
            <v>001</v>
          </cell>
          <cell r="D147" t="str">
            <v>01</v>
          </cell>
          <cell r="E147" t="str">
            <v>123260054</v>
          </cell>
          <cell r="F147" t="str">
            <v>КРУГ 60-В ГОСТ2590-88</v>
          </cell>
          <cell r="G147" t="str">
            <v>14Х17Н2-А ТУ14-1-377-72</v>
          </cell>
          <cell r="H147" t="str">
            <v>КГ</v>
          </cell>
          <cell r="I147">
            <v>7.81</v>
          </cell>
          <cell r="J147" t="str">
            <v>00007</v>
          </cell>
          <cell r="K147" t="str">
            <v>00007</v>
          </cell>
          <cell r="L147" t="str">
            <v>нет</v>
          </cell>
          <cell r="M147">
            <v>42</v>
          </cell>
          <cell r="N147">
            <v>328.02</v>
          </cell>
          <cell r="O147">
            <v>80.430000000000007</v>
          </cell>
          <cell r="P147">
            <v>628.15800000000002</v>
          </cell>
          <cell r="Q147">
            <v>42</v>
          </cell>
          <cell r="R147">
            <v>328.02</v>
          </cell>
          <cell r="S147" t="str">
            <v>152449</v>
          </cell>
          <cell r="T147">
            <v>93.839993000000007</v>
          </cell>
          <cell r="U147" t="str">
            <v>вст.ост.</v>
          </cell>
          <cell r="W147">
            <v>93.84</v>
          </cell>
          <cell r="X147">
            <v>732.89</v>
          </cell>
          <cell r="Y147">
            <v>0</v>
          </cell>
          <cell r="Z147">
            <v>0</v>
          </cell>
          <cell r="AA147">
            <v>0</v>
          </cell>
          <cell r="AB147">
            <v>0</v>
          </cell>
          <cell r="AC147">
            <v>732.89</v>
          </cell>
          <cell r="AD147">
            <v>732.89</v>
          </cell>
          <cell r="AE147">
            <v>732.89</v>
          </cell>
          <cell r="AF147">
            <v>732.89</v>
          </cell>
          <cell r="AG147">
            <v>732.89</v>
          </cell>
          <cell r="AH147">
            <v>732.89</v>
          </cell>
          <cell r="AI147">
            <v>732.89</v>
          </cell>
          <cell r="AJ147">
            <v>732.89</v>
          </cell>
          <cell r="AM147" t="str">
            <v>062</v>
          </cell>
          <cell r="AN147" t="str">
            <v>001</v>
          </cell>
          <cell r="AO147">
            <v>185</v>
          </cell>
          <cell r="AP147" t="str">
            <v>01</v>
          </cell>
          <cell r="AQ147" t="str">
            <v>123260054</v>
          </cell>
          <cell r="AR147" t="str">
            <v>KPУГ 60-B ГOCT2590-88</v>
          </cell>
          <cell r="AS147" t="str">
            <v>14X17H2-A TУ14-1-377-72</v>
          </cell>
          <cell r="AT147" t="str">
            <v>КГ</v>
          </cell>
          <cell r="AU147">
            <v>6.05</v>
          </cell>
          <cell r="AV147" t="str">
            <v>кг</v>
          </cell>
          <cell r="AW147">
            <v>24.2</v>
          </cell>
          <cell r="AX147">
            <v>121.12</v>
          </cell>
          <cell r="AY147">
            <v>2931.1039999999998</v>
          </cell>
          <cell r="AZ147" t="str">
            <v>из налич</v>
          </cell>
          <cell r="BA147">
            <v>4</v>
          </cell>
          <cell r="BB147">
            <v>732.78</v>
          </cell>
          <cell r="BC147">
            <v>4</v>
          </cell>
          <cell r="BD147">
            <v>4</v>
          </cell>
          <cell r="BE147">
            <v>2931.12</v>
          </cell>
          <cell r="BG147">
            <v>0</v>
          </cell>
          <cell r="BH147">
            <v>121.12</v>
          </cell>
          <cell r="BI147">
            <v>5.17</v>
          </cell>
          <cell r="BJ147">
            <v>626.19000000000005</v>
          </cell>
          <cell r="BK147">
            <v>106.59</v>
          </cell>
          <cell r="BL147">
            <v>732.78</v>
          </cell>
          <cell r="BM147">
            <v>732.78</v>
          </cell>
          <cell r="BN147">
            <v>732.78</v>
          </cell>
          <cell r="BO147">
            <v>732.78</v>
          </cell>
          <cell r="BP147">
            <v>0</v>
          </cell>
          <cell r="BQ147">
            <v>0</v>
          </cell>
          <cell r="BR147">
            <v>0</v>
          </cell>
          <cell r="BS147">
            <v>0</v>
          </cell>
          <cell r="BT147">
            <v>0</v>
          </cell>
          <cell r="BU147">
            <v>0</v>
          </cell>
          <cell r="BV147">
            <v>0</v>
          </cell>
          <cell r="BW147">
            <v>0</v>
          </cell>
          <cell r="CC147">
            <v>5.17</v>
          </cell>
          <cell r="CE147">
            <v>19.03</v>
          </cell>
          <cell r="CF147">
            <v>136.33000000000001</v>
          </cell>
          <cell r="CG147">
            <v>2594.36</v>
          </cell>
          <cell r="CH147">
            <v>3061.34</v>
          </cell>
          <cell r="CL147">
            <v>3061.34</v>
          </cell>
        </row>
        <row r="148">
          <cell r="B148" t="str">
            <v>062</v>
          </cell>
          <cell r="C148" t="str">
            <v>024</v>
          </cell>
          <cell r="D148" t="str">
            <v>01</v>
          </cell>
          <cell r="E148" t="str">
            <v>123161017</v>
          </cell>
          <cell r="F148" t="str">
            <v>КРУГ 16-В ГОСТ2590-88</v>
          </cell>
          <cell r="G148" t="str">
            <v>14Х17Н2-Б ГОСТ5949-75</v>
          </cell>
          <cell r="H148" t="str">
            <v>КГ</v>
          </cell>
          <cell r="I148">
            <v>0.115</v>
          </cell>
          <cell r="J148" t="str">
            <v>00007</v>
          </cell>
          <cell r="K148" t="str">
            <v>00000</v>
          </cell>
          <cell r="L148" t="str">
            <v/>
          </cell>
          <cell r="M148">
            <v>0</v>
          </cell>
          <cell r="N148">
            <v>0</v>
          </cell>
          <cell r="O148">
            <v>0</v>
          </cell>
          <cell r="P148">
            <v>0</v>
          </cell>
          <cell r="Q148">
            <v>0</v>
          </cell>
          <cell r="R148">
            <v>0</v>
          </cell>
          <cell r="S148" t="str">
            <v>не най</v>
          </cell>
          <cell r="T148">
            <v>150</v>
          </cell>
          <cell r="U148" t="str">
            <v>нет</v>
          </cell>
          <cell r="W148">
            <v>150</v>
          </cell>
          <cell r="X148">
            <v>17.25</v>
          </cell>
          <cell r="Y148">
            <v>0</v>
          </cell>
          <cell r="Z148">
            <v>0</v>
          </cell>
          <cell r="AA148">
            <v>0</v>
          </cell>
          <cell r="AB148">
            <v>0</v>
          </cell>
          <cell r="AC148">
            <v>17.25</v>
          </cell>
          <cell r="AD148">
            <v>17.25</v>
          </cell>
          <cell r="AE148">
            <v>17.25</v>
          </cell>
          <cell r="AF148">
            <v>17.25</v>
          </cell>
          <cell r="AG148">
            <v>17.25</v>
          </cell>
          <cell r="AH148">
            <v>17.25</v>
          </cell>
          <cell r="AI148">
            <v>17.25</v>
          </cell>
          <cell r="AJ148">
            <v>17.25</v>
          </cell>
          <cell r="AM148" t="str">
            <v>062</v>
          </cell>
          <cell r="AN148" t="str">
            <v>024</v>
          </cell>
          <cell r="AO148">
            <v>243</v>
          </cell>
          <cell r="AP148" t="str">
            <v>01</v>
          </cell>
          <cell r="AQ148" t="str">
            <v>123161017</v>
          </cell>
          <cell r="AR148" t="str">
            <v>KPУГ 16-B ГOCT2590-88</v>
          </cell>
          <cell r="AS148" t="str">
            <v>14X17H2-Б ГOCT5949-75</v>
          </cell>
          <cell r="AT148" t="str">
            <v>КГ</v>
          </cell>
          <cell r="AU148">
            <v>0.115</v>
          </cell>
          <cell r="AV148" t="str">
            <v>кг</v>
          </cell>
          <cell r="AW148">
            <v>0.5</v>
          </cell>
          <cell r="AX148">
            <v>93.84</v>
          </cell>
          <cell r="AY148">
            <v>46.92</v>
          </cell>
          <cell r="AZ148" t="str">
            <v>из налич</v>
          </cell>
          <cell r="BA148">
            <v>4</v>
          </cell>
          <cell r="BB148">
            <v>10.79</v>
          </cell>
          <cell r="BC148">
            <v>4</v>
          </cell>
          <cell r="BD148">
            <v>4</v>
          </cell>
          <cell r="BE148">
            <v>43.16</v>
          </cell>
          <cell r="BG148">
            <v>0</v>
          </cell>
          <cell r="BH148">
            <v>93.83</v>
          </cell>
          <cell r="BI148">
            <v>0</v>
          </cell>
          <cell r="BJ148">
            <v>0</v>
          </cell>
          <cell r="BK148">
            <v>10.79</v>
          </cell>
          <cell r="BL148">
            <v>10.79</v>
          </cell>
          <cell r="BM148">
            <v>10.79</v>
          </cell>
          <cell r="BN148">
            <v>10.79</v>
          </cell>
          <cell r="BO148">
            <v>10.79</v>
          </cell>
          <cell r="BP148">
            <v>0</v>
          </cell>
          <cell r="BQ148">
            <v>0</v>
          </cell>
          <cell r="BR148">
            <v>0</v>
          </cell>
          <cell r="BS148">
            <v>0</v>
          </cell>
          <cell r="BT148">
            <v>0</v>
          </cell>
          <cell r="BU148">
            <v>0</v>
          </cell>
          <cell r="BV148">
            <v>0</v>
          </cell>
          <cell r="BW148">
            <v>0</v>
          </cell>
          <cell r="CE148">
            <v>0.46</v>
          </cell>
          <cell r="CF148">
            <v>105.61</v>
          </cell>
          <cell r="CG148">
            <v>48.58</v>
          </cell>
          <cell r="CH148">
            <v>57.32</v>
          </cell>
          <cell r="CL148">
            <v>57.32</v>
          </cell>
        </row>
        <row r="149">
          <cell r="B149" t="str">
            <v>062</v>
          </cell>
          <cell r="C149" t="str">
            <v>024</v>
          </cell>
          <cell r="D149" t="str">
            <v>01</v>
          </cell>
          <cell r="E149" t="str">
            <v>123160009</v>
          </cell>
          <cell r="F149" t="str">
            <v>КРУГ 8,0-В ГОСТ2590-88</v>
          </cell>
          <cell r="G149" t="str">
            <v>14Х17Н2-Б ТУ14-1-377-72</v>
          </cell>
          <cell r="H149" t="str">
            <v>КГ</v>
          </cell>
          <cell r="I149">
            <v>0.14000000000000001</v>
          </cell>
          <cell r="J149" t="str">
            <v>00007</v>
          </cell>
          <cell r="K149" t="str">
            <v>00000</v>
          </cell>
          <cell r="L149" t="str">
            <v>нет</v>
          </cell>
          <cell r="M149">
            <v>42</v>
          </cell>
          <cell r="N149">
            <v>5.88</v>
          </cell>
          <cell r="O149">
            <v>0</v>
          </cell>
          <cell r="P149">
            <v>0</v>
          </cell>
          <cell r="Q149">
            <v>42</v>
          </cell>
          <cell r="R149">
            <v>5.88</v>
          </cell>
          <cell r="S149" t="str">
            <v>000000</v>
          </cell>
          <cell r="T149">
            <v>180</v>
          </cell>
          <cell r="U149" t="str">
            <v>нет</v>
          </cell>
          <cell r="W149">
            <v>180</v>
          </cell>
          <cell r="X149">
            <v>25.2</v>
          </cell>
          <cell r="Y149">
            <v>0</v>
          </cell>
          <cell r="Z149">
            <v>0</v>
          </cell>
          <cell r="AA149">
            <v>0</v>
          </cell>
          <cell r="AB149">
            <v>0</v>
          </cell>
          <cell r="AC149">
            <v>25.2</v>
          </cell>
          <cell r="AD149">
            <v>25.2</v>
          </cell>
          <cell r="AE149">
            <v>25.2</v>
          </cell>
          <cell r="AF149">
            <v>25.2</v>
          </cell>
          <cell r="AG149">
            <v>25.2</v>
          </cell>
          <cell r="AH149">
            <v>25.2</v>
          </cell>
          <cell r="AI149">
            <v>25.2</v>
          </cell>
          <cell r="AJ149">
            <v>25.2</v>
          </cell>
          <cell r="AM149" t="str">
            <v>062</v>
          </cell>
          <cell r="AN149" t="str">
            <v>024</v>
          </cell>
          <cell r="AO149">
            <v>226</v>
          </cell>
          <cell r="AP149" t="str">
            <v>01</v>
          </cell>
          <cell r="AQ149" t="str">
            <v>123160009</v>
          </cell>
          <cell r="AR149" t="str">
            <v>KPУГ 8,0-B ГOCT2590-88</v>
          </cell>
          <cell r="AS149" t="str">
            <v>14X17H2-Б TУ14-1-377-72</v>
          </cell>
          <cell r="AT149" t="str">
            <v>КГ</v>
          </cell>
          <cell r="AU149">
            <v>0.2</v>
          </cell>
          <cell r="AV149" t="str">
            <v>кг</v>
          </cell>
          <cell r="AW149">
            <v>0.8</v>
          </cell>
          <cell r="AX149">
            <v>162.5</v>
          </cell>
          <cell r="AY149">
            <v>130</v>
          </cell>
          <cell r="AZ149" t="str">
            <v>из налич</v>
          </cell>
          <cell r="BA149">
            <v>4</v>
          </cell>
          <cell r="BB149">
            <v>32.5</v>
          </cell>
          <cell r="BC149">
            <v>4</v>
          </cell>
          <cell r="BD149">
            <v>4</v>
          </cell>
          <cell r="BE149">
            <v>130</v>
          </cell>
          <cell r="BG149">
            <v>0</v>
          </cell>
          <cell r="BH149">
            <v>162.5</v>
          </cell>
          <cell r="BI149">
            <v>0</v>
          </cell>
          <cell r="BJ149">
            <v>0</v>
          </cell>
          <cell r="BK149">
            <v>32.5</v>
          </cell>
          <cell r="BL149">
            <v>32.5</v>
          </cell>
          <cell r="BM149">
            <v>32.5</v>
          </cell>
          <cell r="BN149">
            <v>32.5</v>
          </cell>
          <cell r="BO149">
            <v>32.5</v>
          </cell>
          <cell r="BP149">
            <v>0</v>
          </cell>
          <cell r="BQ149">
            <v>0</v>
          </cell>
          <cell r="BR149">
            <v>0</v>
          </cell>
          <cell r="BS149">
            <v>0</v>
          </cell>
          <cell r="BT149">
            <v>0</v>
          </cell>
          <cell r="BU149">
            <v>0</v>
          </cell>
          <cell r="BV149">
            <v>0</v>
          </cell>
          <cell r="BW149">
            <v>0</v>
          </cell>
          <cell r="CE149">
            <v>0.8</v>
          </cell>
          <cell r="CF149">
            <v>182.9</v>
          </cell>
          <cell r="CG149">
            <v>146.32</v>
          </cell>
          <cell r="CH149">
            <v>172.66</v>
          </cell>
          <cell r="CL149">
            <v>172.66</v>
          </cell>
        </row>
        <row r="150">
          <cell r="B150" t="str">
            <v>062</v>
          </cell>
          <cell r="C150" t="str">
            <v>024</v>
          </cell>
          <cell r="D150" t="str">
            <v>01</v>
          </cell>
          <cell r="E150" t="str">
            <v>123160011</v>
          </cell>
          <cell r="F150" t="str">
            <v>КРУГ 10-В ГОСТ2590-88</v>
          </cell>
          <cell r="G150" t="str">
            <v>14Х17Н2-Б ТУ14-1-377-72</v>
          </cell>
          <cell r="H150" t="str">
            <v>КГ</v>
          </cell>
          <cell r="I150">
            <v>0.24</v>
          </cell>
          <cell r="J150" t="str">
            <v>00007</v>
          </cell>
          <cell r="K150" t="str">
            <v>00000</v>
          </cell>
          <cell r="L150" t="str">
            <v>нет</v>
          </cell>
          <cell r="M150">
            <v>42</v>
          </cell>
          <cell r="N150">
            <v>10.08</v>
          </cell>
          <cell r="O150">
            <v>0</v>
          </cell>
          <cell r="P150">
            <v>0</v>
          </cell>
          <cell r="Q150">
            <v>42</v>
          </cell>
          <cell r="R150">
            <v>10.08</v>
          </cell>
          <cell r="S150" t="str">
            <v>000000</v>
          </cell>
          <cell r="T150">
            <v>180</v>
          </cell>
          <cell r="U150" t="str">
            <v>нет</v>
          </cell>
          <cell r="W150">
            <v>180</v>
          </cell>
          <cell r="X150">
            <v>43.2</v>
          </cell>
          <cell r="Y150">
            <v>43.2</v>
          </cell>
          <cell r="Z150">
            <v>43.2</v>
          </cell>
          <cell r="AA150">
            <v>43.2</v>
          </cell>
          <cell r="AB150">
            <v>43.2</v>
          </cell>
          <cell r="AC150">
            <v>43.2</v>
          </cell>
          <cell r="AD150">
            <v>43.2</v>
          </cell>
          <cell r="AE150">
            <v>43.2</v>
          </cell>
          <cell r="AF150">
            <v>43.2</v>
          </cell>
          <cell r="AG150">
            <v>43.2</v>
          </cell>
          <cell r="AH150">
            <v>43.2</v>
          </cell>
          <cell r="AI150">
            <v>43.2</v>
          </cell>
          <cell r="AJ150">
            <v>43.2</v>
          </cell>
          <cell r="AM150" t="str">
            <v>062</v>
          </cell>
          <cell r="AN150" t="str">
            <v>024</v>
          </cell>
          <cell r="AO150">
            <v>227</v>
          </cell>
          <cell r="AP150" t="str">
            <v>01</v>
          </cell>
          <cell r="AQ150" t="str">
            <v>123160011</v>
          </cell>
          <cell r="AR150" t="str">
            <v>KPУГ 10-B ГOCT2590-88</v>
          </cell>
          <cell r="AS150" t="str">
            <v>14X17H2-Б TУ14-1-377-72</v>
          </cell>
          <cell r="AT150" t="str">
            <v>КГ</v>
          </cell>
          <cell r="AU150">
            <v>0</v>
          </cell>
          <cell r="BB150">
            <v>0</v>
          </cell>
          <cell r="BD150">
            <v>0</v>
          </cell>
          <cell r="BE150">
            <v>0</v>
          </cell>
          <cell r="BG150">
            <v>0</v>
          </cell>
        </row>
        <row r="151">
          <cell r="B151" t="str">
            <v>062</v>
          </cell>
          <cell r="C151" t="str">
            <v>024</v>
          </cell>
          <cell r="D151" t="str">
            <v>01</v>
          </cell>
          <cell r="E151" t="str">
            <v>123160013</v>
          </cell>
          <cell r="F151" t="str">
            <v>КРУГ 12-В ГОСТ2590-88</v>
          </cell>
          <cell r="G151" t="str">
            <v>14Х17Н2-Б ТУ14-1-377-72</v>
          </cell>
          <cell r="H151" t="str">
            <v>КГ</v>
          </cell>
          <cell r="I151">
            <v>0.53</v>
          </cell>
          <cell r="J151" t="str">
            <v>00005</v>
          </cell>
          <cell r="K151" t="str">
            <v>00000</v>
          </cell>
          <cell r="L151" t="str">
            <v>нет</v>
          </cell>
          <cell r="M151">
            <v>42</v>
          </cell>
          <cell r="N151">
            <v>22.26</v>
          </cell>
          <cell r="O151">
            <v>0</v>
          </cell>
          <cell r="P151">
            <v>0</v>
          </cell>
          <cell r="Q151">
            <v>42</v>
          </cell>
          <cell r="R151">
            <v>22.26</v>
          </cell>
          <cell r="S151" t="str">
            <v>000000</v>
          </cell>
          <cell r="T151">
            <v>180</v>
          </cell>
          <cell r="U151" t="str">
            <v>нет</v>
          </cell>
          <cell r="W151">
            <v>180</v>
          </cell>
          <cell r="X151">
            <v>95.4</v>
          </cell>
          <cell r="Y151">
            <v>0</v>
          </cell>
          <cell r="Z151">
            <v>0</v>
          </cell>
          <cell r="AA151">
            <v>0</v>
          </cell>
          <cell r="AB151">
            <v>0</v>
          </cell>
          <cell r="AC151">
            <v>0</v>
          </cell>
          <cell r="AD151">
            <v>0</v>
          </cell>
          <cell r="AE151">
            <v>95.4</v>
          </cell>
          <cell r="AF151">
            <v>95.4</v>
          </cell>
          <cell r="AG151">
            <v>95.4</v>
          </cell>
          <cell r="AH151">
            <v>95.4</v>
          </cell>
          <cell r="AI151">
            <v>95.4</v>
          </cell>
          <cell r="AJ151">
            <v>95.4</v>
          </cell>
          <cell r="AM151" t="str">
            <v>062</v>
          </cell>
          <cell r="AN151" t="str">
            <v>024</v>
          </cell>
          <cell r="AO151">
            <v>228</v>
          </cell>
          <cell r="AP151" t="str">
            <v>01</v>
          </cell>
          <cell r="AQ151" t="str">
            <v>123160013</v>
          </cell>
          <cell r="AR151" t="str">
            <v>KPУГ 12-B ГOCT2590-88</v>
          </cell>
          <cell r="AS151" t="str">
            <v>14X17H2-Б TУ14-1-377-72</v>
          </cell>
          <cell r="AT151" t="str">
            <v>КГ</v>
          </cell>
          <cell r="AU151">
            <v>0.53</v>
          </cell>
          <cell r="AV151" t="str">
            <v>кг</v>
          </cell>
          <cell r="AW151">
            <v>3</v>
          </cell>
          <cell r="AX151">
            <v>126.22</v>
          </cell>
          <cell r="AY151">
            <v>378.66</v>
          </cell>
          <cell r="AZ151" t="str">
            <v>из налич</v>
          </cell>
          <cell r="BA151">
            <v>4</v>
          </cell>
          <cell r="BB151">
            <v>66.900000000000006</v>
          </cell>
          <cell r="BC151">
            <v>6</v>
          </cell>
          <cell r="BD151">
            <v>6</v>
          </cell>
          <cell r="BE151">
            <v>401.4</v>
          </cell>
          <cell r="BG151">
            <v>0</v>
          </cell>
          <cell r="BH151">
            <v>126.23</v>
          </cell>
          <cell r="BI151">
            <v>0.28799999999999998</v>
          </cell>
          <cell r="BJ151">
            <v>36.35</v>
          </cell>
          <cell r="BK151">
            <v>30.55</v>
          </cell>
          <cell r="BL151">
            <v>66.900000000000006</v>
          </cell>
          <cell r="BM151">
            <v>66.900000000000006</v>
          </cell>
          <cell r="BN151">
            <v>66.900000000000006</v>
          </cell>
          <cell r="BO151">
            <v>66.900000000000006</v>
          </cell>
          <cell r="BP151">
            <v>66.900000000000006</v>
          </cell>
          <cell r="BQ151">
            <v>66.900000000000006</v>
          </cell>
          <cell r="BR151">
            <v>0</v>
          </cell>
          <cell r="BS151">
            <v>0</v>
          </cell>
          <cell r="BT151">
            <v>0</v>
          </cell>
          <cell r="BU151">
            <v>0</v>
          </cell>
          <cell r="BV151">
            <v>0</v>
          </cell>
          <cell r="BW151">
            <v>0</v>
          </cell>
          <cell r="CC151">
            <v>0.28799999999999998</v>
          </cell>
          <cell r="CE151">
            <v>2.8920000000000003</v>
          </cell>
          <cell r="CF151">
            <v>142.08000000000001</v>
          </cell>
          <cell r="CG151">
            <v>410.9</v>
          </cell>
          <cell r="CH151">
            <v>484.86</v>
          </cell>
          <cell r="CL151">
            <v>484.86</v>
          </cell>
        </row>
        <row r="152">
          <cell r="B152" t="str">
            <v>062</v>
          </cell>
          <cell r="C152" t="str">
            <v>024</v>
          </cell>
          <cell r="D152" t="str">
            <v>01</v>
          </cell>
          <cell r="E152" t="str">
            <v>123160015</v>
          </cell>
          <cell r="F152" t="str">
            <v>КРУГ 14-В ГОСТ2590-88</v>
          </cell>
          <cell r="G152" t="str">
            <v>14Х17Н2-Б ТУ14-1-377-72</v>
          </cell>
          <cell r="H152" t="str">
            <v>КГ</v>
          </cell>
          <cell r="I152">
            <v>7.1999999999999995E-2</v>
          </cell>
          <cell r="J152" t="str">
            <v>00005</v>
          </cell>
          <cell r="K152" t="str">
            <v>00000</v>
          </cell>
          <cell r="L152" t="str">
            <v>нет</v>
          </cell>
          <cell r="M152">
            <v>42</v>
          </cell>
          <cell r="N152">
            <v>3.024</v>
          </cell>
          <cell r="O152">
            <v>0</v>
          </cell>
          <cell r="P152">
            <v>0</v>
          </cell>
          <cell r="Q152">
            <v>42</v>
          </cell>
          <cell r="R152">
            <v>3.024</v>
          </cell>
          <cell r="S152" t="str">
            <v>000000</v>
          </cell>
          <cell r="T152">
            <v>175</v>
          </cell>
          <cell r="U152" t="str">
            <v>нет</v>
          </cell>
          <cell r="W152">
            <v>175</v>
          </cell>
          <cell r="X152">
            <v>12.6</v>
          </cell>
          <cell r="Y152">
            <v>0</v>
          </cell>
          <cell r="Z152">
            <v>0</v>
          </cell>
          <cell r="AA152">
            <v>0</v>
          </cell>
          <cell r="AB152">
            <v>0</v>
          </cell>
          <cell r="AC152">
            <v>12.6</v>
          </cell>
          <cell r="AD152">
            <v>12.6</v>
          </cell>
          <cell r="AE152">
            <v>12.6</v>
          </cell>
          <cell r="AF152">
            <v>12.6</v>
          </cell>
          <cell r="AG152">
            <v>12.6</v>
          </cell>
          <cell r="AH152">
            <v>12.6</v>
          </cell>
          <cell r="AI152">
            <v>12.6</v>
          </cell>
          <cell r="AJ152">
            <v>12.6</v>
          </cell>
          <cell r="AM152" t="str">
            <v>062</v>
          </cell>
          <cell r="AN152" t="str">
            <v>024</v>
          </cell>
          <cell r="AO152">
            <v>229</v>
          </cell>
          <cell r="AP152" t="str">
            <v>01</v>
          </cell>
          <cell r="AQ152" t="str">
            <v>123160015</v>
          </cell>
          <cell r="AR152" t="str">
            <v>KPУГ 14-B ГOCT2590-88</v>
          </cell>
          <cell r="AS152" t="str">
            <v>14X17H2-Б TУ14-1-377-72</v>
          </cell>
          <cell r="AT152" t="str">
            <v>КГ</v>
          </cell>
          <cell r="AU152">
            <v>7.1999999999999995E-2</v>
          </cell>
          <cell r="AV152" t="str">
            <v>кг</v>
          </cell>
          <cell r="AW152">
            <v>0.3</v>
          </cell>
          <cell r="AX152">
            <v>126.22</v>
          </cell>
          <cell r="AY152">
            <v>37.866</v>
          </cell>
          <cell r="AZ152" t="str">
            <v>из налич</v>
          </cell>
          <cell r="BA152">
            <v>4</v>
          </cell>
          <cell r="BB152">
            <v>9.09</v>
          </cell>
          <cell r="BC152">
            <v>4</v>
          </cell>
          <cell r="BD152">
            <v>4</v>
          </cell>
          <cell r="BE152">
            <v>36.36</v>
          </cell>
          <cell r="BG152">
            <v>0</v>
          </cell>
          <cell r="BH152">
            <v>126.25</v>
          </cell>
          <cell r="BI152">
            <v>7.1999999999999995E-2</v>
          </cell>
          <cell r="BJ152">
            <v>9.09</v>
          </cell>
          <cell r="BK152">
            <v>0</v>
          </cell>
          <cell r="BL152">
            <v>9.09</v>
          </cell>
          <cell r="BM152">
            <v>9.09</v>
          </cell>
          <cell r="BN152">
            <v>9.09</v>
          </cell>
          <cell r="BO152">
            <v>9.09</v>
          </cell>
          <cell r="BP152">
            <v>0</v>
          </cell>
          <cell r="BQ152">
            <v>0</v>
          </cell>
          <cell r="BR152">
            <v>0</v>
          </cell>
          <cell r="BS152">
            <v>0</v>
          </cell>
          <cell r="BT152">
            <v>0</v>
          </cell>
          <cell r="BU152">
            <v>0</v>
          </cell>
          <cell r="BV152">
            <v>0</v>
          </cell>
          <cell r="BW152">
            <v>0</v>
          </cell>
          <cell r="CC152">
            <v>7.1999999999999995E-2</v>
          </cell>
          <cell r="CE152">
            <v>0.21599999999999997</v>
          </cell>
          <cell r="CF152">
            <v>142.1</v>
          </cell>
          <cell r="CG152">
            <v>30.69</v>
          </cell>
          <cell r="CH152">
            <v>36.21</v>
          </cell>
          <cell r="CL152">
            <v>36.21</v>
          </cell>
        </row>
        <row r="153">
          <cell r="B153" t="str">
            <v>062</v>
          </cell>
          <cell r="C153" t="str">
            <v>024</v>
          </cell>
          <cell r="D153" t="str">
            <v>01</v>
          </cell>
          <cell r="E153" t="str">
            <v>123160017</v>
          </cell>
          <cell r="F153" t="str">
            <v>КРУГ 16-В ГОСТ2590-88</v>
          </cell>
          <cell r="G153" t="str">
            <v>14Х17Н2-Б ТУ14-1-377-72</v>
          </cell>
          <cell r="H153" t="str">
            <v>КГ</v>
          </cell>
          <cell r="I153">
            <v>0.91</v>
          </cell>
          <cell r="J153" t="str">
            <v>00007</v>
          </cell>
          <cell r="K153" t="str">
            <v>00011</v>
          </cell>
          <cell r="L153" t="str">
            <v>нет</v>
          </cell>
          <cell r="M153">
            <v>42</v>
          </cell>
          <cell r="N153">
            <v>38.22</v>
          </cell>
          <cell r="O153">
            <v>0</v>
          </cell>
          <cell r="P153">
            <v>0</v>
          </cell>
          <cell r="Q153">
            <v>42</v>
          </cell>
          <cell r="R153">
            <v>38.22</v>
          </cell>
          <cell r="S153" t="str">
            <v>000000</v>
          </cell>
          <cell r="T153">
            <v>175</v>
          </cell>
          <cell r="U153" t="str">
            <v>нет</v>
          </cell>
          <cell r="W153">
            <v>175</v>
          </cell>
          <cell r="X153">
            <v>159.25</v>
          </cell>
          <cell r="Y153">
            <v>0</v>
          </cell>
          <cell r="Z153">
            <v>0</v>
          </cell>
          <cell r="AA153">
            <v>0</v>
          </cell>
          <cell r="AB153">
            <v>0</v>
          </cell>
          <cell r="AC153">
            <v>159.25</v>
          </cell>
          <cell r="AD153">
            <v>159.25</v>
          </cell>
          <cell r="AE153">
            <v>159.25</v>
          </cell>
          <cell r="AF153">
            <v>159.25</v>
          </cell>
          <cell r="AG153">
            <v>159.25</v>
          </cell>
          <cell r="AH153">
            <v>159.25</v>
          </cell>
          <cell r="AI153">
            <v>159.25</v>
          </cell>
          <cell r="AJ153">
            <v>159.25</v>
          </cell>
          <cell r="AM153" t="str">
            <v>062</v>
          </cell>
          <cell r="AN153" t="str">
            <v>024</v>
          </cell>
          <cell r="AO153">
            <v>230</v>
          </cell>
          <cell r="AP153" t="str">
            <v>01</v>
          </cell>
          <cell r="AQ153" t="str">
            <v>123160017</v>
          </cell>
          <cell r="AR153" t="str">
            <v>KPУГ 16-B ГOCT2590-88</v>
          </cell>
          <cell r="AS153" t="str">
            <v>14X17H2-Б TУ14-1-377-72</v>
          </cell>
          <cell r="AT153" t="str">
            <v>КГ</v>
          </cell>
          <cell r="AU153">
            <v>0.86399999999999999</v>
          </cell>
          <cell r="AV153" t="str">
            <v>кг</v>
          </cell>
          <cell r="AW153">
            <v>3.5</v>
          </cell>
          <cell r="AX153">
            <v>93.84</v>
          </cell>
          <cell r="AY153">
            <v>328.44</v>
          </cell>
          <cell r="AZ153" t="str">
            <v>из налич</v>
          </cell>
          <cell r="BA153">
            <v>4</v>
          </cell>
          <cell r="BB153">
            <v>81.08</v>
          </cell>
          <cell r="BC153">
            <v>4</v>
          </cell>
          <cell r="BD153">
            <v>4</v>
          </cell>
          <cell r="BE153">
            <v>324.32</v>
          </cell>
          <cell r="BG153">
            <v>0</v>
          </cell>
          <cell r="BH153">
            <v>93.84</v>
          </cell>
          <cell r="BI153">
            <v>0.81400000000000006</v>
          </cell>
          <cell r="BJ153">
            <v>76.39</v>
          </cell>
          <cell r="BK153">
            <v>4.6900000000000004</v>
          </cell>
          <cell r="BL153">
            <v>81.08</v>
          </cell>
          <cell r="BM153">
            <v>81.08</v>
          </cell>
          <cell r="BN153">
            <v>81.08</v>
          </cell>
          <cell r="BO153">
            <v>81.08</v>
          </cell>
          <cell r="BP153">
            <v>0</v>
          </cell>
          <cell r="BQ153">
            <v>0</v>
          </cell>
          <cell r="BR153">
            <v>0</v>
          </cell>
          <cell r="BS153">
            <v>0</v>
          </cell>
          <cell r="BT153">
            <v>0</v>
          </cell>
          <cell r="BU153">
            <v>0</v>
          </cell>
          <cell r="BV153">
            <v>0</v>
          </cell>
          <cell r="BW153">
            <v>0</v>
          </cell>
          <cell r="BY153">
            <v>0.35</v>
          </cell>
          <cell r="BZ153">
            <v>0.4</v>
          </cell>
          <cell r="CC153">
            <v>6.4000000000000001E-2</v>
          </cell>
          <cell r="CE153">
            <v>2.6419999999999999</v>
          </cell>
          <cell r="CF153">
            <v>105.62</v>
          </cell>
          <cell r="CG153">
            <v>279.05</v>
          </cell>
          <cell r="CH153">
            <v>329.28</v>
          </cell>
          <cell r="CL153">
            <v>329.28</v>
          </cell>
        </row>
        <row r="154">
          <cell r="B154" t="str">
            <v>062</v>
          </cell>
          <cell r="C154" t="str">
            <v>024</v>
          </cell>
          <cell r="D154" t="str">
            <v>01</v>
          </cell>
          <cell r="E154" t="str">
            <v>123160019</v>
          </cell>
          <cell r="F154" t="str">
            <v>КРУГ 18-В ГОСТ2590-88</v>
          </cell>
          <cell r="G154" t="str">
            <v>14Х17Н2-Б ТУ14-1-377-72</v>
          </cell>
          <cell r="H154" t="str">
            <v>КГ</v>
          </cell>
          <cell r="I154">
            <v>0.05</v>
          </cell>
          <cell r="J154" t="str">
            <v>00005</v>
          </cell>
          <cell r="K154" t="str">
            <v>00013</v>
          </cell>
          <cell r="L154" t="str">
            <v>нет</v>
          </cell>
          <cell r="M154">
            <v>42</v>
          </cell>
          <cell r="N154">
            <v>2.1</v>
          </cell>
          <cell r="O154">
            <v>0</v>
          </cell>
          <cell r="P154">
            <v>0</v>
          </cell>
          <cell r="Q154">
            <v>42</v>
          </cell>
          <cell r="R154">
            <v>2.1</v>
          </cell>
          <cell r="S154" t="str">
            <v>000000</v>
          </cell>
          <cell r="T154">
            <v>175</v>
          </cell>
          <cell r="U154" t="str">
            <v>нет</v>
          </cell>
          <cell r="W154">
            <v>175</v>
          </cell>
          <cell r="X154">
            <v>8.75</v>
          </cell>
          <cell r="Y154">
            <v>0</v>
          </cell>
          <cell r="Z154">
            <v>8.75</v>
          </cell>
          <cell r="AA154">
            <v>8.75</v>
          </cell>
          <cell r="AB154">
            <v>8.75</v>
          </cell>
          <cell r="AC154">
            <v>8.75</v>
          </cell>
          <cell r="AD154">
            <v>8.75</v>
          </cell>
          <cell r="AE154">
            <v>8.75</v>
          </cell>
          <cell r="AF154">
            <v>8.75</v>
          </cell>
          <cell r="AG154">
            <v>8.75</v>
          </cell>
          <cell r="AH154">
            <v>8.75</v>
          </cell>
          <cell r="AI154">
            <v>8.75</v>
          </cell>
          <cell r="AJ154">
            <v>8.75</v>
          </cell>
          <cell r="AM154" t="str">
            <v>062</v>
          </cell>
          <cell r="AN154" t="str">
            <v>024</v>
          </cell>
          <cell r="AO154">
            <v>231</v>
          </cell>
          <cell r="AP154" t="str">
            <v>01</v>
          </cell>
          <cell r="AQ154" t="str">
            <v>123160019</v>
          </cell>
          <cell r="AR154" t="str">
            <v>KPУГ 18-B ГOCT2590-88</v>
          </cell>
          <cell r="AS154" t="str">
            <v>14X17H2-Б TУ14-1-377-72</v>
          </cell>
          <cell r="AT154" t="str">
            <v>КГ</v>
          </cell>
          <cell r="AU154">
            <v>0.17</v>
          </cell>
          <cell r="AV154" t="str">
            <v>кг</v>
          </cell>
          <cell r="AW154">
            <v>0.17</v>
          </cell>
          <cell r="AX154">
            <v>126.12</v>
          </cell>
          <cell r="AY154">
            <v>21.440400000000004</v>
          </cell>
          <cell r="AZ154" t="str">
            <v>из налич</v>
          </cell>
          <cell r="BA154">
            <v>4</v>
          </cell>
          <cell r="BB154">
            <v>21.44</v>
          </cell>
          <cell r="BC154">
            <v>1</v>
          </cell>
          <cell r="BD154">
            <v>1</v>
          </cell>
          <cell r="BE154">
            <v>21.44</v>
          </cell>
          <cell r="BG154">
            <v>0</v>
          </cell>
          <cell r="BH154">
            <v>126.12</v>
          </cell>
          <cell r="BI154">
            <v>4.8000000000000001E-2</v>
          </cell>
          <cell r="BJ154">
            <v>6.05</v>
          </cell>
          <cell r="BK154">
            <v>15.39</v>
          </cell>
          <cell r="BL154">
            <v>21.44</v>
          </cell>
          <cell r="BM154">
            <v>0</v>
          </cell>
          <cell r="BN154">
            <v>0</v>
          </cell>
          <cell r="BO154">
            <v>0</v>
          </cell>
          <cell r="BP154">
            <v>0</v>
          </cell>
          <cell r="BQ154">
            <v>0</v>
          </cell>
          <cell r="BR154">
            <v>0</v>
          </cell>
          <cell r="BS154">
            <v>0</v>
          </cell>
          <cell r="BT154">
            <v>0</v>
          </cell>
          <cell r="BU154">
            <v>0</v>
          </cell>
          <cell r="BV154">
            <v>0</v>
          </cell>
          <cell r="BW154">
            <v>0</v>
          </cell>
          <cell r="CB154">
            <v>4.8000000000000001E-2</v>
          </cell>
          <cell r="CE154">
            <v>0.12200000000000001</v>
          </cell>
          <cell r="CF154">
            <v>141.96</v>
          </cell>
          <cell r="CG154">
            <v>17.32</v>
          </cell>
          <cell r="CH154">
            <v>20.440000000000001</v>
          </cell>
          <cell r="CL154">
            <v>20.440000000000001</v>
          </cell>
        </row>
        <row r="155">
          <cell r="B155" t="str">
            <v>062</v>
          </cell>
          <cell r="C155" t="str">
            <v>024</v>
          </cell>
          <cell r="D155" t="str">
            <v>01</v>
          </cell>
          <cell r="E155" t="str">
            <v>123160021</v>
          </cell>
          <cell r="F155" t="str">
            <v>КРУГ 20-В ГОСТ2590-88</v>
          </cell>
          <cell r="G155" t="str">
            <v>14Х17Н2-Б ТУ14-1-377-72</v>
          </cell>
          <cell r="H155" t="str">
            <v>КГ</v>
          </cell>
          <cell r="I155">
            <v>5.8</v>
          </cell>
          <cell r="J155" t="str">
            <v>00007</v>
          </cell>
          <cell r="K155" t="str">
            <v>00011</v>
          </cell>
          <cell r="L155" t="str">
            <v>нет</v>
          </cell>
          <cell r="M155">
            <v>42</v>
          </cell>
          <cell r="N155">
            <v>243.6</v>
          </cell>
          <cell r="O155">
            <v>0</v>
          </cell>
          <cell r="P155">
            <v>0</v>
          </cell>
          <cell r="Q155">
            <v>42</v>
          </cell>
          <cell r="R155">
            <v>243.6</v>
          </cell>
          <cell r="S155" t="str">
            <v>000000</v>
          </cell>
          <cell r="T155">
            <v>175</v>
          </cell>
          <cell r="U155" t="str">
            <v>нет</v>
          </cell>
          <cell r="W155">
            <v>175</v>
          </cell>
          <cell r="X155">
            <v>1015</v>
          </cell>
          <cell r="Y155">
            <v>0</v>
          </cell>
          <cell r="Z155">
            <v>0</v>
          </cell>
          <cell r="AA155">
            <v>0</v>
          </cell>
          <cell r="AB155">
            <v>0</v>
          </cell>
          <cell r="AC155">
            <v>0</v>
          </cell>
          <cell r="AD155">
            <v>1015</v>
          </cell>
          <cell r="AE155">
            <v>1015</v>
          </cell>
          <cell r="AF155">
            <v>1015</v>
          </cell>
          <cell r="AG155">
            <v>1015</v>
          </cell>
          <cell r="AH155">
            <v>1015</v>
          </cell>
          <cell r="AI155">
            <v>1015</v>
          </cell>
          <cell r="AJ155">
            <v>1015</v>
          </cell>
          <cell r="AM155" t="str">
            <v>062</v>
          </cell>
          <cell r="AN155" t="str">
            <v>024</v>
          </cell>
          <cell r="AO155">
            <v>232</v>
          </cell>
          <cell r="AP155" t="str">
            <v>01</v>
          </cell>
          <cell r="AQ155" t="str">
            <v>123160021</v>
          </cell>
          <cell r="AR155" t="str">
            <v>KPУГ 20-B ГOCT2590-88</v>
          </cell>
          <cell r="AS155" t="str">
            <v>14X17H2-Б TУ14-1-377-72</v>
          </cell>
          <cell r="AT155" t="str">
            <v>КГ</v>
          </cell>
          <cell r="AU155">
            <v>1.2</v>
          </cell>
          <cell r="AV155" t="str">
            <v>кг</v>
          </cell>
          <cell r="AW155">
            <v>6</v>
          </cell>
          <cell r="AX155">
            <v>126.23</v>
          </cell>
          <cell r="AY155">
            <v>757.38</v>
          </cell>
          <cell r="AZ155" t="str">
            <v>из налич</v>
          </cell>
          <cell r="BA155">
            <v>4</v>
          </cell>
          <cell r="BB155">
            <v>151.47999999999999</v>
          </cell>
          <cell r="BC155">
            <v>5</v>
          </cell>
          <cell r="BD155">
            <v>5</v>
          </cell>
          <cell r="BE155">
            <v>757.4</v>
          </cell>
          <cell r="BG155">
            <v>0</v>
          </cell>
          <cell r="BH155">
            <v>126.23</v>
          </cell>
          <cell r="BI155">
            <v>0.51200000000000001</v>
          </cell>
          <cell r="BJ155">
            <v>64.63</v>
          </cell>
          <cell r="BK155">
            <v>86.85</v>
          </cell>
          <cell r="BL155">
            <v>151.47999999999999</v>
          </cell>
          <cell r="BM155">
            <v>151.47999999999999</v>
          </cell>
          <cell r="BN155">
            <v>151.47999999999999</v>
          </cell>
          <cell r="BO155">
            <v>151.47999999999999</v>
          </cell>
          <cell r="BP155">
            <v>151.47999999999999</v>
          </cell>
          <cell r="BQ155">
            <v>0</v>
          </cell>
          <cell r="BR155">
            <v>0</v>
          </cell>
          <cell r="BS155">
            <v>0</v>
          </cell>
          <cell r="BT155">
            <v>0</v>
          </cell>
          <cell r="BU155">
            <v>0</v>
          </cell>
          <cell r="BV155">
            <v>0</v>
          </cell>
          <cell r="BW155">
            <v>0</v>
          </cell>
          <cell r="CB155">
            <v>0.12</v>
          </cell>
          <cell r="CC155">
            <v>0.39200000000000002</v>
          </cell>
          <cell r="CE155">
            <v>5.4879999999999995</v>
          </cell>
          <cell r="CF155">
            <v>142.08000000000001</v>
          </cell>
          <cell r="CG155">
            <v>779.74</v>
          </cell>
          <cell r="CH155">
            <v>920.09</v>
          </cell>
          <cell r="CL155">
            <v>920.09</v>
          </cell>
        </row>
        <row r="156">
          <cell r="B156" t="str">
            <v>062</v>
          </cell>
          <cell r="C156" t="str">
            <v>024</v>
          </cell>
          <cell r="D156" t="str">
            <v>01</v>
          </cell>
          <cell r="E156" t="str">
            <v>123160023</v>
          </cell>
          <cell r="F156" t="str">
            <v>КРУГ 22-В ГОСТ2590-88</v>
          </cell>
          <cell r="G156" t="str">
            <v>14Х17Н2-Б ТУ14-1-377-72</v>
          </cell>
          <cell r="H156" t="str">
            <v>КГ</v>
          </cell>
          <cell r="I156">
            <v>0.47599999999999998</v>
          </cell>
          <cell r="J156" t="str">
            <v>00007</v>
          </cell>
          <cell r="K156" t="str">
            <v>00000</v>
          </cell>
          <cell r="L156" t="str">
            <v>нет</v>
          </cell>
          <cell r="M156">
            <v>42</v>
          </cell>
          <cell r="N156">
            <v>19.992000000000001</v>
          </cell>
          <cell r="O156">
            <v>0</v>
          </cell>
          <cell r="P156">
            <v>0</v>
          </cell>
          <cell r="Q156">
            <v>42</v>
          </cell>
          <cell r="R156">
            <v>19.992000000000001</v>
          </cell>
          <cell r="S156" t="str">
            <v>000000</v>
          </cell>
          <cell r="T156">
            <v>172</v>
          </cell>
          <cell r="U156" t="str">
            <v>нет</v>
          </cell>
          <cell r="W156">
            <v>172</v>
          </cell>
          <cell r="X156">
            <v>81.87</v>
          </cell>
          <cell r="Y156">
            <v>0</v>
          </cell>
          <cell r="Z156">
            <v>0</v>
          </cell>
          <cell r="AA156">
            <v>0</v>
          </cell>
          <cell r="AB156">
            <v>0</v>
          </cell>
          <cell r="AC156">
            <v>81.87</v>
          </cell>
          <cell r="AD156">
            <v>81.87</v>
          </cell>
          <cell r="AE156">
            <v>81.87</v>
          </cell>
          <cell r="AF156">
            <v>81.87</v>
          </cell>
          <cell r="AG156">
            <v>81.87</v>
          </cell>
          <cell r="AH156">
            <v>81.87</v>
          </cell>
          <cell r="AI156">
            <v>81.87</v>
          </cell>
          <cell r="AJ156">
            <v>81.87</v>
          </cell>
          <cell r="AM156" t="str">
            <v>062</v>
          </cell>
          <cell r="AN156" t="str">
            <v>024</v>
          </cell>
          <cell r="AO156">
            <v>233</v>
          </cell>
          <cell r="AP156" t="str">
            <v>01</v>
          </cell>
          <cell r="AQ156" t="str">
            <v>123160023</v>
          </cell>
          <cell r="AR156" t="str">
            <v>KPУГ 22-B ГOCT2590-88</v>
          </cell>
          <cell r="AS156" t="str">
            <v>14X17H2-Б TУ14-1-377-72</v>
          </cell>
          <cell r="AT156" t="str">
            <v>КГ</v>
          </cell>
          <cell r="AU156">
            <v>0.47599999999999998</v>
          </cell>
          <cell r="AV156" t="str">
            <v>кг</v>
          </cell>
          <cell r="AW156">
            <v>2</v>
          </cell>
          <cell r="AX156">
            <v>126.23</v>
          </cell>
          <cell r="AY156">
            <v>252.46</v>
          </cell>
          <cell r="AZ156" t="str">
            <v>из налич</v>
          </cell>
          <cell r="BA156">
            <v>4</v>
          </cell>
          <cell r="BB156">
            <v>60.09</v>
          </cell>
          <cell r="BC156">
            <v>4</v>
          </cell>
          <cell r="BD156">
            <v>4</v>
          </cell>
          <cell r="BE156">
            <v>240.36</v>
          </cell>
          <cell r="BG156">
            <v>0</v>
          </cell>
          <cell r="BH156">
            <v>126.24</v>
          </cell>
          <cell r="BI156">
            <v>0.24</v>
          </cell>
          <cell r="BJ156">
            <v>30.3</v>
          </cell>
          <cell r="BK156">
            <v>29.79</v>
          </cell>
          <cell r="BL156">
            <v>60.09</v>
          </cell>
          <cell r="BM156">
            <v>60.09</v>
          </cell>
          <cell r="BN156">
            <v>60.09</v>
          </cell>
          <cell r="BO156">
            <v>60.09</v>
          </cell>
          <cell r="BP156">
            <v>0</v>
          </cell>
          <cell r="BQ156">
            <v>0</v>
          </cell>
          <cell r="BR156">
            <v>0</v>
          </cell>
          <cell r="BS156">
            <v>0</v>
          </cell>
          <cell r="BT156">
            <v>0</v>
          </cell>
          <cell r="BU156">
            <v>0</v>
          </cell>
          <cell r="BV156">
            <v>0</v>
          </cell>
          <cell r="BW156">
            <v>0</v>
          </cell>
          <cell r="BZ156">
            <v>0.24</v>
          </cell>
          <cell r="CE156">
            <v>1.6639999999999999</v>
          </cell>
          <cell r="CF156">
            <v>142.09</v>
          </cell>
          <cell r="CG156">
            <v>236.44</v>
          </cell>
          <cell r="CH156">
            <v>279</v>
          </cell>
          <cell r="CL156">
            <v>279</v>
          </cell>
        </row>
        <row r="157">
          <cell r="B157" t="str">
            <v>062</v>
          </cell>
          <cell r="C157" t="str">
            <v>024</v>
          </cell>
          <cell r="D157" t="str">
            <v>01</v>
          </cell>
          <cell r="E157" t="str">
            <v>123160029</v>
          </cell>
          <cell r="F157" t="str">
            <v>КРУГ 28-В ГОСТ2590-88</v>
          </cell>
          <cell r="G157" t="str">
            <v>14Х17Н2-Б ТУ14-1-377-72</v>
          </cell>
          <cell r="H157" t="str">
            <v>КГ</v>
          </cell>
          <cell r="I157">
            <v>3.7</v>
          </cell>
          <cell r="J157" t="str">
            <v>00007</v>
          </cell>
          <cell r="K157" t="str">
            <v>00000</v>
          </cell>
          <cell r="L157" t="str">
            <v>нет</v>
          </cell>
          <cell r="M157">
            <v>22.5</v>
          </cell>
          <cell r="N157">
            <v>83.25</v>
          </cell>
          <cell r="O157">
            <v>22.5</v>
          </cell>
          <cell r="P157">
            <v>83.25</v>
          </cell>
          <cell r="Q157">
            <v>22.5</v>
          </cell>
          <cell r="R157">
            <v>83.25</v>
          </cell>
          <cell r="S157" t="str">
            <v>152421</v>
          </cell>
          <cell r="T157">
            <v>22.5</v>
          </cell>
          <cell r="U157" t="str">
            <v>вст.ост.</v>
          </cell>
          <cell r="W157">
            <v>22.5</v>
          </cell>
          <cell r="X157">
            <v>83.25</v>
          </cell>
          <cell r="Y157">
            <v>83.25</v>
          </cell>
          <cell r="Z157">
            <v>83.25</v>
          </cell>
          <cell r="AA157">
            <v>83.25</v>
          </cell>
          <cell r="AB157">
            <v>83.25</v>
          </cell>
          <cell r="AC157">
            <v>83.25</v>
          </cell>
          <cell r="AD157">
            <v>83.25</v>
          </cell>
          <cell r="AE157">
            <v>83.25</v>
          </cell>
          <cell r="AF157">
            <v>83.25</v>
          </cell>
          <cell r="AG157">
            <v>83.25</v>
          </cell>
          <cell r="AH157">
            <v>83.25</v>
          </cell>
          <cell r="AI157">
            <v>83.25</v>
          </cell>
          <cell r="AJ157">
            <v>83.25</v>
          </cell>
          <cell r="AM157" t="str">
            <v>062</v>
          </cell>
          <cell r="AN157" t="str">
            <v>024</v>
          </cell>
          <cell r="AO157">
            <v>235</v>
          </cell>
          <cell r="AP157" t="str">
            <v>01</v>
          </cell>
          <cell r="AQ157" t="str">
            <v>123160029</v>
          </cell>
          <cell r="AR157" t="str">
            <v>KPУГ 28-B ГOCT2590-88</v>
          </cell>
          <cell r="AS157" t="str">
            <v>14X17H2-Б TУ14-1-377-72</v>
          </cell>
          <cell r="AT157" t="str">
            <v>КГ</v>
          </cell>
          <cell r="AU157">
            <v>0</v>
          </cell>
          <cell r="BB157">
            <v>0</v>
          </cell>
          <cell r="BD157">
            <v>0</v>
          </cell>
          <cell r="BE157">
            <v>0</v>
          </cell>
          <cell r="BG157">
            <v>0</v>
          </cell>
        </row>
        <row r="158">
          <cell r="B158" t="str">
            <v>062</v>
          </cell>
          <cell r="C158" t="str">
            <v>024</v>
          </cell>
          <cell r="D158" t="str">
            <v>01</v>
          </cell>
          <cell r="E158" t="str">
            <v>123160031</v>
          </cell>
          <cell r="F158" t="str">
            <v>КРУГ 30-В ГОСТ2590-88</v>
          </cell>
          <cell r="G158" t="str">
            <v>14Х17Н2-Б ТУ14-1-377-72</v>
          </cell>
          <cell r="H158" t="str">
            <v>КГ</v>
          </cell>
          <cell r="I158">
            <v>0.29599999999999999</v>
          </cell>
          <cell r="J158" t="str">
            <v>00005</v>
          </cell>
          <cell r="K158" t="str">
            <v>00000</v>
          </cell>
          <cell r="L158" t="str">
            <v>нет</v>
          </cell>
          <cell r="M158">
            <v>42</v>
          </cell>
          <cell r="N158">
            <v>12.432</v>
          </cell>
          <cell r="O158">
            <v>0</v>
          </cell>
          <cell r="P158">
            <v>0</v>
          </cell>
          <cell r="Q158">
            <v>42</v>
          </cell>
          <cell r="R158">
            <v>12.432</v>
          </cell>
          <cell r="S158" t="str">
            <v>000000</v>
          </cell>
          <cell r="T158">
            <v>172.4</v>
          </cell>
          <cell r="U158" t="str">
            <v>нет</v>
          </cell>
          <cell r="W158">
            <v>172.4</v>
          </cell>
          <cell r="X158">
            <v>51.03</v>
          </cell>
          <cell r="Y158">
            <v>0</v>
          </cell>
          <cell r="Z158">
            <v>0</v>
          </cell>
          <cell r="AA158">
            <v>0</v>
          </cell>
          <cell r="AB158">
            <v>0</v>
          </cell>
          <cell r="AC158">
            <v>51.03</v>
          </cell>
          <cell r="AD158">
            <v>51.03</v>
          </cell>
          <cell r="AE158">
            <v>51.03</v>
          </cell>
          <cell r="AF158">
            <v>51.03</v>
          </cell>
          <cell r="AG158">
            <v>51.03</v>
          </cell>
          <cell r="AH158">
            <v>51.03</v>
          </cell>
          <cell r="AI158">
            <v>51.03</v>
          </cell>
          <cell r="AJ158">
            <v>51.03</v>
          </cell>
          <cell r="AM158" t="str">
            <v>062</v>
          </cell>
          <cell r="AN158" t="str">
            <v>024</v>
          </cell>
          <cell r="AO158">
            <v>236</v>
          </cell>
          <cell r="AP158" t="str">
            <v>01</v>
          </cell>
          <cell r="AQ158" t="str">
            <v>123160031</v>
          </cell>
          <cell r="AR158" t="str">
            <v>KPУГ 30-B ГOCT2590-88</v>
          </cell>
          <cell r="AS158" t="str">
            <v>14X17H2-Б TУ14-1-377-72</v>
          </cell>
          <cell r="AT158" t="str">
            <v>КГ</v>
          </cell>
          <cell r="AU158">
            <v>0.29599999999999999</v>
          </cell>
          <cell r="AV158" t="str">
            <v>кг</v>
          </cell>
          <cell r="AW158">
            <v>1.2</v>
          </cell>
          <cell r="AX158">
            <v>93.84</v>
          </cell>
          <cell r="AY158">
            <v>112.608</v>
          </cell>
          <cell r="AZ158" t="str">
            <v>из налич</v>
          </cell>
          <cell r="BA158">
            <v>4</v>
          </cell>
          <cell r="BB158">
            <v>27.78</v>
          </cell>
          <cell r="BC158">
            <v>4</v>
          </cell>
          <cell r="BD158">
            <v>4</v>
          </cell>
          <cell r="BE158">
            <v>111.12</v>
          </cell>
          <cell r="BG158">
            <v>0</v>
          </cell>
          <cell r="BH158">
            <v>93.85</v>
          </cell>
          <cell r="BI158">
            <v>0.29599999999999999</v>
          </cell>
          <cell r="BJ158">
            <v>27.78</v>
          </cell>
          <cell r="BK158">
            <v>0</v>
          </cell>
          <cell r="BL158">
            <v>27.78</v>
          </cell>
          <cell r="BM158">
            <v>27.78</v>
          </cell>
          <cell r="BN158">
            <v>27.78</v>
          </cell>
          <cell r="BO158">
            <v>27.78</v>
          </cell>
          <cell r="BP158">
            <v>0</v>
          </cell>
          <cell r="BQ158">
            <v>0</v>
          </cell>
          <cell r="BR158">
            <v>0</v>
          </cell>
          <cell r="BS158">
            <v>0</v>
          </cell>
          <cell r="BT158">
            <v>0</v>
          </cell>
          <cell r="BU158">
            <v>0</v>
          </cell>
          <cell r="BV158">
            <v>0</v>
          </cell>
          <cell r="BW158">
            <v>0</v>
          </cell>
          <cell r="CB158">
            <v>0.12</v>
          </cell>
          <cell r="CC158">
            <v>0.17599999999999999</v>
          </cell>
          <cell r="CE158">
            <v>0.8879999999999999</v>
          </cell>
          <cell r="CF158">
            <v>105.63</v>
          </cell>
          <cell r="CG158">
            <v>93.8</v>
          </cell>
          <cell r="CH158">
            <v>110.68</v>
          </cell>
          <cell r="CL158">
            <v>110.68</v>
          </cell>
        </row>
        <row r="159">
          <cell r="B159" t="str">
            <v>062</v>
          </cell>
          <cell r="C159" t="str">
            <v>024</v>
          </cell>
          <cell r="D159" t="str">
            <v>01</v>
          </cell>
          <cell r="E159" t="str">
            <v>123160035</v>
          </cell>
          <cell r="F159" t="str">
            <v>КРУГ 34-В ГОСТ2590-88</v>
          </cell>
          <cell r="G159" t="str">
            <v>14Х17Н2-Б ТУ14-1-377-72</v>
          </cell>
          <cell r="H159" t="str">
            <v>КГ</v>
          </cell>
          <cell r="I159">
            <v>0.78</v>
          </cell>
          <cell r="J159" t="str">
            <v>00007</v>
          </cell>
          <cell r="K159" t="str">
            <v>00000</v>
          </cell>
          <cell r="L159" t="str">
            <v>нет</v>
          </cell>
          <cell r="M159">
            <v>42</v>
          </cell>
          <cell r="N159">
            <v>32.76</v>
          </cell>
          <cell r="O159">
            <v>0</v>
          </cell>
          <cell r="P159">
            <v>0</v>
          </cell>
          <cell r="Q159">
            <v>42</v>
          </cell>
          <cell r="R159">
            <v>32.76</v>
          </cell>
          <cell r="S159" t="str">
            <v>000000</v>
          </cell>
          <cell r="T159">
            <v>172.4</v>
          </cell>
          <cell r="U159" t="str">
            <v>нет</v>
          </cell>
          <cell r="W159">
            <v>172.4</v>
          </cell>
          <cell r="X159">
            <v>134.47</v>
          </cell>
          <cell r="Y159">
            <v>0</v>
          </cell>
          <cell r="Z159">
            <v>0</v>
          </cell>
          <cell r="AA159">
            <v>0</v>
          </cell>
          <cell r="AB159">
            <v>0</v>
          </cell>
          <cell r="AC159">
            <v>0</v>
          </cell>
          <cell r="AD159">
            <v>134.47</v>
          </cell>
          <cell r="AE159">
            <v>134.47</v>
          </cell>
          <cell r="AF159">
            <v>134.47</v>
          </cell>
          <cell r="AG159">
            <v>134.47</v>
          </cell>
          <cell r="AH159">
            <v>134.47</v>
          </cell>
          <cell r="AI159">
            <v>134.47</v>
          </cell>
          <cell r="AJ159">
            <v>134.47</v>
          </cell>
          <cell r="AM159" t="str">
            <v>062</v>
          </cell>
          <cell r="AN159" t="str">
            <v>024</v>
          </cell>
          <cell r="AO159">
            <v>237</v>
          </cell>
          <cell r="AP159" t="str">
            <v>01</v>
          </cell>
          <cell r="AQ159" t="str">
            <v>123160035</v>
          </cell>
          <cell r="AR159" t="str">
            <v>KPУГ 34-B ГOCT2590-88</v>
          </cell>
          <cell r="AS159" t="str">
            <v>14X17H2-Б TУ14-1-377-72</v>
          </cell>
          <cell r="AT159" t="str">
            <v>КГ</v>
          </cell>
          <cell r="AU159">
            <v>1.03</v>
          </cell>
          <cell r="AV159" t="str">
            <v>кг</v>
          </cell>
          <cell r="AW159">
            <v>5</v>
          </cell>
          <cell r="AX159">
            <v>93.84</v>
          </cell>
          <cell r="AY159">
            <v>469.2</v>
          </cell>
          <cell r="AZ159" t="str">
            <v>из налич</v>
          </cell>
          <cell r="BA159">
            <v>4</v>
          </cell>
          <cell r="BB159">
            <v>96.66</v>
          </cell>
          <cell r="BC159">
            <v>5</v>
          </cell>
          <cell r="BD159">
            <v>5</v>
          </cell>
          <cell r="BE159">
            <v>483.3</v>
          </cell>
          <cell r="BG159">
            <v>0</v>
          </cell>
          <cell r="BH159">
            <v>93.84</v>
          </cell>
          <cell r="BI159">
            <v>0.62</v>
          </cell>
          <cell r="BJ159">
            <v>58.18</v>
          </cell>
          <cell r="BK159">
            <v>38.47</v>
          </cell>
          <cell r="BL159">
            <v>96.66</v>
          </cell>
          <cell r="BM159">
            <v>96.66</v>
          </cell>
          <cell r="BN159">
            <v>96.66</v>
          </cell>
          <cell r="BO159">
            <v>96.66</v>
          </cell>
          <cell r="BP159">
            <v>96.66</v>
          </cell>
          <cell r="BQ159">
            <v>0</v>
          </cell>
          <cell r="BR159">
            <v>0</v>
          </cell>
          <cell r="BS159">
            <v>0</v>
          </cell>
          <cell r="BT159">
            <v>0</v>
          </cell>
          <cell r="BU159">
            <v>0</v>
          </cell>
          <cell r="BV159">
            <v>0</v>
          </cell>
          <cell r="BW159">
            <v>0</v>
          </cell>
          <cell r="CC159">
            <v>0.62</v>
          </cell>
          <cell r="CE159">
            <v>4.53</v>
          </cell>
          <cell r="CF159">
            <v>105.62</v>
          </cell>
          <cell r="CG159">
            <v>478.46</v>
          </cell>
          <cell r="CH159">
            <v>564.58000000000004</v>
          </cell>
          <cell r="CL159">
            <v>564.58000000000004</v>
          </cell>
        </row>
        <row r="160">
          <cell r="B160" t="str">
            <v>062</v>
          </cell>
          <cell r="C160" t="str">
            <v>024</v>
          </cell>
          <cell r="D160" t="str">
            <v>01</v>
          </cell>
          <cell r="E160" t="str">
            <v>123160047</v>
          </cell>
          <cell r="F160" t="str">
            <v>КРУГ 48-В ГОСТ2590-88</v>
          </cell>
          <cell r="G160" t="str">
            <v>14Х17Н2-Б ТУ14-1-377-72</v>
          </cell>
          <cell r="H160" t="str">
            <v>КГ</v>
          </cell>
          <cell r="I160">
            <v>2.84</v>
          </cell>
          <cell r="J160" t="str">
            <v>00007</v>
          </cell>
          <cell r="K160" t="str">
            <v>00000</v>
          </cell>
          <cell r="L160" t="str">
            <v xml:space="preserve">           2005</v>
          </cell>
          <cell r="M160">
            <v>25</v>
          </cell>
          <cell r="N160">
            <v>71</v>
          </cell>
          <cell r="O160">
            <v>13.208</v>
          </cell>
          <cell r="P160">
            <v>37.511000000000003</v>
          </cell>
          <cell r="Q160">
            <v>25</v>
          </cell>
          <cell r="R160">
            <v>71</v>
          </cell>
          <cell r="S160" t="str">
            <v>152438</v>
          </cell>
          <cell r="T160">
            <v>167.3</v>
          </cell>
          <cell r="U160" t="str">
            <v>нет</v>
          </cell>
          <cell r="W160">
            <v>167.3</v>
          </cell>
          <cell r="X160">
            <v>475.13</v>
          </cell>
          <cell r="Y160">
            <v>0</v>
          </cell>
          <cell r="Z160">
            <v>0</v>
          </cell>
          <cell r="AA160">
            <v>0</v>
          </cell>
          <cell r="AB160">
            <v>0</v>
          </cell>
          <cell r="AC160">
            <v>475.13</v>
          </cell>
          <cell r="AD160">
            <v>475.13</v>
          </cell>
          <cell r="AE160">
            <v>475.13</v>
          </cell>
          <cell r="AF160">
            <v>475.13</v>
          </cell>
          <cell r="AG160">
            <v>475.13</v>
          </cell>
          <cell r="AH160">
            <v>475.13</v>
          </cell>
          <cell r="AI160">
            <v>475.13</v>
          </cell>
          <cell r="AJ160">
            <v>475.13</v>
          </cell>
          <cell r="AM160" t="str">
            <v>062</v>
          </cell>
          <cell r="AN160" t="str">
            <v>024</v>
          </cell>
          <cell r="AO160">
            <v>240</v>
          </cell>
          <cell r="AP160" t="str">
            <v>01</v>
          </cell>
          <cell r="AQ160" t="str">
            <v>123160047</v>
          </cell>
          <cell r="AR160" t="str">
            <v>KPУГ 48-B ГOCT2590-88</v>
          </cell>
          <cell r="AS160" t="str">
            <v>14X17H2-Б TУ14-1-377-72</v>
          </cell>
          <cell r="AT160" t="str">
            <v>КГ</v>
          </cell>
          <cell r="AU160">
            <v>2.42</v>
          </cell>
          <cell r="AV160" t="str">
            <v>кг</v>
          </cell>
          <cell r="AW160">
            <v>10</v>
          </cell>
          <cell r="AX160">
            <v>93.84</v>
          </cell>
          <cell r="AY160">
            <v>938.4</v>
          </cell>
          <cell r="AZ160" t="str">
            <v>из налич</v>
          </cell>
          <cell r="BA160">
            <v>4</v>
          </cell>
          <cell r="BB160">
            <v>227.09</v>
          </cell>
          <cell r="BC160">
            <v>4</v>
          </cell>
          <cell r="BD160">
            <v>4</v>
          </cell>
          <cell r="BE160">
            <v>908.36</v>
          </cell>
          <cell r="BG160">
            <v>0</v>
          </cell>
          <cell r="BH160">
            <v>93.84</v>
          </cell>
          <cell r="BI160">
            <v>0</v>
          </cell>
          <cell r="BJ160">
            <v>0</v>
          </cell>
          <cell r="BK160">
            <v>227.09</v>
          </cell>
          <cell r="BL160">
            <v>227.09</v>
          </cell>
          <cell r="BM160">
            <v>227.09</v>
          </cell>
          <cell r="BN160">
            <v>227.09</v>
          </cell>
          <cell r="BO160">
            <v>227.09</v>
          </cell>
          <cell r="BP160">
            <v>0</v>
          </cell>
          <cell r="BQ160">
            <v>0</v>
          </cell>
          <cell r="BR160">
            <v>0</v>
          </cell>
          <cell r="BS160">
            <v>0</v>
          </cell>
          <cell r="BT160">
            <v>0</v>
          </cell>
          <cell r="BU160">
            <v>0</v>
          </cell>
          <cell r="BV160">
            <v>0</v>
          </cell>
          <cell r="BW160">
            <v>0</v>
          </cell>
          <cell r="CE160">
            <v>9.68</v>
          </cell>
          <cell r="CF160">
            <v>105.62</v>
          </cell>
          <cell r="CG160">
            <v>1022.4</v>
          </cell>
          <cell r="CH160">
            <v>1206.43</v>
          </cell>
          <cell r="CL160">
            <v>1206.43</v>
          </cell>
        </row>
        <row r="161">
          <cell r="B161" t="str">
            <v>062</v>
          </cell>
          <cell r="C161" t="str">
            <v>024</v>
          </cell>
          <cell r="D161" t="str">
            <v>01</v>
          </cell>
          <cell r="E161" t="str">
            <v>123160054</v>
          </cell>
          <cell r="F161" t="str">
            <v>КРУГ 60-В ГОСТ2590-88</v>
          </cell>
          <cell r="G161" t="str">
            <v>14Х17Н2-Б ТУ14-1-377-72</v>
          </cell>
          <cell r="H161" t="str">
            <v>КГ</v>
          </cell>
          <cell r="I161">
            <v>2</v>
          </cell>
          <cell r="J161" t="str">
            <v>00007</v>
          </cell>
          <cell r="K161" t="str">
            <v>00000</v>
          </cell>
          <cell r="L161" t="str">
            <v/>
          </cell>
          <cell r="M161">
            <v>0</v>
          </cell>
          <cell r="N161">
            <v>0</v>
          </cell>
          <cell r="O161">
            <v>0</v>
          </cell>
          <cell r="P161">
            <v>0</v>
          </cell>
          <cell r="Q161">
            <v>0</v>
          </cell>
          <cell r="R161">
            <v>0</v>
          </cell>
          <cell r="S161" t="str">
            <v>не най</v>
          </cell>
          <cell r="T161">
            <v>167.3</v>
          </cell>
          <cell r="U161" t="str">
            <v>нет</v>
          </cell>
          <cell r="W161">
            <v>167.3</v>
          </cell>
          <cell r="X161">
            <v>334.6</v>
          </cell>
          <cell r="Y161">
            <v>0</v>
          </cell>
          <cell r="Z161">
            <v>0</v>
          </cell>
          <cell r="AA161">
            <v>0</v>
          </cell>
          <cell r="AB161">
            <v>0</v>
          </cell>
          <cell r="AC161">
            <v>334.6</v>
          </cell>
          <cell r="AD161">
            <v>334.6</v>
          </cell>
          <cell r="AE161">
            <v>334.6</v>
          </cell>
          <cell r="AF161">
            <v>334.6</v>
          </cell>
          <cell r="AG161">
            <v>334.6</v>
          </cell>
          <cell r="AH161">
            <v>334.6</v>
          </cell>
          <cell r="AI161">
            <v>334.6</v>
          </cell>
          <cell r="AJ161">
            <v>334.6</v>
          </cell>
          <cell r="AM161" t="str">
            <v>062</v>
          </cell>
          <cell r="AN161" t="str">
            <v>024</v>
          </cell>
          <cell r="AO161">
            <v>241</v>
          </cell>
          <cell r="AP161" t="str">
            <v>01</v>
          </cell>
          <cell r="AQ161" t="str">
            <v>123160054</v>
          </cell>
          <cell r="AR161" t="str">
            <v>KPУГ 60-B ГOCT2590-88</v>
          </cell>
          <cell r="AS161" t="str">
            <v>14X17H2-Б TУ14-1-377-72</v>
          </cell>
          <cell r="AT161" t="str">
            <v>КГ</v>
          </cell>
          <cell r="AU161">
            <v>2</v>
          </cell>
          <cell r="AV161" t="str">
            <v>кг</v>
          </cell>
          <cell r="AW161">
            <v>8</v>
          </cell>
          <cell r="AX161">
            <v>93.84</v>
          </cell>
          <cell r="AY161">
            <v>750.72</v>
          </cell>
          <cell r="AZ161" t="str">
            <v>из налич</v>
          </cell>
          <cell r="BA161">
            <v>4</v>
          </cell>
          <cell r="BB161">
            <v>187.68</v>
          </cell>
          <cell r="BC161">
            <v>4</v>
          </cell>
          <cell r="BD161">
            <v>4</v>
          </cell>
          <cell r="BE161">
            <v>750.72</v>
          </cell>
          <cell r="BG161">
            <v>0</v>
          </cell>
          <cell r="BH161">
            <v>93.84</v>
          </cell>
          <cell r="BI161">
            <v>0</v>
          </cell>
          <cell r="BJ161">
            <v>0</v>
          </cell>
          <cell r="BK161">
            <v>187.68</v>
          </cell>
          <cell r="BL161">
            <v>187.68</v>
          </cell>
          <cell r="BM161">
            <v>187.68</v>
          </cell>
          <cell r="BN161">
            <v>187.68</v>
          </cell>
          <cell r="BO161">
            <v>187.68</v>
          </cell>
          <cell r="BP161">
            <v>0</v>
          </cell>
          <cell r="BQ161">
            <v>0</v>
          </cell>
          <cell r="BR161">
            <v>0</v>
          </cell>
          <cell r="BS161">
            <v>0</v>
          </cell>
          <cell r="BT161">
            <v>0</v>
          </cell>
          <cell r="BU161">
            <v>0</v>
          </cell>
          <cell r="BV161">
            <v>0</v>
          </cell>
          <cell r="BW161">
            <v>0</v>
          </cell>
          <cell r="CE161">
            <v>8</v>
          </cell>
          <cell r="CF161">
            <v>105.62</v>
          </cell>
          <cell r="CG161">
            <v>844.96</v>
          </cell>
          <cell r="CH161">
            <v>997.05</v>
          </cell>
          <cell r="CL161">
            <v>997.05</v>
          </cell>
        </row>
        <row r="162">
          <cell r="B162" t="str">
            <v>062</v>
          </cell>
          <cell r="C162" t="str">
            <v>024</v>
          </cell>
          <cell r="D162" t="str">
            <v>01</v>
          </cell>
          <cell r="E162" t="str">
            <v>123160061</v>
          </cell>
          <cell r="F162" t="str">
            <v>КРУГ 70-В ГОСТ2590-88</v>
          </cell>
          <cell r="G162" t="str">
            <v>14Х17Н2-Б ТУ14-1-377-72</v>
          </cell>
          <cell r="H162" t="str">
            <v>КГ</v>
          </cell>
          <cell r="I162">
            <v>6.3</v>
          </cell>
          <cell r="J162" t="str">
            <v>00007</v>
          </cell>
          <cell r="K162" t="str">
            <v>00000</v>
          </cell>
          <cell r="L162" t="str">
            <v>нет</v>
          </cell>
          <cell r="M162">
            <v>42</v>
          </cell>
          <cell r="N162">
            <v>264.60000000000002</v>
          </cell>
          <cell r="O162">
            <v>38.869999999999997</v>
          </cell>
          <cell r="P162">
            <v>244.881</v>
          </cell>
          <cell r="Q162">
            <v>42</v>
          </cell>
          <cell r="R162">
            <v>264.60000000000002</v>
          </cell>
          <cell r="S162" t="str">
            <v>152452</v>
          </cell>
          <cell r="T162">
            <v>38.870032999999999</v>
          </cell>
          <cell r="U162" t="str">
            <v>вст.ост.</v>
          </cell>
          <cell r="W162">
            <v>38.869999999999997</v>
          </cell>
          <cell r="X162">
            <v>244.88</v>
          </cell>
          <cell r="Y162">
            <v>0</v>
          </cell>
          <cell r="Z162">
            <v>0</v>
          </cell>
          <cell r="AA162">
            <v>0</v>
          </cell>
          <cell r="AB162">
            <v>0</v>
          </cell>
          <cell r="AC162">
            <v>244.88</v>
          </cell>
          <cell r="AD162">
            <v>244.88</v>
          </cell>
          <cell r="AE162">
            <v>244.88</v>
          </cell>
          <cell r="AF162">
            <v>244.88</v>
          </cell>
          <cell r="AG162">
            <v>244.88</v>
          </cell>
          <cell r="AH162">
            <v>244.88</v>
          </cell>
          <cell r="AI162">
            <v>244.88</v>
          </cell>
          <cell r="AJ162">
            <v>244.88</v>
          </cell>
          <cell r="AM162" t="str">
            <v>062</v>
          </cell>
          <cell r="AN162" t="str">
            <v>024</v>
          </cell>
          <cell r="AO162">
            <v>242</v>
          </cell>
          <cell r="AP162" t="str">
            <v>01</v>
          </cell>
          <cell r="AQ162" t="str">
            <v>123160061</v>
          </cell>
          <cell r="AR162" t="str">
            <v>KPУГ 70-B ГOCT2590-88</v>
          </cell>
          <cell r="AS162" t="str">
            <v>14X17H2-Б TУ14-1-377-72</v>
          </cell>
          <cell r="AT162" t="str">
            <v>КГ</v>
          </cell>
          <cell r="AU162">
            <v>6.3</v>
          </cell>
          <cell r="AV162" t="str">
            <v>кг</v>
          </cell>
          <cell r="AW162">
            <v>25.2</v>
          </cell>
          <cell r="AX162">
            <v>93.84</v>
          </cell>
          <cell r="AY162">
            <v>2364.768</v>
          </cell>
          <cell r="AZ162" t="str">
            <v>из налич</v>
          </cell>
          <cell r="BA162">
            <v>4</v>
          </cell>
          <cell r="BB162">
            <v>591.19000000000005</v>
          </cell>
          <cell r="BC162">
            <v>4</v>
          </cell>
          <cell r="BD162">
            <v>4</v>
          </cell>
          <cell r="BE162">
            <v>2364.7600000000002</v>
          </cell>
          <cell r="BG162">
            <v>0</v>
          </cell>
          <cell r="BH162">
            <v>93.84</v>
          </cell>
          <cell r="BI162">
            <v>0</v>
          </cell>
          <cell r="BJ162">
            <v>0</v>
          </cell>
          <cell r="BK162">
            <v>591.19000000000005</v>
          </cell>
          <cell r="BL162">
            <v>591.19000000000005</v>
          </cell>
          <cell r="BM162">
            <v>591.19000000000005</v>
          </cell>
          <cell r="BN162">
            <v>591.19000000000005</v>
          </cell>
          <cell r="BO162">
            <v>591.19000000000005</v>
          </cell>
          <cell r="BP162">
            <v>0</v>
          </cell>
          <cell r="BQ162">
            <v>0</v>
          </cell>
          <cell r="BR162">
            <v>0</v>
          </cell>
          <cell r="BS162">
            <v>0</v>
          </cell>
          <cell r="BT162">
            <v>0</v>
          </cell>
          <cell r="BU162">
            <v>0</v>
          </cell>
          <cell r="BV162">
            <v>0</v>
          </cell>
          <cell r="BW162">
            <v>0</v>
          </cell>
          <cell r="CE162">
            <v>25.2</v>
          </cell>
          <cell r="CF162">
            <v>105.62</v>
          </cell>
          <cell r="CG162">
            <v>2661.62</v>
          </cell>
          <cell r="CH162">
            <v>3140.71</v>
          </cell>
          <cell r="CL162">
            <v>3140.71</v>
          </cell>
        </row>
        <row r="163">
          <cell r="B163" t="str">
            <v>062</v>
          </cell>
          <cell r="C163" t="str">
            <v>024</v>
          </cell>
          <cell r="D163" t="str">
            <v>01</v>
          </cell>
          <cell r="E163" t="str">
            <v>226261674</v>
          </cell>
          <cell r="F163" t="str">
            <v>КРУГ  22-Н11 ГОСТ7417-75</v>
          </cell>
          <cell r="G163" t="str">
            <v>14Х17Н2-Б-Т ТУ14-1-3957-85</v>
          </cell>
          <cell r="H163" t="str">
            <v>КГ</v>
          </cell>
          <cell r="I163">
            <v>0.24</v>
          </cell>
          <cell r="J163" t="str">
            <v>00007</v>
          </cell>
          <cell r="K163" t="str">
            <v>00011</v>
          </cell>
          <cell r="L163" t="str">
            <v>нет</v>
          </cell>
          <cell r="M163">
            <v>3.2189999999999999</v>
          </cell>
          <cell r="N163">
            <v>0.77300000000000002</v>
          </cell>
          <cell r="O163">
            <v>3.2189999999999999</v>
          </cell>
          <cell r="P163">
            <v>0.77300000000000002</v>
          </cell>
          <cell r="Q163">
            <v>3.2189999999999999</v>
          </cell>
          <cell r="R163">
            <v>0.77300000000000002</v>
          </cell>
          <cell r="S163" t="str">
            <v>158233</v>
          </cell>
          <cell r="T163">
            <v>3.21</v>
          </cell>
          <cell r="U163" t="str">
            <v>вст.ост.</v>
          </cell>
          <cell r="W163">
            <v>3.21</v>
          </cell>
          <cell r="X163">
            <v>0.77</v>
          </cell>
          <cell r="Y163">
            <v>0.77</v>
          </cell>
          <cell r="Z163">
            <v>0.77</v>
          </cell>
          <cell r="AA163">
            <v>0.77</v>
          </cell>
          <cell r="AB163">
            <v>0.77</v>
          </cell>
          <cell r="AC163">
            <v>0.77</v>
          </cell>
          <cell r="AD163">
            <v>0.77</v>
          </cell>
          <cell r="AE163">
            <v>0.77</v>
          </cell>
          <cell r="AF163">
            <v>0.77</v>
          </cell>
          <cell r="AG163">
            <v>0.77</v>
          </cell>
          <cell r="AH163">
            <v>0.77</v>
          </cell>
          <cell r="AI163">
            <v>0.77</v>
          </cell>
          <cell r="AJ163">
            <v>0.77</v>
          </cell>
        </row>
        <row r="164">
          <cell r="B164" t="str">
            <v>062</v>
          </cell>
          <cell r="C164" t="str">
            <v>024</v>
          </cell>
          <cell r="D164" t="str">
            <v>01</v>
          </cell>
          <cell r="E164" t="str">
            <v>226254644</v>
          </cell>
          <cell r="F164" t="str">
            <v>КРУГ  10-Н11 ГОСТ7417-75</v>
          </cell>
          <cell r="G164" t="str">
            <v>14Х17Н2-В ТУ14-1-3957-85</v>
          </cell>
          <cell r="H164" t="str">
            <v>КГ</v>
          </cell>
          <cell r="I164">
            <v>0.27</v>
          </cell>
          <cell r="J164" t="str">
            <v>00005</v>
          </cell>
          <cell r="K164" t="str">
            <v>00000</v>
          </cell>
          <cell r="L164" t="str">
            <v>нет</v>
          </cell>
          <cell r="M164">
            <v>25</v>
          </cell>
          <cell r="N164">
            <v>6.75</v>
          </cell>
          <cell r="O164">
            <v>25</v>
          </cell>
          <cell r="P164">
            <v>6.75</v>
          </cell>
          <cell r="Q164">
            <v>25</v>
          </cell>
          <cell r="R164">
            <v>6.75</v>
          </cell>
          <cell r="S164" t="str">
            <v>158212</v>
          </cell>
          <cell r="T164">
            <v>25.000014</v>
          </cell>
          <cell r="U164" t="str">
            <v>вст.ост.</v>
          </cell>
          <cell r="W164">
            <v>25</v>
          </cell>
          <cell r="X164">
            <v>6.75</v>
          </cell>
          <cell r="Y164">
            <v>0</v>
          </cell>
          <cell r="Z164">
            <v>0</v>
          </cell>
          <cell r="AA164">
            <v>0</v>
          </cell>
          <cell r="AB164">
            <v>0</v>
          </cell>
          <cell r="AC164">
            <v>6.75</v>
          </cell>
          <cell r="AD164">
            <v>6.75</v>
          </cell>
          <cell r="AE164">
            <v>6.75</v>
          </cell>
          <cell r="AF164">
            <v>6.75</v>
          </cell>
          <cell r="AG164">
            <v>6.75</v>
          </cell>
          <cell r="AH164">
            <v>6.75</v>
          </cell>
          <cell r="AI164">
            <v>6.75</v>
          </cell>
          <cell r="AJ164">
            <v>6.75</v>
          </cell>
          <cell r="AM164" t="str">
            <v>062</v>
          </cell>
          <cell r="AN164" t="str">
            <v>024</v>
          </cell>
          <cell r="AO164">
            <v>190</v>
          </cell>
          <cell r="AP164" t="str">
            <v>01</v>
          </cell>
          <cell r="AQ164" t="str">
            <v>226254644</v>
          </cell>
          <cell r="AR164" t="str">
            <v>KPУГ  10-H11 ГOCT7417-75</v>
          </cell>
          <cell r="AS164" t="str">
            <v>14X17H2-B TУ14-1-3957-85</v>
          </cell>
          <cell r="AT164" t="str">
            <v>КГ</v>
          </cell>
          <cell r="AU164">
            <v>0.2</v>
          </cell>
          <cell r="AV164" t="str">
            <v>кг</v>
          </cell>
          <cell r="AW164">
            <v>0.8</v>
          </cell>
          <cell r="AX164">
            <v>152.5</v>
          </cell>
          <cell r="AY164">
            <v>122</v>
          </cell>
          <cell r="AZ164" t="str">
            <v>из налич</v>
          </cell>
          <cell r="BA164">
            <v>4</v>
          </cell>
          <cell r="BB164">
            <v>30.5</v>
          </cell>
          <cell r="BC164">
            <v>4</v>
          </cell>
          <cell r="BD164">
            <v>4</v>
          </cell>
          <cell r="BE164">
            <v>122</v>
          </cell>
          <cell r="BG164">
            <v>0</v>
          </cell>
          <cell r="BH164">
            <v>152.5</v>
          </cell>
          <cell r="BI164">
            <v>2.2800000000000001E-2</v>
          </cell>
          <cell r="BJ164">
            <v>3.48</v>
          </cell>
          <cell r="BK164">
            <v>27.02</v>
          </cell>
          <cell r="BL164">
            <v>30.5</v>
          </cell>
          <cell r="BM164">
            <v>30.5</v>
          </cell>
          <cell r="BN164">
            <v>30.5</v>
          </cell>
          <cell r="BO164">
            <v>30.5</v>
          </cell>
          <cell r="BP164">
            <v>0</v>
          </cell>
          <cell r="BQ164">
            <v>0</v>
          </cell>
          <cell r="BR164">
            <v>0</v>
          </cell>
          <cell r="BS164">
            <v>0</v>
          </cell>
          <cell r="BT164">
            <v>0</v>
          </cell>
          <cell r="BU164">
            <v>0</v>
          </cell>
          <cell r="BV164">
            <v>0</v>
          </cell>
          <cell r="BW164">
            <v>0</v>
          </cell>
          <cell r="CC164">
            <v>2.2800000000000001E-2</v>
          </cell>
          <cell r="CE164">
            <v>0.77720000000000011</v>
          </cell>
          <cell r="CF164">
            <v>171.65</v>
          </cell>
          <cell r="CG164">
            <v>133.41</v>
          </cell>
          <cell r="CH164">
            <v>157.41999999999999</v>
          </cell>
          <cell r="CL164">
            <v>157.41999999999999</v>
          </cell>
        </row>
        <row r="165">
          <cell r="B165" t="str">
            <v>062</v>
          </cell>
          <cell r="C165" t="str">
            <v>024</v>
          </cell>
          <cell r="D165" t="str">
            <v>01</v>
          </cell>
          <cell r="E165" t="str">
            <v>226254652</v>
          </cell>
          <cell r="F165" t="str">
            <v>КРУГ  12-Н11 ГОСТ7417-75</v>
          </cell>
          <cell r="G165" t="str">
            <v>14Х17Н2-В ТУ14-1-3957-85</v>
          </cell>
          <cell r="H165" t="str">
            <v>КГ</v>
          </cell>
          <cell r="I165">
            <v>5.5</v>
          </cell>
          <cell r="J165" t="str">
            <v>00007</v>
          </cell>
          <cell r="K165" t="str">
            <v>00000</v>
          </cell>
          <cell r="L165" t="str">
            <v>нет</v>
          </cell>
          <cell r="M165">
            <v>25</v>
          </cell>
          <cell r="N165">
            <v>137.5</v>
          </cell>
          <cell r="O165">
            <v>25</v>
          </cell>
          <cell r="P165">
            <v>137.5</v>
          </cell>
          <cell r="Q165">
            <v>25</v>
          </cell>
          <cell r="R165">
            <v>137.5</v>
          </cell>
          <cell r="S165" t="str">
            <v>158215</v>
          </cell>
          <cell r="T165">
            <v>25.000005000000002</v>
          </cell>
          <cell r="U165" t="str">
            <v>вст.ост.</v>
          </cell>
          <cell r="W165">
            <v>25</v>
          </cell>
          <cell r="X165">
            <v>137.5</v>
          </cell>
          <cell r="Y165">
            <v>0</v>
          </cell>
          <cell r="Z165">
            <v>0</v>
          </cell>
          <cell r="AA165">
            <v>0</v>
          </cell>
          <cell r="AB165">
            <v>0</v>
          </cell>
          <cell r="AC165">
            <v>137.5</v>
          </cell>
          <cell r="AD165">
            <v>137.5</v>
          </cell>
          <cell r="AE165">
            <v>137.5</v>
          </cell>
          <cell r="AF165">
            <v>137.5</v>
          </cell>
          <cell r="AG165">
            <v>137.5</v>
          </cell>
          <cell r="AH165">
            <v>137.5</v>
          </cell>
          <cell r="AI165">
            <v>137.5</v>
          </cell>
          <cell r="AJ165">
            <v>137.5</v>
          </cell>
          <cell r="AM165" t="str">
            <v>062</v>
          </cell>
          <cell r="AN165" t="str">
            <v>024</v>
          </cell>
          <cell r="AO165">
            <v>191</v>
          </cell>
          <cell r="AP165" t="str">
            <v>01</v>
          </cell>
          <cell r="AQ165" t="str">
            <v>226254652</v>
          </cell>
          <cell r="AR165" t="str">
            <v>KPУГ  12-H11 ГOCT7417-75</v>
          </cell>
          <cell r="AS165" t="str">
            <v>14X17H2-B TУ14-1-3957-85</v>
          </cell>
          <cell r="AT165" t="str">
            <v>КГ</v>
          </cell>
          <cell r="AU165">
            <v>6</v>
          </cell>
          <cell r="AV165" t="str">
            <v>кг</v>
          </cell>
          <cell r="AW165">
            <v>24</v>
          </cell>
          <cell r="AX165">
            <v>127.13</v>
          </cell>
          <cell r="AY165">
            <v>3051.12</v>
          </cell>
          <cell r="AZ165" t="str">
            <v>из налич</v>
          </cell>
          <cell r="BA165">
            <v>4</v>
          </cell>
          <cell r="BB165">
            <v>762.78</v>
          </cell>
          <cell r="BC165">
            <v>4</v>
          </cell>
          <cell r="BD165">
            <v>4</v>
          </cell>
          <cell r="BE165">
            <v>3051.12</v>
          </cell>
          <cell r="BG165">
            <v>0</v>
          </cell>
          <cell r="BH165">
            <v>127.13</v>
          </cell>
          <cell r="BI165">
            <v>0.34660000000000002</v>
          </cell>
          <cell r="BJ165">
            <v>44.06</v>
          </cell>
          <cell r="BK165">
            <v>718.72</v>
          </cell>
          <cell r="BL165">
            <v>762.78</v>
          </cell>
          <cell r="BM165">
            <v>762.78</v>
          </cell>
          <cell r="BN165">
            <v>762.78</v>
          </cell>
          <cell r="BO165">
            <v>762.78</v>
          </cell>
          <cell r="BP165">
            <v>0</v>
          </cell>
          <cell r="BQ165">
            <v>0</v>
          </cell>
          <cell r="BR165">
            <v>0</v>
          </cell>
          <cell r="BS165">
            <v>0</v>
          </cell>
          <cell r="BT165">
            <v>0</v>
          </cell>
          <cell r="BU165">
            <v>0</v>
          </cell>
          <cell r="BV165">
            <v>0</v>
          </cell>
          <cell r="BW165">
            <v>0</v>
          </cell>
          <cell r="CC165">
            <v>0.34660000000000002</v>
          </cell>
          <cell r="CE165">
            <v>23.653399999999998</v>
          </cell>
          <cell r="CF165">
            <v>143.09</v>
          </cell>
          <cell r="CG165">
            <v>3384.57</v>
          </cell>
          <cell r="CH165">
            <v>3993.79</v>
          </cell>
          <cell r="CL165">
            <v>3993.79</v>
          </cell>
        </row>
        <row r="166">
          <cell r="B166" t="str">
            <v>062</v>
          </cell>
          <cell r="C166" t="str">
            <v>024</v>
          </cell>
          <cell r="D166" t="str">
            <v>01</v>
          </cell>
          <cell r="E166" t="str">
            <v>226254658</v>
          </cell>
          <cell r="F166" t="str">
            <v>КРУГ  14-Н11 ГОСТ7417-75</v>
          </cell>
          <cell r="G166" t="str">
            <v>14Х17Н2-В ТУ14-1-3957-85</v>
          </cell>
          <cell r="H166" t="str">
            <v>КГ</v>
          </cell>
          <cell r="I166">
            <v>4.5</v>
          </cell>
          <cell r="J166" t="str">
            <v>00007</v>
          </cell>
          <cell r="K166" t="str">
            <v>00000</v>
          </cell>
          <cell r="L166" t="str">
            <v>нет</v>
          </cell>
          <cell r="M166">
            <v>25</v>
          </cell>
          <cell r="N166">
            <v>112.5</v>
          </cell>
          <cell r="O166">
            <v>25</v>
          </cell>
          <cell r="P166">
            <v>112.5</v>
          </cell>
          <cell r="Q166">
            <v>25</v>
          </cell>
          <cell r="R166">
            <v>112.5</v>
          </cell>
          <cell r="S166" t="str">
            <v>158218</v>
          </cell>
          <cell r="T166">
            <v>25</v>
          </cell>
          <cell r="U166" t="str">
            <v>вст.ост.</v>
          </cell>
          <cell r="W166">
            <v>25</v>
          </cell>
          <cell r="X166">
            <v>112.5</v>
          </cell>
          <cell r="Y166">
            <v>0</v>
          </cell>
          <cell r="Z166">
            <v>0</v>
          </cell>
          <cell r="AA166">
            <v>0</v>
          </cell>
          <cell r="AB166">
            <v>0</v>
          </cell>
          <cell r="AC166">
            <v>112.5</v>
          </cell>
          <cell r="AD166">
            <v>112.5</v>
          </cell>
          <cell r="AE166">
            <v>112.5</v>
          </cell>
          <cell r="AF166">
            <v>112.5</v>
          </cell>
          <cell r="AG166">
            <v>112.5</v>
          </cell>
          <cell r="AH166">
            <v>112.5</v>
          </cell>
          <cell r="AI166">
            <v>112.5</v>
          </cell>
          <cell r="AJ166">
            <v>112.5</v>
          </cell>
          <cell r="AM166" t="str">
            <v>062</v>
          </cell>
          <cell r="AN166" t="str">
            <v>024</v>
          </cell>
          <cell r="AO166">
            <v>193</v>
          </cell>
          <cell r="AP166" t="str">
            <v>01</v>
          </cell>
          <cell r="AQ166" t="str">
            <v>226254658</v>
          </cell>
          <cell r="AR166" t="str">
            <v>KPУГ  14-H11 ГOCT7417-75</v>
          </cell>
          <cell r="AS166" t="str">
            <v>14X17H2-B TУ14-1-3957-85</v>
          </cell>
          <cell r="AT166" t="str">
            <v>КГ</v>
          </cell>
          <cell r="AU166">
            <v>5</v>
          </cell>
          <cell r="AV166" t="str">
            <v>кг</v>
          </cell>
          <cell r="AW166">
            <v>20</v>
          </cell>
          <cell r="AX166">
            <v>127.13</v>
          </cell>
          <cell r="AY166">
            <v>2542.6</v>
          </cell>
          <cell r="AZ166" t="str">
            <v>из налич</v>
          </cell>
          <cell r="BA166">
            <v>4</v>
          </cell>
          <cell r="BB166">
            <v>635.65</v>
          </cell>
          <cell r="BC166">
            <v>4</v>
          </cell>
          <cell r="BD166">
            <v>4</v>
          </cell>
          <cell r="BE166">
            <v>2542.6</v>
          </cell>
          <cell r="BG166">
            <v>0</v>
          </cell>
          <cell r="BH166">
            <v>127.13</v>
          </cell>
          <cell r="BI166">
            <v>0.1178</v>
          </cell>
          <cell r="BJ166">
            <v>14.98</v>
          </cell>
          <cell r="BK166">
            <v>620.66999999999996</v>
          </cell>
          <cell r="BL166">
            <v>635.65</v>
          </cell>
          <cell r="BM166">
            <v>635.65</v>
          </cell>
          <cell r="BN166">
            <v>635.65</v>
          </cell>
          <cell r="BO166">
            <v>635.65</v>
          </cell>
          <cell r="BP166">
            <v>0</v>
          </cell>
          <cell r="BQ166">
            <v>0</v>
          </cell>
          <cell r="BR166">
            <v>0</v>
          </cell>
          <cell r="BS166">
            <v>0</v>
          </cell>
          <cell r="BT166">
            <v>0</v>
          </cell>
          <cell r="BU166">
            <v>0</v>
          </cell>
          <cell r="BV166">
            <v>0</v>
          </cell>
          <cell r="BW166">
            <v>0</v>
          </cell>
          <cell r="CC166">
            <v>0.1178</v>
          </cell>
          <cell r="CE166">
            <v>19.882200000000001</v>
          </cell>
          <cell r="CF166">
            <v>143.09</v>
          </cell>
          <cell r="CG166">
            <v>2844.94</v>
          </cell>
          <cell r="CH166">
            <v>3357.03</v>
          </cell>
          <cell r="CL166">
            <v>3357.03</v>
          </cell>
        </row>
        <row r="167">
          <cell r="B167" t="str">
            <v>062</v>
          </cell>
          <cell r="C167" t="str">
            <v>024</v>
          </cell>
          <cell r="D167" t="str">
            <v>01</v>
          </cell>
          <cell r="E167" t="str">
            <v>226254662</v>
          </cell>
          <cell r="F167" t="str">
            <v>КРУГ  16-Н11 ГОСТ7417-75</v>
          </cell>
          <cell r="G167" t="str">
            <v>14Х17Н2-В ТУ14-1-3957-85</v>
          </cell>
          <cell r="H167" t="str">
            <v>КГ</v>
          </cell>
          <cell r="I167">
            <v>2.1</v>
          </cell>
          <cell r="J167" t="str">
            <v>00007</v>
          </cell>
          <cell r="K167" t="str">
            <v>00000</v>
          </cell>
          <cell r="L167" t="str">
            <v>нет</v>
          </cell>
          <cell r="M167">
            <v>25</v>
          </cell>
          <cell r="N167">
            <v>52.5</v>
          </cell>
          <cell r="O167">
            <v>24.797999999999998</v>
          </cell>
          <cell r="P167">
            <v>52.076000000000001</v>
          </cell>
          <cell r="Q167">
            <v>25</v>
          </cell>
          <cell r="R167">
            <v>52.5</v>
          </cell>
          <cell r="S167" t="str">
            <v>152408</v>
          </cell>
          <cell r="T167">
            <v>190</v>
          </cell>
          <cell r="U167" t="str">
            <v>нет</v>
          </cell>
          <cell r="W167">
            <v>190</v>
          </cell>
          <cell r="X167">
            <v>399</v>
          </cell>
          <cell r="Y167">
            <v>0</v>
          </cell>
          <cell r="Z167">
            <v>0</v>
          </cell>
          <cell r="AA167">
            <v>399</v>
          </cell>
          <cell r="AB167">
            <v>399</v>
          </cell>
          <cell r="AC167">
            <v>399</v>
          </cell>
          <cell r="AD167">
            <v>399</v>
          </cell>
          <cell r="AE167">
            <v>399</v>
          </cell>
          <cell r="AF167">
            <v>399</v>
          </cell>
          <cell r="AG167">
            <v>399</v>
          </cell>
          <cell r="AH167">
            <v>399</v>
          </cell>
          <cell r="AI167">
            <v>399</v>
          </cell>
          <cell r="AJ167">
            <v>399</v>
          </cell>
          <cell r="AM167" t="str">
            <v>062</v>
          </cell>
          <cell r="AN167" t="str">
            <v>024</v>
          </cell>
          <cell r="AO167">
            <v>195</v>
          </cell>
          <cell r="AP167" t="str">
            <v>01</v>
          </cell>
          <cell r="AQ167" t="str">
            <v>226254662</v>
          </cell>
          <cell r="AR167" t="str">
            <v>KPУГ  16-H11 ГOCT7417-75</v>
          </cell>
          <cell r="AS167" t="str">
            <v>14X17H2-B TУ14-1-3957-85</v>
          </cell>
          <cell r="AT167" t="str">
            <v>КГ</v>
          </cell>
          <cell r="AU167">
            <v>2.1</v>
          </cell>
          <cell r="AV167" t="str">
            <v>кг</v>
          </cell>
          <cell r="AW167">
            <v>5</v>
          </cell>
          <cell r="AX167">
            <v>127.13</v>
          </cell>
          <cell r="AY167">
            <v>635.65</v>
          </cell>
          <cell r="AZ167" t="str">
            <v>из налич</v>
          </cell>
          <cell r="BA167">
            <v>4</v>
          </cell>
          <cell r="BB167">
            <v>266.97000000000003</v>
          </cell>
          <cell r="BC167">
            <v>2</v>
          </cell>
          <cell r="BD167">
            <v>2</v>
          </cell>
          <cell r="BE167">
            <v>533.94000000000005</v>
          </cell>
          <cell r="BG167">
            <v>0</v>
          </cell>
          <cell r="BH167">
            <v>127.13</v>
          </cell>
          <cell r="BI167">
            <v>0</v>
          </cell>
          <cell r="BJ167">
            <v>0</v>
          </cell>
          <cell r="BK167">
            <v>266.97000000000003</v>
          </cell>
          <cell r="BL167">
            <v>266.97000000000003</v>
          </cell>
          <cell r="BM167">
            <v>266.97000000000003</v>
          </cell>
          <cell r="BN167">
            <v>0</v>
          </cell>
          <cell r="BO167">
            <v>0</v>
          </cell>
          <cell r="BP167">
            <v>0</v>
          </cell>
          <cell r="BQ167">
            <v>0</v>
          </cell>
          <cell r="BR167">
            <v>0</v>
          </cell>
          <cell r="BS167">
            <v>0</v>
          </cell>
          <cell r="BT167">
            <v>0</v>
          </cell>
          <cell r="BU167">
            <v>0</v>
          </cell>
          <cell r="BV167">
            <v>0</v>
          </cell>
          <cell r="BW167">
            <v>0</v>
          </cell>
          <cell r="CE167">
            <v>4.2</v>
          </cell>
          <cell r="CF167">
            <v>143.09</v>
          </cell>
          <cell r="CG167">
            <v>600.98</v>
          </cell>
          <cell r="CH167">
            <v>709.16</v>
          </cell>
          <cell r="CL167">
            <v>709.16</v>
          </cell>
        </row>
        <row r="168">
          <cell r="B168" t="str">
            <v>062</v>
          </cell>
          <cell r="C168" t="str">
            <v>024</v>
          </cell>
          <cell r="D168" t="str">
            <v>01</v>
          </cell>
          <cell r="E168" t="str">
            <v>226254674</v>
          </cell>
          <cell r="F168" t="str">
            <v>КРУГ  22-Н11 ГОСТ7417-75</v>
          </cell>
          <cell r="G168" t="str">
            <v>14Х17Н2-В ТУ14-1-3957-85</v>
          </cell>
          <cell r="H168" t="str">
            <v>КГ</v>
          </cell>
          <cell r="I168">
            <v>0.75</v>
          </cell>
          <cell r="J168" t="str">
            <v>00007</v>
          </cell>
          <cell r="K168" t="str">
            <v>00018</v>
          </cell>
          <cell r="L168" t="str">
            <v>232    22.12.03</v>
          </cell>
          <cell r="M168">
            <v>25</v>
          </cell>
          <cell r="N168">
            <v>18.75</v>
          </cell>
          <cell r="O168">
            <v>3.22</v>
          </cell>
          <cell r="P168">
            <v>2.415</v>
          </cell>
          <cell r="Q168">
            <v>25</v>
          </cell>
          <cell r="R168">
            <v>18.75</v>
          </cell>
          <cell r="S168" t="str">
            <v>158233</v>
          </cell>
          <cell r="T168">
            <v>190</v>
          </cell>
          <cell r="U168" t="str">
            <v>нет</v>
          </cell>
          <cell r="W168">
            <v>190</v>
          </cell>
          <cell r="X168">
            <v>142.5</v>
          </cell>
          <cell r="Y168">
            <v>0</v>
          </cell>
          <cell r="Z168">
            <v>0</v>
          </cell>
          <cell r="AA168">
            <v>0</v>
          </cell>
          <cell r="AB168">
            <v>0</v>
          </cell>
          <cell r="AC168">
            <v>142.5</v>
          </cell>
          <cell r="AD168">
            <v>142.5</v>
          </cell>
          <cell r="AE168">
            <v>142.5</v>
          </cell>
          <cell r="AF168">
            <v>142.5</v>
          </cell>
          <cell r="AG168">
            <v>142.5</v>
          </cell>
          <cell r="AH168">
            <v>142.5</v>
          </cell>
          <cell r="AI168">
            <v>142.5</v>
          </cell>
          <cell r="AJ168">
            <v>142.5</v>
          </cell>
          <cell r="AM168" t="str">
            <v>062</v>
          </cell>
          <cell r="AN168" t="str">
            <v>024</v>
          </cell>
          <cell r="AO168">
            <v>199</v>
          </cell>
          <cell r="AP168" t="str">
            <v>01</v>
          </cell>
          <cell r="AQ168" t="str">
            <v>226254674</v>
          </cell>
          <cell r="AR168" t="str">
            <v>KPУГ  22-H11 ГOCT7417-75</v>
          </cell>
          <cell r="AS168" t="str">
            <v>14X17H2-B TУ14-1-3957-85</v>
          </cell>
          <cell r="AT168" t="str">
            <v>КГ</v>
          </cell>
          <cell r="AU168">
            <v>0.53</v>
          </cell>
          <cell r="AV168" t="str">
            <v>кг</v>
          </cell>
          <cell r="AW168">
            <v>2.2000000000000002</v>
          </cell>
          <cell r="AX168">
            <v>127.13</v>
          </cell>
          <cell r="AY168">
            <v>279.68600000000004</v>
          </cell>
          <cell r="AZ168" t="str">
            <v>из налич</v>
          </cell>
          <cell r="BB168">
            <v>67.38</v>
          </cell>
          <cell r="BC168">
            <v>4</v>
          </cell>
          <cell r="BD168">
            <v>4</v>
          </cell>
          <cell r="BE168">
            <v>269.52</v>
          </cell>
          <cell r="BG168">
            <v>0</v>
          </cell>
          <cell r="BH168">
            <v>127.13</v>
          </cell>
          <cell r="BI168">
            <v>0.34399999999999997</v>
          </cell>
          <cell r="BJ168">
            <v>43.73</v>
          </cell>
          <cell r="BK168">
            <v>23.65</v>
          </cell>
          <cell r="BL168">
            <v>67.38</v>
          </cell>
          <cell r="BM168">
            <v>67.38</v>
          </cell>
          <cell r="BN168">
            <v>67.38</v>
          </cell>
          <cell r="BO168">
            <v>67.38</v>
          </cell>
          <cell r="BP168">
            <v>0</v>
          </cell>
          <cell r="BQ168">
            <v>0</v>
          </cell>
          <cell r="BR168">
            <v>0</v>
          </cell>
          <cell r="BS168">
            <v>0</v>
          </cell>
          <cell r="BT168">
            <v>0</v>
          </cell>
          <cell r="BU168">
            <v>0</v>
          </cell>
          <cell r="BV168">
            <v>0</v>
          </cell>
          <cell r="BW168">
            <v>0</v>
          </cell>
          <cell r="CC168">
            <v>0.34399999999999997</v>
          </cell>
          <cell r="CE168">
            <v>1.7760000000000002</v>
          </cell>
          <cell r="CF168">
            <v>143.09</v>
          </cell>
          <cell r="CG168">
            <v>254.13</v>
          </cell>
          <cell r="CH168">
            <v>299.87</v>
          </cell>
          <cell r="CL168">
            <v>299.87</v>
          </cell>
        </row>
        <row r="169">
          <cell r="B169" t="str">
            <v>062</v>
          </cell>
          <cell r="C169" t="str">
            <v>024</v>
          </cell>
          <cell r="D169" t="str">
            <v>01</v>
          </cell>
          <cell r="E169" t="str">
            <v>226254677</v>
          </cell>
          <cell r="F169" t="str">
            <v>КРУГ  25-Н11 ГОСТ7417-75</v>
          </cell>
          <cell r="G169" t="str">
            <v>14Х17Н2-В ТУ14-1-3957-85</v>
          </cell>
          <cell r="H169" t="str">
            <v>КГ</v>
          </cell>
          <cell r="I169">
            <v>0.3</v>
          </cell>
          <cell r="J169" t="str">
            <v>00007</v>
          </cell>
          <cell r="K169" t="str">
            <v>00000</v>
          </cell>
          <cell r="L169" t="str">
            <v/>
          </cell>
          <cell r="M169">
            <v>0</v>
          </cell>
          <cell r="N169">
            <v>0</v>
          </cell>
          <cell r="O169">
            <v>0</v>
          </cell>
          <cell r="P169">
            <v>0</v>
          </cell>
          <cell r="Q169">
            <v>0</v>
          </cell>
          <cell r="R169">
            <v>0</v>
          </cell>
          <cell r="S169" t="str">
            <v>не най</v>
          </cell>
          <cell r="T169">
            <v>185</v>
          </cell>
          <cell r="U169" t="str">
            <v>нет</v>
          </cell>
          <cell r="W169">
            <v>185</v>
          </cell>
          <cell r="X169">
            <v>55.5</v>
          </cell>
          <cell r="Y169">
            <v>0</v>
          </cell>
          <cell r="Z169">
            <v>0</v>
          </cell>
          <cell r="AA169">
            <v>0</v>
          </cell>
          <cell r="AB169">
            <v>0</v>
          </cell>
          <cell r="AC169">
            <v>55.5</v>
          </cell>
          <cell r="AD169">
            <v>55.5</v>
          </cell>
          <cell r="AE169">
            <v>55.5</v>
          </cell>
          <cell r="AF169">
            <v>55.5</v>
          </cell>
          <cell r="AG169">
            <v>55.5</v>
          </cell>
          <cell r="AH169">
            <v>55.5</v>
          </cell>
          <cell r="AI169">
            <v>55.5</v>
          </cell>
          <cell r="AJ169">
            <v>55.5</v>
          </cell>
          <cell r="AM169" t="str">
            <v>062</v>
          </cell>
          <cell r="AN169" t="str">
            <v>024</v>
          </cell>
          <cell r="AO169">
            <v>201</v>
          </cell>
          <cell r="AP169" t="str">
            <v>01</v>
          </cell>
          <cell r="AQ169" t="str">
            <v>226254677</v>
          </cell>
          <cell r="AR169" t="str">
            <v>KPУГ  25-H11 ГOCT7417-75</v>
          </cell>
          <cell r="AS169" t="str">
            <v>14X17H2-B TУ14-1-3957-85</v>
          </cell>
          <cell r="AT169" t="str">
            <v>КГ</v>
          </cell>
          <cell r="AU169">
            <v>0.3</v>
          </cell>
          <cell r="AV169" t="str">
            <v>кг</v>
          </cell>
          <cell r="AW169">
            <v>1.2</v>
          </cell>
          <cell r="AX169">
            <v>127.13</v>
          </cell>
          <cell r="AY169">
            <v>152.55599999999998</v>
          </cell>
          <cell r="AZ169" t="str">
            <v>из налич</v>
          </cell>
          <cell r="BA169">
            <v>4</v>
          </cell>
          <cell r="BB169">
            <v>38.14</v>
          </cell>
          <cell r="BC169">
            <v>4</v>
          </cell>
          <cell r="BD169">
            <v>4</v>
          </cell>
          <cell r="BE169">
            <v>152.56</v>
          </cell>
          <cell r="BG169">
            <v>0</v>
          </cell>
          <cell r="BH169">
            <v>127.13</v>
          </cell>
          <cell r="BI169">
            <v>0.27200000000000002</v>
          </cell>
          <cell r="BJ169">
            <v>34.58</v>
          </cell>
          <cell r="BK169">
            <v>3.56</v>
          </cell>
          <cell r="BL169">
            <v>38.14</v>
          </cell>
          <cell r="BM169">
            <v>38.14</v>
          </cell>
          <cell r="BN169">
            <v>38.14</v>
          </cell>
          <cell r="BO169">
            <v>38.14</v>
          </cell>
          <cell r="BP169">
            <v>0</v>
          </cell>
          <cell r="BQ169">
            <v>0</v>
          </cell>
          <cell r="BR169">
            <v>0</v>
          </cell>
          <cell r="BS169">
            <v>0</v>
          </cell>
          <cell r="BT169">
            <v>0</v>
          </cell>
          <cell r="BU169">
            <v>0</v>
          </cell>
          <cell r="BV169">
            <v>0</v>
          </cell>
          <cell r="BW169">
            <v>0</v>
          </cell>
          <cell r="BZ169">
            <v>0.27200000000000002</v>
          </cell>
          <cell r="CE169">
            <v>0.92799999999999994</v>
          </cell>
          <cell r="CF169">
            <v>143.09</v>
          </cell>
          <cell r="CG169">
            <v>132.79</v>
          </cell>
          <cell r="CH169">
            <v>156.69</v>
          </cell>
          <cell r="CL169">
            <v>156.69</v>
          </cell>
        </row>
        <row r="170">
          <cell r="B170" t="str">
            <v>062</v>
          </cell>
          <cell r="C170" t="str">
            <v>024</v>
          </cell>
          <cell r="D170" t="str">
            <v>01</v>
          </cell>
          <cell r="E170" t="str">
            <v>226254678</v>
          </cell>
          <cell r="F170" t="str">
            <v>КРУГ  26-Н11 ГОСТ7417-75</v>
          </cell>
          <cell r="G170" t="str">
            <v>14Х17Н2-В ТУ14-1-3957-85</v>
          </cell>
          <cell r="H170" t="str">
            <v>КГ</v>
          </cell>
          <cell r="I170">
            <v>2.5</v>
          </cell>
          <cell r="J170" t="str">
            <v>00007</v>
          </cell>
          <cell r="K170" t="str">
            <v>00000</v>
          </cell>
          <cell r="L170" t="str">
            <v>210    23.05.03</v>
          </cell>
          <cell r="M170">
            <v>22.5</v>
          </cell>
          <cell r="N170">
            <v>56.25</v>
          </cell>
          <cell r="O170">
            <v>4.6920000000000002</v>
          </cell>
          <cell r="P170">
            <v>11.73</v>
          </cell>
          <cell r="Q170">
            <v>22.5</v>
          </cell>
          <cell r="R170">
            <v>56.25</v>
          </cell>
          <cell r="S170" t="str">
            <v>158242</v>
          </cell>
          <cell r="T170">
            <v>185</v>
          </cell>
          <cell r="U170" t="str">
            <v>нет</v>
          </cell>
          <cell r="W170">
            <v>185</v>
          </cell>
          <cell r="X170">
            <v>462.5</v>
          </cell>
          <cell r="Y170">
            <v>0</v>
          </cell>
          <cell r="Z170">
            <v>0</v>
          </cell>
          <cell r="AA170">
            <v>0</v>
          </cell>
          <cell r="AB170">
            <v>0</v>
          </cell>
          <cell r="AC170">
            <v>462.5</v>
          </cell>
          <cell r="AD170">
            <v>462.5</v>
          </cell>
          <cell r="AE170">
            <v>462.5</v>
          </cell>
          <cell r="AF170">
            <v>462.5</v>
          </cell>
          <cell r="AG170">
            <v>462.5</v>
          </cell>
          <cell r="AH170">
            <v>462.5</v>
          </cell>
          <cell r="AI170">
            <v>462.5</v>
          </cell>
          <cell r="AJ170">
            <v>462.5</v>
          </cell>
          <cell r="AM170" t="str">
            <v>062</v>
          </cell>
          <cell r="AN170" t="str">
            <v>024</v>
          </cell>
          <cell r="AO170">
            <v>202</v>
          </cell>
          <cell r="AP170" t="str">
            <v>01</v>
          </cell>
          <cell r="AQ170" t="str">
            <v>226254678</v>
          </cell>
          <cell r="AR170" t="str">
            <v>KPУГ  26-H11 ГOCT7417-75</v>
          </cell>
          <cell r="AS170" t="str">
            <v>14X17H2-B TУ14-1-3957-85</v>
          </cell>
          <cell r="AT170" t="str">
            <v>КГ</v>
          </cell>
          <cell r="AU170">
            <v>2.5</v>
          </cell>
          <cell r="AV170" t="str">
            <v>кг</v>
          </cell>
          <cell r="AW170">
            <v>10</v>
          </cell>
          <cell r="AX170">
            <v>127.13</v>
          </cell>
          <cell r="AY170">
            <v>1271.3</v>
          </cell>
          <cell r="AZ170" t="str">
            <v>из налич</v>
          </cell>
          <cell r="BA170">
            <v>4</v>
          </cell>
          <cell r="BB170">
            <v>317.83</v>
          </cell>
          <cell r="BC170">
            <v>4</v>
          </cell>
          <cell r="BD170">
            <v>4</v>
          </cell>
          <cell r="BE170">
            <v>1271.32</v>
          </cell>
          <cell r="BG170">
            <v>0</v>
          </cell>
          <cell r="BH170">
            <v>127.13</v>
          </cell>
          <cell r="BI170">
            <v>0</v>
          </cell>
          <cell r="BJ170">
            <v>0</v>
          </cell>
          <cell r="BK170">
            <v>317.83</v>
          </cell>
          <cell r="BL170">
            <v>317.83</v>
          </cell>
          <cell r="BM170">
            <v>317.83</v>
          </cell>
          <cell r="BN170">
            <v>317.83</v>
          </cell>
          <cell r="BO170">
            <v>317.83</v>
          </cell>
          <cell r="BP170">
            <v>0</v>
          </cell>
          <cell r="BQ170">
            <v>0</v>
          </cell>
          <cell r="BR170">
            <v>0</v>
          </cell>
          <cell r="BS170">
            <v>0</v>
          </cell>
          <cell r="BT170">
            <v>0</v>
          </cell>
          <cell r="BU170">
            <v>0</v>
          </cell>
          <cell r="BV170">
            <v>0</v>
          </cell>
          <cell r="BW170">
            <v>0</v>
          </cell>
          <cell r="CE170">
            <v>10</v>
          </cell>
          <cell r="CF170">
            <v>143.09</v>
          </cell>
          <cell r="CG170">
            <v>1430.9</v>
          </cell>
          <cell r="CH170">
            <v>1688.46</v>
          </cell>
          <cell r="CL170">
            <v>1688.46</v>
          </cell>
        </row>
        <row r="171">
          <cell r="B171" t="str">
            <v>062</v>
          </cell>
          <cell r="C171" t="str">
            <v>024</v>
          </cell>
          <cell r="D171" t="str">
            <v>01</v>
          </cell>
          <cell r="E171" t="str">
            <v>228554511</v>
          </cell>
          <cell r="F171" t="str">
            <v>Ш.К. 10-Н11 ГОСТ8560-78</v>
          </cell>
          <cell r="G171" t="str">
            <v>14Х17Н2-В ТУ14-1-3957-85</v>
          </cell>
          <cell r="H171" t="str">
            <v>КГ</v>
          </cell>
          <cell r="I171">
            <v>1</v>
          </cell>
          <cell r="J171" t="str">
            <v>00007</v>
          </cell>
          <cell r="K171" t="str">
            <v>00000</v>
          </cell>
          <cell r="L171" t="str">
            <v xml:space="preserve">       01.08.03</v>
          </cell>
          <cell r="M171">
            <v>25</v>
          </cell>
          <cell r="N171">
            <v>25</v>
          </cell>
          <cell r="O171">
            <v>4.1559999999999997</v>
          </cell>
          <cell r="P171">
            <v>4.1559999999999997</v>
          </cell>
          <cell r="Q171">
            <v>25</v>
          </cell>
          <cell r="R171">
            <v>25</v>
          </cell>
          <cell r="S171" t="str">
            <v>158678</v>
          </cell>
          <cell r="T171">
            <v>220</v>
          </cell>
          <cell r="U171" t="str">
            <v>нет</v>
          </cell>
          <cell r="W171">
            <v>220</v>
          </cell>
          <cell r="X171">
            <v>220</v>
          </cell>
          <cell r="Y171">
            <v>0</v>
          </cell>
          <cell r="Z171">
            <v>0</v>
          </cell>
          <cell r="AA171">
            <v>0</v>
          </cell>
          <cell r="AB171">
            <v>0</v>
          </cell>
          <cell r="AC171">
            <v>220</v>
          </cell>
          <cell r="AD171">
            <v>220</v>
          </cell>
          <cell r="AE171">
            <v>220</v>
          </cell>
          <cell r="AF171">
            <v>220</v>
          </cell>
          <cell r="AG171">
            <v>220</v>
          </cell>
          <cell r="AH171">
            <v>220</v>
          </cell>
          <cell r="AI171">
            <v>220</v>
          </cell>
          <cell r="AJ171">
            <v>220</v>
          </cell>
          <cell r="AM171" t="str">
            <v>062</v>
          </cell>
          <cell r="AN171" t="str">
            <v>024</v>
          </cell>
          <cell r="AO171">
            <v>211</v>
          </cell>
          <cell r="AP171" t="str">
            <v>01</v>
          </cell>
          <cell r="AQ171" t="str">
            <v>228554511</v>
          </cell>
          <cell r="AR171" t="str">
            <v>Ш.K. 10-H11 ГOCT8560-78</v>
          </cell>
          <cell r="AS171" t="str">
            <v>14X17H2-B TУ14-1-3957-85</v>
          </cell>
          <cell r="AT171" t="str">
            <v>КГ</v>
          </cell>
          <cell r="AU171">
            <v>1</v>
          </cell>
          <cell r="AV171" t="str">
            <v>кг</v>
          </cell>
          <cell r="AW171">
            <v>4</v>
          </cell>
          <cell r="AX171">
            <v>139.72</v>
          </cell>
          <cell r="AY171">
            <v>558.88</v>
          </cell>
          <cell r="AZ171" t="str">
            <v>из налич</v>
          </cell>
          <cell r="BA171">
            <v>4</v>
          </cell>
          <cell r="BB171">
            <v>139.72</v>
          </cell>
          <cell r="BC171">
            <v>4</v>
          </cell>
          <cell r="BD171">
            <v>4</v>
          </cell>
          <cell r="BE171">
            <v>558.88</v>
          </cell>
          <cell r="BG171">
            <v>0</v>
          </cell>
          <cell r="BH171">
            <v>139.72</v>
          </cell>
          <cell r="BI171">
            <v>0.19500000000000001</v>
          </cell>
          <cell r="BJ171">
            <v>27.25</v>
          </cell>
          <cell r="BK171">
            <v>112.47</v>
          </cell>
          <cell r="BL171">
            <v>139.72</v>
          </cell>
          <cell r="BM171">
            <v>139.72</v>
          </cell>
          <cell r="BN171">
            <v>139.72</v>
          </cell>
          <cell r="BO171">
            <v>139.72</v>
          </cell>
          <cell r="BP171">
            <v>0</v>
          </cell>
          <cell r="BQ171">
            <v>0</v>
          </cell>
          <cell r="BR171">
            <v>0</v>
          </cell>
          <cell r="BS171">
            <v>0</v>
          </cell>
          <cell r="BT171">
            <v>0</v>
          </cell>
          <cell r="BU171">
            <v>0</v>
          </cell>
          <cell r="BV171">
            <v>0</v>
          </cell>
          <cell r="BW171">
            <v>0</v>
          </cell>
          <cell r="BY171">
            <v>1.8599999999999998E-2</v>
          </cell>
          <cell r="CB171">
            <v>0.12239999999999999</v>
          </cell>
          <cell r="CC171">
            <v>5.3999999999999999E-2</v>
          </cell>
          <cell r="CE171">
            <v>3.8050000000000002</v>
          </cell>
          <cell r="CF171">
            <v>157.26</v>
          </cell>
          <cell r="CG171">
            <v>598.37</v>
          </cell>
          <cell r="CH171">
            <v>706.08</v>
          </cell>
          <cell r="CL171">
            <v>706.08</v>
          </cell>
        </row>
        <row r="172">
          <cell r="B172" t="str">
            <v>062</v>
          </cell>
          <cell r="C172" t="str">
            <v>024</v>
          </cell>
          <cell r="D172" t="str">
            <v>01</v>
          </cell>
          <cell r="E172" t="str">
            <v>228554513</v>
          </cell>
          <cell r="F172" t="str">
            <v>Ш.К. 12-Н11 ГОСТ8560-78</v>
          </cell>
          <cell r="G172" t="str">
            <v>14Х17Н2-В ТУ14-1-3957-85</v>
          </cell>
          <cell r="H172" t="str">
            <v>КГ</v>
          </cell>
          <cell r="I172">
            <v>0.12</v>
          </cell>
          <cell r="J172" t="str">
            <v>00007</v>
          </cell>
          <cell r="K172" t="str">
            <v>00000</v>
          </cell>
          <cell r="L172" t="str">
            <v>нет</v>
          </cell>
          <cell r="M172">
            <v>25</v>
          </cell>
          <cell r="N172">
            <v>3</v>
          </cell>
          <cell r="O172">
            <v>25</v>
          </cell>
          <cell r="P172">
            <v>3</v>
          </cell>
          <cell r="Q172">
            <v>25</v>
          </cell>
          <cell r="R172">
            <v>3</v>
          </cell>
          <cell r="S172" t="str">
            <v>158211</v>
          </cell>
          <cell r="T172">
            <v>220</v>
          </cell>
          <cell r="U172" t="str">
            <v>нет</v>
          </cell>
          <cell r="W172">
            <v>220</v>
          </cell>
          <cell r="X172">
            <v>26.4</v>
          </cell>
          <cell r="Y172">
            <v>0</v>
          </cell>
          <cell r="Z172">
            <v>0</v>
          </cell>
          <cell r="AA172">
            <v>0</v>
          </cell>
          <cell r="AB172">
            <v>0</v>
          </cell>
          <cell r="AC172">
            <v>26.4</v>
          </cell>
          <cell r="AD172">
            <v>26.4</v>
          </cell>
          <cell r="AE172">
            <v>26.4</v>
          </cell>
          <cell r="AF172">
            <v>26.4</v>
          </cell>
          <cell r="AG172">
            <v>26.4</v>
          </cell>
          <cell r="AH172">
            <v>26.4</v>
          </cell>
          <cell r="AI172">
            <v>26.4</v>
          </cell>
          <cell r="AJ172">
            <v>26.4</v>
          </cell>
          <cell r="AM172" t="str">
            <v>062</v>
          </cell>
          <cell r="AN172" t="str">
            <v>024</v>
          </cell>
          <cell r="AO172">
            <v>212</v>
          </cell>
          <cell r="AP172" t="str">
            <v>01</v>
          </cell>
          <cell r="AQ172" t="str">
            <v>228554513</v>
          </cell>
          <cell r="AR172" t="str">
            <v>Ш.K. 12-H11 ГOCT8560-78</v>
          </cell>
          <cell r="AS172" t="str">
            <v>14X17H2-B TУ14-1-3957-85</v>
          </cell>
          <cell r="AT172" t="str">
            <v>КГ</v>
          </cell>
          <cell r="AU172">
            <v>0.2</v>
          </cell>
          <cell r="AV172" t="str">
            <v>кг</v>
          </cell>
          <cell r="AW172">
            <v>0.8</v>
          </cell>
          <cell r="AX172">
            <v>139.72</v>
          </cell>
          <cell r="AY172">
            <v>111.77600000000001</v>
          </cell>
          <cell r="AZ172" t="str">
            <v>из налич</v>
          </cell>
          <cell r="BA172">
            <v>4</v>
          </cell>
          <cell r="BB172">
            <v>27.94</v>
          </cell>
          <cell r="BC172">
            <v>4</v>
          </cell>
          <cell r="BD172">
            <v>4</v>
          </cell>
          <cell r="BE172">
            <v>111.76</v>
          </cell>
          <cell r="BG172">
            <v>0</v>
          </cell>
          <cell r="BH172">
            <v>139.69999999999999</v>
          </cell>
          <cell r="BI172">
            <v>0</v>
          </cell>
          <cell r="BJ172">
            <v>0</v>
          </cell>
          <cell r="BK172">
            <v>27.94</v>
          </cell>
          <cell r="BL172">
            <v>27.94</v>
          </cell>
          <cell r="BM172">
            <v>27.94</v>
          </cell>
          <cell r="BN172">
            <v>27.94</v>
          </cell>
          <cell r="BO172">
            <v>27.94</v>
          </cell>
          <cell r="BP172">
            <v>0</v>
          </cell>
          <cell r="BQ172">
            <v>0</v>
          </cell>
          <cell r="BR172">
            <v>0</v>
          </cell>
          <cell r="BS172">
            <v>0</v>
          </cell>
          <cell r="BT172">
            <v>0</v>
          </cell>
          <cell r="BU172">
            <v>0</v>
          </cell>
          <cell r="BV172">
            <v>0</v>
          </cell>
          <cell r="BW172">
            <v>0</v>
          </cell>
          <cell r="CE172">
            <v>0.8</v>
          </cell>
          <cell r="CF172">
            <v>157.24</v>
          </cell>
          <cell r="CG172">
            <v>125.79</v>
          </cell>
          <cell r="CH172">
            <v>148.43</v>
          </cell>
          <cell r="CL172">
            <v>148.43</v>
          </cell>
        </row>
        <row r="173">
          <cell r="B173" t="str">
            <v>062</v>
          </cell>
          <cell r="C173" t="str">
            <v>024</v>
          </cell>
          <cell r="D173" t="str">
            <v>01</v>
          </cell>
          <cell r="E173" t="str">
            <v>228554515</v>
          </cell>
          <cell r="F173" t="str">
            <v>Ш.К. 14-Н11 ГОСТ8560-78</v>
          </cell>
          <cell r="G173" t="str">
            <v>14Х17Н2-В ТУ14-1-3957-85</v>
          </cell>
          <cell r="H173" t="str">
            <v>КГ</v>
          </cell>
          <cell r="I173">
            <v>0.11</v>
          </cell>
          <cell r="J173" t="str">
            <v>00007</v>
          </cell>
          <cell r="K173" t="str">
            <v>00000</v>
          </cell>
          <cell r="L173" t="str">
            <v>210    23.05.03</v>
          </cell>
          <cell r="M173">
            <v>25</v>
          </cell>
          <cell r="N173">
            <v>2.75</v>
          </cell>
          <cell r="O173">
            <v>25</v>
          </cell>
          <cell r="P173">
            <v>2.75</v>
          </cell>
          <cell r="Q173">
            <v>25</v>
          </cell>
          <cell r="R173">
            <v>2.75</v>
          </cell>
          <cell r="S173" t="str">
            <v>158685</v>
          </cell>
          <cell r="T173">
            <v>25</v>
          </cell>
          <cell r="U173" t="str">
            <v>вст.ост.</v>
          </cell>
          <cell r="W173">
            <v>25</v>
          </cell>
          <cell r="X173">
            <v>2.75</v>
          </cell>
          <cell r="Y173">
            <v>0</v>
          </cell>
          <cell r="Z173">
            <v>0</v>
          </cell>
          <cell r="AA173">
            <v>0</v>
          </cell>
          <cell r="AB173">
            <v>0</v>
          </cell>
          <cell r="AC173">
            <v>2.75</v>
          </cell>
          <cell r="AD173">
            <v>2.75</v>
          </cell>
          <cell r="AE173">
            <v>2.75</v>
          </cell>
          <cell r="AF173">
            <v>2.75</v>
          </cell>
          <cell r="AG173">
            <v>2.75</v>
          </cell>
          <cell r="AH173">
            <v>2.75</v>
          </cell>
          <cell r="AI173">
            <v>2.75</v>
          </cell>
          <cell r="AJ173">
            <v>2.75</v>
          </cell>
          <cell r="AM173" t="str">
            <v>062</v>
          </cell>
          <cell r="AN173" t="str">
            <v>024</v>
          </cell>
          <cell r="AO173">
            <v>213</v>
          </cell>
          <cell r="AP173" t="str">
            <v>01</v>
          </cell>
          <cell r="AQ173" t="str">
            <v>228554515</v>
          </cell>
          <cell r="AR173" t="str">
            <v>Ш.K. 14-H11 ГOCT8560-78</v>
          </cell>
          <cell r="AS173" t="str">
            <v>14X17H2-B TУ14-1-3957-85</v>
          </cell>
          <cell r="AT173" t="str">
            <v>КГ</v>
          </cell>
          <cell r="AU173">
            <v>0.5</v>
          </cell>
          <cell r="AV173" t="str">
            <v>кг</v>
          </cell>
          <cell r="AW173">
            <v>2</v>
          </cell>
          <cell r="AX173">
            <v>139.72</v>
          </cell>
          <cell r="AY173">
            <v>279.44</v>
          </cell>
          <cell r="AZ173" t="str">
            <v>из налич</v>
          </cell>
          <cell r="BA173">
            <v>4</v>
          </cell>
          <cell r="BB173">
            <v>69.86</v>
          </cell>
          <cell r="BC173">
            <v>4</v>
          </cell>
          <cell r="BD173">
            <v>4</v>
          </cell>
          <cell r="BE173">
            <v>279.44</v>
          </cell>
          <cell r="BG173">
            <v>0</v>
          </cell>
          <cell r="BH173">
            <v>139.72</v>
          </cell>
          <cell r="BI173">
            <v>0.08</v>
          </cell>
          <cell r="BJ173">
            <v>11.18</v>
          </cell>
          <cell r="BK173">
            <v>58.68</v>
          </cell>
          <cell r="BL173">
            <v>69.86</v>
          </cell>
          <cell r="BM173">
            <v>69.86</v>
          </cell>
          <cell r="BN173">
            <v>69.86</v>
          </cell>
          <cell r="BO173">
            <v>69.86</v>
          </cell>
          <cell r="BP173">
            <v>0</v>
          </cell>
          <cell r="BQ173">
            <v>0</v>
          </cell>
          <cell r="BR173">
            <v>0</v>
          </cell>
          <cell r="BS173">
            <v>0</v>
          </cell>
          <cell r="BT173">
            <v>0</v>
          </cell>
          <cell r="BU173">
            <v>0</v>
          </cell>
          <cell r="BV173">
            <v>0</v>
          </cell>
          <cell r="BW173">
            <v>0</v>
          </cell>
          <cell r="CC173">
            <v>0.08</v>
          </cell>
          <cell r="CE173">
            <v>1.92</v>
          </cell>
          <cell r="CF173">
            <v>157.26</v>
          </cell>
          <cell r="CG173">
            <v>301.94</v>
          </cell>
          <cell r="CH173">
            <v>356.29</v>
          </cell>
          <cell r="CL173">
            <v>356.29</v>
          </cell>
        </row>
        <row r="174">
          <cell r="B174" t="str">
            <v>062</v>
          </cell>
          <cell r="C174" t="str">
            <v>024</v>
          </cell>
          <cell r="D174" t="str">
            <v>01</v>
          </cell>
          <cell r="E174" t="str">
            <v>228554518</v>
          </cell>
          <cell r="F174" t="str">
            <v>Ш.К. 17-Н11 ГОСТ8560-78</v>
          </cell>
          <cell r="G174" t="str">
            <v>14Х17Н2-В ТУ14-1-3957-85</v>
          </cell>
          <cell r="H174" t="str">
            <v>КГ</v>
          </cell>
          <cell r="I174">
            <v>1</v>
          </cell>
          <cell r="J174" t="str">
            <v>00007</v>
          </cell>
          <cell r="K174" t="str">
            <v>00000</v>
          </cell>
          <cell r="L174" t="str">
            <v>431    28.12.04</v>
          </cell>
          <cell r="M174">
            <v>25</v>
          </cell>
          <cell r="N174">
            <v>25</v>
          </cell>
          <cell r="O174">
            <v>10.79</v>
          </cell>
          <cell r="P174">
            <v>10.79</v>
          </cell>
          <cell r="Q174">
            <v>25</v>
          </cell>
          <cell r="R174">
            <v>25</v>
          </cell>
          <cell r="S174" t="str">
            <v>158694</v>
          </cell>
          <cell r="T174">
            <v>10.790018</v>
          </cell>
          <cell r="U174" t="str">
            <v>вст.ост.</v>
          </cell>
          <cell r="W174">
            <v>10.79</v>
          </cell>
          <cell r="X174">
            <v>10.79</v>
          </cell>
          <cell r="Y174">
            <v>0</v>
          </cell>
          <cell r="Z174">
            <v>0</v>
          </cell>
          <cell r="AA174">
            <v>0</v>
          </cell>
          <cell r="AB174">
            <v>0</v>
          </cell>
          <cell r="AC174">
            <v>10.79</v>
          </cell>
          <cell r="AD174">
            <v>10.79</v>
          </cell>
          <cell r="AE174">
            <v>10.79</v>
          </cell>
          <cell r="AF174">
            <v>10.79</v>
          </cell>
          <cell r="AG174">
            <v>10.79</v>
          </cell>
          <cell r="AH174">
            <v>10.79</v>
          </cell>
          <cell r="AI174">
            <v>10.79</v>
          </cell>
          <cell r="AJ174">
            <v>10.79</v>
          </cell>
          <cell r="AM174" t="str">
            <v>062</v>
          </cell>
          <cell r="AN174" t="str">
            <v>024</v>
          </cell>
          <cell r="AO174">
            <v>214</v>
          </cell>
          <cell r="AP174" t="str">
            <v>01</v>
          </cell>
          <cell r="AQ174" t="str">
            <v>228554518</v>
          </cell>
          <cell r="AR174" t="str">
            <v>Ш.K. 17-H11 ГOCT8560-78</v>
          </cell>
          <cell r="AS174" t="str">
            <v>14X17H2-B TУ14-1-3957-85</v>
          </cell>
          <cell r="AT174" t="str">
            <v>КГ</v>
          </cell>
          <cell r="AU174">
            <v>1.5</v>
          </cell>
          <cell r="AV174" t="str">
            <v>кг</v>
          </cell>
          <cell r="AW174">
            <v>6</v>
          </cell>
          <cell r="AX174">
            <v>139.72</v>
          </cell>
          <cell r="AY174">
            <v>838.32</v>
          </cell>
          <cell r="AZ174" t="str">
            <v>из налич</v>
          </cell>
          <cell r="BA174">
            <v>4</v>
          </cell>
          <cell r="BB174">
            <v>209.58</v>
          </cell>
          <cell r="BC174">
            <v>4</v>
          </cell>
          <cell r="BD174">
            <v>4</v>
          </cell>
          <cell r="BE174">
            <v>838.32</v>
          </cell>
          <cell r="BG174">
            <v>0</v>
          </cell>
          <cell r="BH174">
            <v>139.72</v>
          </cell>
          <cell r="BI174">
            <v>0</v>
          </cell>
          <cell r="BJ174">
            <v>0</v>
          </cell>
          <cell r="BK174">
            <v>209.58</v>
          </cell>
          <cell r="BL174">
            <v>209.58</v>
          </cell>
          <cell r="BM174">
            <v>209.58</v>
          </cell>
          <cell r="BN174">
            <v>209.58</v>
          </cell>
          <cell r="BO174">
            <v>209.58</v>
          </cell>
          <cell r="BP174">
            <v>0</v>
          </cell>
          <cell r="BQ174">
            <v>0</v>
          </cell>
          <cell r="BR174">
            <v>0</v>
          </cell>
          <cell r="BS174">
            <v>0</v>
          </cell>
          <cell r="BT174">
            <v>0</v>
          </cell>
          <cell r="BU174">
            <v>0</v>
          </cell>
          <cell r="BV174">
            <v>0</v>
          </cell>
          <cell r="BW174">
            <v>0</v>
          </cell>
          <cell r="CE174">
            <v>6</v>
          </cell>
          <cell r="CF174">
            <v>157.26</v>
          </cell>
          <cell r="CG174">
            <v>943.56</v>
          </cell>
          <cell r="CH174">
            <v>1113.4000000000001</v>
          </cell>
          <cell r="CL174">
            <v>1113.4000000000001</v>
          </cell>
        </row>
        <row r="175">
          <cell r="B175" t="str">
            <v>062</v>
          </cell>
          <cell r="C175" t="str">
            <v>024</v>
          </cell>
          <cell r="D175" t="str">
            <v>01</v>
          </cell>
          <cell r="E175" t="str">
            <v>228554520</v>
          </cell>
          <cell r="F175" t="str">
            <v>Ш.К. 19-Н11 ГОСТ8560-78</v>
          </cell>
          <cell r="G175" t="str">
            <v>14Х17Н2-В ТУ14-1-3957-85</v>
          </cell>
          <cell r="H175" t="str">
            <v>КГ</v>
          </cell>
          <cell r="I175">
            <v>1</v>
          </cell>
          <cell r="J175" t="str">
            <v>00007</v>
          </cell>
          <cell r="K175" t="str">
            <v>00000</v>
          </cell>
          <cell r="L175" t="str">
            <v>нет</v>
          </cell>
          <cell r="M175">
            <v>25</v>
          </cell>
          <cell r="N175">
            <v>25</v>
          </cell>
          <cell r="O175">
            <v>25</v>
          </cell>
          <cell r="P175">
            <v>25</v>
          </cell>
          <cell r="Q175">
            <v>25</v>
          </cell>
          <cell r="R175">
            <v>25</v>
          </cell>
          <cell r="S175" t="str">
            <v>158700</v>
          </cell>
          <cell r="T175">
            <v>25</v>
          </cell>
          <cell r="U175" t="str">
            <v>вст.ост.</v>
          </cell>
          <cell r="W175">
            <v>25</v>
          </cell>
          <cell r="X175">
            <v>25</v>
          </cell>
          <cell r="Y175">
            <v>0</v>
          </cell>
          <cell r="Z175">
            <v>0</v>
          </cell>
          <cell r="AA175">
            <v>0</v>
          </cell>
          <cell r="AB175">
            <v>0</v>
          </cell>
          <cell r="AC175">
            <v>25</v>
          </cell>
          <cell r="AD175">
            <v>25</v>
          </cell>
          <cell r="AE175">
            <v>25</v>
          </cell>
          <cell r="AF175">
            <v>25</v>
          </cell>
          <cell r="AG175">
            <v>25</v>
          </cell>
          <cell r="AH175">
            <v>25</v>
          </cell>
          <cell r="AI175">
            <v>25</v>
          </cell>
          <cell r="AJ175">
            <v>25</v>
          </cell>
          <cell r="AM175" t="str">
            <v>062</v>
          </cell>
          <cell r="AN175" t="str">
            <v>024</v>
          </cell>
          <cell r="AO175">
            <v>215</v>
          </cell>
          <cell r="AP175" t="str">
            <v>01</v>
          </cell>
          <cell r="AQ175" t="str">
            <v>228554520</v>
          </cell>
          <cell r="AR175" t="str">
            <v>Ш.K. 19-H11 ГOCT8560-78</v>
          </cell>
          <cell r="AS175" t="str">
            <v>14X17H2-B TУ14-1-3957-85</v>
          </cell>
          <cell r="AT175" t="str">
            <v>КГ</v>
          </cell>
          <cell r="AU175">
            <v>1</v>
          </cell>
          <cell r="AV175" t="str">
            <v>кг</v>
          </cell>
          <cell r="AW175">
            <v>4</v>
          </cell>
          <cell r="AX175">
            <v>139.72</v>
          </cell>
          <cell r="AY175">
            <v>558.88</v>
          </cell>
          <cell r="AZ175" t="str">
            <v>из налич</v>
          </cell>
          <cell r="BA175">
            <v>4</v>
          </cell>
          <cell r="BB175">
            <v>139.72</v>
          </cell>
          <cell r="BC175">
            <v>4</v>
          </cell>
          <cell r="BD175">
            <v>4</v>
          </cell>
          <cell r="BE175">
            <v>558.88</v>
          </cell>
          <cell r="BG175">
            <v>0</v>
          </cell>
          <cell r="BH175">
            <v>139.72</v>
          </cell>
          <cell r="BI175">
            <v>0.08</v>
          </cell>
          <cell r="BJ175">
            <v>11.18</v>
          </cell>
          <cell r="BK175">
            <v>128.54</v>
          </cell>
          <cell r="BL175">
            <v>139.72</v>
          </cell>
          <cell r="BM175">
            <v>139.72</v>
          </cell>
          <cell r="BN175">
            <v>139.72</v>
          </cell>
          <cell r="BO175">
            <v>139.72</v>
          </cell>
          <cell r="BP175">
            <v>0</v>
          </cell>
          <cell r="BQ175">
            <v>0</v>
          </cell>
          <cell r="BR175">
            <v>0</v>
          </cell>
          <cell r="BS175">
            <v>0</v>
          </cell>
          <cell r="BT175">
            <v>0</v>
          </cell>
          <cell r="BU175">
            <v>0</v>
          </cell>
          <cell r="BV175">
            <v>0</v>
          </cell>
          <cell r="BW175">
            <v>0</v>
          </cell>
          <cell r="CB175">
            <v>0.08</v>
          </cell>
          <cell r="CE175">
            <v>3.92</v>
          </cell>
          <cell r="CF175">
            <v>157.26</v>
          </cell>
          <cell r="CG175">
            <v>616.46</v>
          </cell>
          <cell r="CH175">
            <v>727.42</v>
          </cell>
          <cell r="CL175">
            <v>727.42</v>
          </cell>
        </row>
        <row r="176">
          <cell r="B176" t="str">
            <v>062</v>
          </cell>
          <cell r="C176" t="str">
            <v>024</v>
          </cell>
          <cell r="D176" t="str">
            <v>01</v>
          </cell>
          <cell r="E176" t="str">
            <v>228554523</v>
          </cell>
          <cell r="F176" t="str">
            <v>Ш.К. 22-Н11 ГОСТ8560-78</v>
          </cell>
          <cell r="G176" t="str">
            <v>14Х17Н2-В ТУ14-1-3957-85</v>
          </cell>
          <cell r="H176" t="str">
            <v>КГ</v>
          </cell>
          <cell r="I176">
            <v>0.55000000000000004</v>
          </cell>
          <cell r="J176" t="str">
            <v>00007</v>
          </cell>
          <cell r="K176" t="str">
            <v>00000</v>
          </cell>
          <cell r="L176" t="str">
            <v>210    23.05.03</v>
          </cell>
          <cell r="M176">
            <v>25</v>
          </cell>
          <cell r="N176">
            <v>13.75</v>
          </cell>
          <cell r="O176">
            <v>25</v>
          </cell>
          <cell r="P176">
            <v>13.75</v>
          </cell>
          <cell r="Q176">
            <v>25</v>
          </cell>
          <cell r="R176">
            <v>13.75</v>
          </cell>
          <cell r="S176" t="str">
            <v>158706</v>
          </cell>
          <cell r="T176">
            <v>210</v>
          </cell>
          <cell r="U176" t="str">
            <v>нет</v>
          </cell>
          <cell r="W176">
            <v>210</v>
          </cell>
          <cell r="X176">
            <v>115.5</v>
          </cell>
          <cell r="Y176">
            <v>0</v>
          </cell>
          <cell r="Z176">
            <v>0</v>
          </cell>
          <cell r="AA176">
            <v>0</v>
          </cell>
          <cell r="AB176">
            <v>0</v>
          </cell>
          <cell r="AC176">
            <v>115.5</v>
          </cell>
          <cell r="AD176">
            <v>115.5</v>
          </cell>
          <cell r="AE176">
            <v>115.5</v>
          </cell>
          <cell r="AF176">
            <v>115.5</v>
          </cell>
          <cell r="AG176">
            <v>115.5</v>
          </cell>
          <cell r="AH176">
            <v>115.5</v>
          </cell>
          <cell r="AI176">
            <v>115.5</v>
          </cell>
          <cell r="AJ176">
            <v>115.5</v>
          </cell>
          <cell r="AM176" t="str">
            <v>062</v>
          </cell>
          <cell r="AN176" t="str">
            <v>024</v>
          </cell>
          <cell r="AO176">
            <v>216</v>
          </cell>
          <cell r="AP176" t="str">
            <v>01</v>
          </cell>
          <cell r="AQ176" t="str">
            <v>228554523</v>
          </cell>
          <cell r="AR176" t="str">
            <v>Ш.K. 22-H11 ГOCT8560-78</v>
          </cell>
          <cell r="AS176" t="str">
            <v>14X17H2-B TУ14-1-3957-85</v>
          </cell>
          <cell r="AT176" t="str">
            <v>КГ</v>
          </cell>
          <cell r="AU176">
            <v>0.55000000000000004</v>
          </cell>
          <cell r="AV176" t="str">
            <v>кг</v>
          </cell>
          <cell r="AW176">
            <v>2.2000000000000002</v>
          </cell>
          <cell r="AX176">
            <v>139.72</v>
          </cell>
          <cell r="AY176">
            <v>307.38400000000001</v>
          </cell>
          <cell r="AZ176" t="str">
            <v>из налич</v>
          </cell>
          <cell r="BA176">
            <v>4</v>
          </cell>
          <cell r="BB176">
            <v>76.849999999999994</v>
          </cell>
          <cell r="BC176">
            <v>4</v>
          </cell>
          <cell r="BD176">
            <v>4</v>
          </cell>
          <cell r="BE176">
            <v>307.39999999999998</v>
          </cell>
          <cell r="BG176">
            <v>0</v>
          </cell>
          <cell r="BH176">
            <v>139.72999999999999</v>
          </cell>
          <cell r="BI176">
            <v>0</v>
          </cell>
          <cell r="BJ176">
            <v>0</v>
          </cell>
          <cell r="BK176">
            <v>76.849999999999994</v>
          </cell>
          <cell r="BL176">
            <v>76.849999999999994</v>
          </cell>
          <cell r="BM176">
            <v>76.849999999999994</v>
          </cell>
          <cell r="BN176">
            <v>76.849999999999994</v>
          </cell>
          <cell r="BO176">
            <v>76.849999999999994</v>
          </cell>
          <cell r="BP176">
            <v>0</v>
          </cell>
          <cell r="BQ176">
            <v>0</v>
          </cell>
          <cell r="BR176">
            <v>0</v>
          </cell>
          <cell r="BS176">
            <v>0</v>
          </cell>
          <cell r="BT176">
            <v>0</v>
          </cell>
          <cell r="BU176">
            <v>0</v>
          </cell>
          <cell r="BV176">
            <v>0</v>
          </cell>
          <cell r="BW176">
            <v>0</v>
          </cell>
          <cell r="CE176">
            <v>2.2000000000000002</v>
          </cell>
          <cell r="CF176">
            <v>157.27000000000001</v>
          </cell>
          <cell r="CG176">
            <v>345.99</v>
          </cell>
          <cell r="CH176">
            <v>408.27</v>
          </cell>
          <cell r="CL176">
            <v>408.27</v>
          </cell>
        </row>
        <row r="177">
          <cell r="B177" t="str">
            <v>062</v>
          </cell>
          <cell r="C177" t="str">
            <v>024</v>
          </cell>
          <cell r="D177" t="str">
            <v>01</v>
          </cell>
          <cell r="E177" t="str">
            <v>228554524</v>
          </cell>
          <cell r="F177" t="str">
            <v>Ш.К. 24-Н11 ГОСТ8560-78</v>
          </cell>
          <cell r="G177" t="str">
            <v>14Х17Н2-В ТУ14-1-3957-85</v>
          </cell>
          <cell r="H177" t="str">
            <v>КГ</v>
          </cell>
          <cell r="I177">
            <v>1.6</v>
          </cell>
          <cell r="J177" t="str">
            <v>00007</v>
          </cell>
          <cell r="K177" t="str">
            <v>00000</v>
          </cell>
          <cell r="L177" t="str">
            <v>нет</v>
          </cell>
          <cell r="M177">
            <v>25</v>
          </cell>
          <cell r="N177">
            <v>40</v>
          </cell>
          <cell r="O177">
            <v>25</v>
          </cell>
          <cell r="P177">
            <v>40</v>
          </cell>
          <cell r="Q177">
            <v>25</v>
          </cell>
          <cell r="R177">
            <v>40</v>
          </cell>
          <cell r="S177" t="str">
            <v>158709</v>
          </cell>
          <cell r="T177">
            <v>210</v>
          </cell>
          <cell r="U177" t="str">
            <v>нет</v>
          </cell>
          <cell r="W177">
            <v>210</v>
          </cell>
          <cell r="X177">
            <v>336</v>
          </cell>
          <cell r="Y177">
            <v>0</v>
          </cell>
          <cell r="Z177">
            <v>336</v>
          </cell>
          <cell r="AA177">
            <v>336</v>
          </cell>
          <cell r="AB177">
            <v>336</v>
          </cell>
          <cell r="AC177">
            <v>336</v>
          </cell>
          <cell r="AD177">
            <v>336</v>
          </cell>
          <cell r="AE177">
            <v>336</v>
          </cell>
          <cell r="AF177">
            <v>336</v>
          </cell>
          <cell r="AG177">
            <v>336</v>
          </cell>
          <cell r="AH177">
            <v>336</v>
          </cell>
          <cell r="AI177">
            <v>336</v>
          </cell>
          <cell r="AJ177">
            <v>336</v>
          </cell>
          <cell r="AM177" t="str">
            <v>062</v>
          </cell>
          <cell r="AN177" t="str">
            <v>024</v>
          </cell>
          <cell r="AO177">
            <v>217</v>
          </cell>
          <cell r="AP177" t="str">
            <v>01</v>
          </cell>
          <cell r="AQ177" t="str">
            <v>228554524</v>
          </cell>
          <cell r="AR177" t="str">
            <v>Ш.K. 24-H11 ГOCT8560-78</v>
          </cell>
          <cell r="AS177" t="str">
            <v>14X17H2-B TУ14-1-3957-85</v>
          </cell>
          <cell r="AT177" t="str">
            <v>КГ</v>
          </cell>
          <cell r="AU177">
            <v>1.6</v>
          </cell>
          <cell r="AV177" t="str">
            <v>кг</v>
          </cell>
          <cell r="AW177">
            <v>1.6</v>
          </cell>
          <cell r="AX177">
            <v>139.72</v>
          </cell>
          <cell r="AY177">
            <v>223.55200000000002</v>
          </cell>
          <cell r="AZ177" t="str">
            <v>из налич</v>
          </cell>
          <cell r="BA177">
            <v>4</v>
          </cell>
          <cell r="BB177">
            <v>223.55</v>
          </cell>
          <cell r="BC177">
            <v>1</v>
          </cell>
          <cell r="BD177">
            <v>1</v>
          </cell>
          <cell r="BE177">
            <v>223.55</v>
          </cell>
          <cell r="BG177">
            <v>0</v>
          </cell>
          <cell r="BH177">
            <v>139.72</v>
          </cell>
          <cell r="BI177">
            <v>0</v>
          </cell>
          <cell r="BJ177">
            <v>0</v>
          </cell>
          <cell r="BK177">
            <v>223.55</v>
          </cell>
          <cell r="BL177">
            <v>223.55</v>
          </cell>
          <cell r="BM177">
            <v>0</v>
          </cell>
          <cell r="BN177">
            <v>0</v>
          </cell>
          <cell r="BO177">
            <v>0</v>
          </cell>
          <cell r="BP177">
            <v>0</v>
          </cell>
          <cell r="BQ177">
            <v>0</v>
          </cell>
          <cell r="BR177">
            <v>0</v>
          </cell>
          <cell r="BS177">
            <v>0</v>
          </cell>
          <cell r="BT177">
            <v>0</v>
          </cell>
          <cell r="BU177">
            <v>0</v>
          </cell>
          <cell r="BV177">
            <v>0</v>
          </cell>
          <cell r="BW177">
            <v>0</v>
          </cell>
          <cell r="CE177">
            <v>1.6</v>
          </cell>
          <cell r="CF177">
            <v>157.26</v>
          </cell>
          <cell r="CG177">
            <v>251.62</v>
          </cell>
          <cell r="CH177">
            <v>296.91000000000003</v>
          </cell>
          <cell r="CL177">
            <v>296.91000000000003</v>
          </cell>
        </row>
        <row r="178">
          <cell r="B178" t="str">
            <v>062</v>
          </cell>
          <cell r="C178" t="str">
            <v>024</v>
          </cell>
          <cell r="D178" t="str">
            <v>01</v>
          </cell>
          <cell r="E178" t="str">
            <v>228554527</v>
          </cell>
          <cell r="F178" t="str">
            <v>Ш.К. 27-Н11 ГОСТ8560-78</v>
          </cell>
          <cell r="G178" t="str">
            <v>14Х17Н2-В ТУ14-1-3957-85</v>
          </cell>
          <cell r="H178" t="str">
            <v>КГ</v>
          </cell>
          <cell r="I178">
            <v>2.8</v>
          </cell>
          <cell r="J178" t="str">
            <v>00007</v>
          </cell>
          <cell r="K178" t="str">
            <v>00000</v>
          </cell>
          <cell r="L178" t="str">
            <v>210    23.05.03</v>
          </cell>
          <cell r="M178">
            <v>25</v>
          </cell>
          <cell r="N178">
            <v>70</v>
          </cell>
          <cell r="O178">
            <v>5.5990000000000002</v>
          </cell>
          <cell r="P178">
            <v>15.677</v>
          </cell>
          <cell r="Q178">
            <v>25</v>
          </cell>
          <cell r="R178">
            <v>70</v>
          </cell>
          <cell r="S178" t="str">
            <v>158718</v>
          </cell>
          <cell r="T178">
            <v>210</v>
          </cell>
          <cell r="U178" t="str">
            <v>нет</v>
          </cell>
          <cell r="W178">
            <v>210</v>
          </cell>
          <cell r="X178">
            <v>588</v>
          </cell>
          <cell r="Y178">
            <v>0</v>
          </cell>
          <cell r="Z178">
            <v>0</v>
          </cell>
          <cell r="AA178">
            <v>0</v>
          </cell>
          <cell r="AB178">
            <v>0</v>
          </cell>
          <cell r="AC178">
            <v>588</v>
          </cell>
          <cell r="AD178">
            <v>588</v>
          </cell>
          <cell r="AE178">
            <v>588</v>
          </cell>
          <cell r="AF178">
            <v>588</v>
          </cell>
          <cell r="AG178">
            <v>588</v>
          </cell>
          <cell r="AH178">
            <v>588</v>
          </cell>
          <cell r="AI178">
            <v>588</v>
          </cell>
          <cell r="AJ178">
            <v>588</v>
          </cell>
          <cell r="AM178" t="str">
            <v>062</v>
          </cell>
          <cell r="AN178" t="str">
            <v>024</v>
          </cell>
          <cell r="AO178">
            <v>218</v>
          </cell>
          <cell r="AP178" t="str">
            <v>01</v>
          </cell>
          <cell r="AQ178" t="str">
            <v>228554527</v>
          </cell>
          <cell r="AR178" t="str">
            <v>Ш.K. 27-H11 ГOCT8560-78</v>
          </cell>
          <cell r="AS178" t="str">
            <v>14X17H2-B TУ14-1-3957-85</v>
          </cell>
          <cell r="AT178" t="str">
            <v>КГ</v>
          </cell>
          <cell r="AU178">
            <v>2.8</v>
          </cell>
          <cell r="AV178" t="str">
            <v>кг</v>
          </cell>
          <cell r="AW178">
            <v>11.2</v>
          </cell>
          <cell r="AX178">
            <v>139.72</v>
          </cell>
          <cell r="AY178">
            <v>1564.8639999999998</v>
          </cell>
          <cell r="AZ178" t="str">
            <v>из налич</v>
          </cell>
          <cell r="BA178">
            <v>4</v>
          </cell>
          <cell r="BB178">
            <v>391.22</v>
          </cell>
          <cell r="BC178">
            <v>4</v>
          </cell>
          <cell r="BD178">
            <v>4</v>
          </cell>
          <cell r="BE178">
            <v>1564.88</v>
          </cell>
          <cell r="BG178">
            <v>0</v>
          </cell>
          <cell r="BH178">
            <v>139.72</v>
          </cell>
          <cell r="BI178">
            <v>0</v>
          </cell>
          <cell r="BJ178">
            <v>0</v>
          </cell>
          <cell r="BK178">
            <v>391.22</v>
          </cell>
          <cell r="BL178">
            <v>391.22</v>
          </cell>
          <cell r="BM178">
            <v>391.22</v>
          </cell>
          <cell r="BN178">
            <v>391.22</v>
          </cell>
          <cell r="BO178">
            <v>391.22</v>
          </cell>
          <cell r="BP178">
            <v>0</v>
          </cell>
          <cell r="BQ178">
            <v>0</v>
          </cell>
          <cell r="BR178">
            <v>0</v>
          </cell>
          <cell r="BS178">
            <v>0</v>
          </cell>
          <cell r="BT178">
            <v>0</v>
          </cell>
          <cell r="BU178">
            <v>0</v>
          </cell>
          <cell r="BV178">
            <v>0</v>
          </cell>
          <cell r="BW178">
            <v>0</v>
          </cell>
          <cell r="CE178">
            <v>11.2</v>
          </cell>
          <cell r="CF178">
            <v>157.26</v>
          </cell>
          <cell r="CG178">
            <v>1761.31</v>
          </cell>
          <cell r="CH178">
            <v>2078.35</v>
          </cell>
          <cell r="CL178">
            <v>2078.35</v>
          </cell>
        </row>
        <row r="179">
          <cell r="B179" t="str">
            <v>062</v>
          </cell>
          <cell r="C179" t="str">
            <v>024</v>
          </cell>
          <cell r="D179" t="str">
            <v>01</v>
          </cell>
          <cell r="E179" t="str">
            <v>228554529</v>
          </cell>
          <cell r="F179" t="str">
            <v>Ш.К. 30-Н11 ГОСТ8560-78</v>
          </cell>
          <cell r="G179" t="str">
            <v>14Х17Н2-В ТУ14-1-3957-85</v>
          </cell>
          <cell r="H179" t="str">
            <v>КГ</v>
          </cell>
          <cell r="I179">
            <v>0.5</v>
          </cell>
          <cell r="J179" t="str">
            <v>00007</v>
          </cell>
          <cell r="K179" t="str">
            <v>00000</v>
          </cell>
          <cell r="L179" t="str">
            <v>210    23.05.03</v>
          </cell>
          <cell r="M179">
            <v>25</v>
          </cell>
          <cell r="N179">
            <v>12.5</v>
          </cell>
          <cell r="O179">
            <v>132.04499999999999</v>
          </cell>
          <cell r="P179">
            <v>66.022999999999996</v>
          </cell>
          <cell r="Q179">
            <v>25</v>
          </cell>
          <cell r="R179">
            <v>12.5</v>
          </cell>
          <cell r="S179" t="str">
            <v>158722</v>
          </cell>
          <cell r="T179">
            <v>139.93608699999999</v>
          </cell>
          <cell r="U179" t="str">
            <v>п/п2584</v>
          </cell>
          <cell r="V179">
            <v>39253</v>
          </cell>
          <cell r="W179">
            <v>139.94</v>
          </cell>
          <cell r="X179">
            <v>69.97</v>
          </cell>
          <cell r="Y179">
            <v>0</v>
          </cell>
          <cell r="Z179">
            <v>0</v>
          </cell>
          <cell r="AA179">
            <v>0</v>
          </cell>
          <cell r="AB179">
            <v>0</v>
          </cell>
          <cell r="AC179">
            <v>69.97</v>
          </cell>
          <cell r="AD179">
            <v>69.97</v>
          </cell>
          <cell r="AE179">
            <v>69.97</v>
          </cell>
          <cell r="AF179">
            <v>69.97</v>
          </cell>
          <cell r="AG179">
            <v>69.97</v>
          </cell>
          <cell r="AH179">
            <v>69.97</v>
          </cell>
          <cell r="AI179">
            <v>69.97</v>
          </cell>
          <cell r="AJ179">
            <v>69.97</v>
          </cell>
          <cell r="AM179" t="str">
            <v>062</v>
          </cell>
          <cell r="AN179" t="str">
            <v>024</v>
          </cell>
          <cell r="AO179">
            <v>219</v>
          </cell>
          <cell r="AP179" t="str">
            <v>01</v>
          </cell>
          <cell r="AQ179" t="str">
            <v>228554529</v>
          </cell>
          <cell r="AR179" t="str">
            <v>Ш.K. 30-H11 ГOCT8560-78</v>
          </cell>
          <cell r="AS179" t="str">
            <v>14X17H2-B TУ14-1-3957-85</v>
          </cell>
          <cell r="AT179" t="str">
            <v>КГ</v>
          </cell>
          <cell r="AU179">
            <v>0.5</v>
          </cell>
          <cell r="AV179" t="str">
            <v>кг</v>
          </cell>
          <cell r="AW179">
            <v>2</v>
          </cell>
          <cell r="AX179">
            <v>139.72</v>
          </cell>
          <cell r="AY179">
            <v>279.44</v>
          </cell>
          <cell r="AZ179" t="str">
            <v>из налич</v>
          </cell>
          <cell r="BA179">
            <v>4</v>
          </cell>
          <cell r="BB179">
            <v>69.86</v>
          </cell>
          <cell r="BC179">
            <v>4</v>
          </cell>
          <cell r="BD179">
            <v>4</v>
          </cell>
          <cell r="BE179">
            <v>279.44</v>
          </cell>
          <cell r="BG179">
            <v>0</v>
          </cell>
          <cell r="BH179">
            <v>139.72</v>
          </cell>
          <cell r="BI179">
            <v>0.48799999999999999</v>
          </cell>
          <cell r="BJ179">
            <v>68.180000000000007</v>
          </cell>
          <cell r="BK179">
            <v>1.68</v>
          </cell>
          <cell r="BL179">
            <v>69.86</v>
          </cell>
          <cell r="BM179">
            <v>69.86</v>
          </cell>
          <cell r="BN179">
            <v>69.86</v>
          </cell>
          <cell r="BO179">
            <v>69.86</v>
          </cell>
          <cell r="BP179">
            <v>0</v>
          </cell>
          <cell r="BQ179">
            <v>0</v>
          </cell>
          <cell r="BR179">
            <v>0</v>
          </cell>
          <cell r="BS179">
            <v>0</v>
          </cell>
          <cell r="BT179">
            <v>0</v>
          </cell>
          <cell r="BU179">
            <v>0</v>
          </cell>
          <cell r="BV179">
            <v>0</v>
          </cell>
          <cell r="BW179">
            <v>0</v>
          </cell>
          <cell r="CB179">
            <v>0.48799999999999999</v>
          </cell>
          <cell r="CE179">
            <v>1.512</v>
          </cell>
          <cell r="CF179">
            <v>157.26</v>
          </cell>
          <cell r="CG179">
            <v>237.78</v>
          </cell>
          <cell r="CH179">
            <v>280.58</v>
          </cell>
          <cell r="CL179">
            <v>280.58</v>
          </cell>
        </row>
        <row r="180">
          <cell r="B180" t="str">
            <v>062</v>
          </cell>
          <cell r="C180" t="str">
            <v>024</v>
          </cell>
          <cell r="D180" t="str">
            <v>01</v>
          </cell>
          <cell r="E180" t="str">
            <v>228554532</v>
          </cell>
          <cell r="F180" t="str">
            <v>Ш.К. 36-Н11 ГОСТ8560-78</v>
          </cell>
          <cell r="G180" t="str">
            <v>14Х17Н2-В ТУ14-1-3957-85</v>
          </cell>
          <cell r="H180" t="str">
            <v>КГ</v>
          </cell>
          <cell r="I180">
            <v>4.0999999999999996</v>
          </cell>
          <cell r="J180" t="str">
            <v>00007</v>
          </cell>
          <cell r="K180" t="str">
            <v>00000</v>
          </cell>
          <cell r="L180" t="str">
            <v>нет</v>
          </cell>
          <cell r="M180">
            <v>25</v>
          </cell>
          <cell r="N180">
            <v>102.5</v>
          </cell>
          <cell r="O180">
            <v>25</v>
          </cell>
          <cell r="P180">
            <v>102.5</v>
          </cell>
          <cell r="Q180">
            <v>25</v>
          </cell>
          <cell r="R180">
            <v>102.5</v>
          </cell>
          <cell r="S180" t="str">
            <v>158734</v>
          </cell>
          <cell r="T180">
            <v>25</v>
          </cell>
          <cell r="U180" t="str">
            <v>вст.ост.</v>
          </cell>
          <cell r="W180">
            <v>25</v>
          </cell>
          <cell r="X180">
            <v>102.5</v>
          </cell>
          <cell r="Y180">
            <v>0</v>
          </cell>
          <cell r="Z180">
            <v>0</v>
          </cell>
          <cell r="AA180">
            <v>0</v>
          </cell>
          <cell r="AB180">
            <v>0</v>
          </cell>
          <cell r="AC180">
            <v>102.5</v>
          </cell>
          <cell r="AD180">
            <v>102.5</v>
          </cell>
          <cell r="AE180">
            <v>102.5</v>
          </cell>
          <cell r="AF180">
            <v>102.5</v>
          </cell>
          <cell r="AG180">
            <v>102.5</v>
          </cell>
          <cell r="AH180">
            <v>102.5</v>
          </cell>
          <cell r="AI180">
            <v>102.5</v>
          </cell>
          <cell r="AJ180">
            <v>102.5</v>
          </cell>
          <cell r="AM180" t="str">
            <v>062</v>
          </cell>
          <cell r="AN180" t="str">
            <v>024</v>
          </cell>
          <cell r="AO180">
            <v>221</v>
          </cell>
          <cell r="AP180" t="str">
            <v>01</v>
          </cell>
          <cell r="AQ180" t="str">
            <v>228554532</v>
          </cell>
          <cell r="AR180" t="str">
            <v>Ш.K. 36-H11 ГOCT8560-78</v>
          </cell>
          <cell r="AS180" t="str">
            <v>14X17H2-B TУ14-1-3957-85</v>
          </cell>
          <cell r="AT180" t="str">
            <v>КГ</v>
          </cell>
          <cell r="AU180">
            <v>3.4</v>
          </cell>
          <cell r="AV180" t="str">
            <v>кг</v>
          </cell>
          <cell r="AW180">
            <v>14</v>
          </cell>
          <cell r="AX180">
            <v>139.72</v>
          </cell>
          <cell r="AY180">
            <v>1956.08</v>
          </cell>
          <cell r="AZ180" t="str">
            <v>из налич</v>
          </cell>
          <cell r="BA180">
            <v>4</v>
          </cell>
          <cell r="BB180">
            <v>475.05</v>
          </cell>
          <cell r="BC180">
            <v>4</v>
          </cell>
          <cell r="BD180">
            <v>4</v>
          </cell>
          <cell r="BE180">
            <v>1900.2</v>
          </cell>
          <cell r="BG180">
            <v>0</v>
          </cell>
          <cell r="BH180">
            <v>139.72</v>
          </cell>
          <cell r="BI180">
            <v>0</v>
          </cell>
          <cell r="BJ180">
            <v>0</v>
          </cell>
          <cell r="BK180">
            <v>475.05</v>
          </cell>
          <cell r="BL180">
            <v>475.05</v>
          </cell>
          <cell r="BM180">
            <v>475.05</v>
          </cell>
          <cell r="BN180">
            <v>475.05</v>
          </cell>
          <cell r="BO180">
            <v>475.05</v>
          </cell>
          <cell r="BP180">
            <v>0</v>
          </cell>
          <cell r="BQ180">
            <v>0</v>
          </cell>
          <cell r="BR180">
            <v>0</v>
          </cell>
          <cell r="BS180">
            <v>0</v>
          </cell>
          <cell r="BT180">
            <v>0</v>
          </cell>
          <cell r="BU180">
            <v>0</v>
          </cell>
          <cell r="BV180">
            <v>0</v>
          </cell>
          <cell r="BW180">
            <v>0</v>
          </cell>
          <cell r="CE180">
            <v>13.6</v>
          </cell>
          <cell r="CF180">
            <v>157.26</v>
          </cell>
          <cell r="CG180">
            <v>2138.7399999999998</v>
          </cell>
          <cell r="CH180">
            <v>2523.71</v>
          </cell>
          <cell r="CL180">
            <v>2523.71</v>
          </cell>
        </row>
        <row r="181">
          <cell r="B181" t="str">
            <v>062</v>
          </cell>
          <cell r="C181" t="str">
            <v>024</v>
          </cell>
          <cell r="D181" t="str">
            <v>01</v>
          </cell>
          <cell r="E181" t="str">
            <v>228554535</v>
          </cell>
          <cell r="F181" t="str">
            <v>Ш.К. 41-Н11 ГОСТ8560-78</v>
          </cell>
          <cell r="G181" t="str">
            <v>14Х17Н2-В ТУ14-1-3957-85</v>
          </cell>
          <cell r="H181" t="str">
            <v>КГ</v>
          </cell>
          <cell r="I181">
            <v>1.84</v>
          </cell>
          <cell r="J181" t="str">
            <v>00007</v>
          </cell>
          <cell r="K181" t="str">
            <v>00000</v>
          </cell>
          <cell r="L181" t="str">
            <v>210    23.05.03</v>
          </cell>
          <cell r="M181">
            <v>25</v>
          </cell>
          <cell r="N181">
            <v>46</v>
          </cell>
          <cell r="O181">
            <v>4.34</v>
          </cell>
          <cell r="P181">
            <v>7.9859999999999998</v>
          </cell>
          <cell r="Q181">
            <v>25</v>
          </cell>
          <cell r="R181">
            <v>46</v>
          </cell>
          <cell r="S181" t="str">
            <v>158746</v>
          </cell>
          <cell r="T181">
            <v>4.34</v>
          </cell>
          <cell r="U181" t="str">
            <v>вст.ост.</v>
          </cell>
          <cell r="W181">
            <v>4.34</v>
          </cell>
          <cell r="X181">
            <v>7.99</v>
          </cell>
          <cell r="Y181">
            <v>0</v>
          </cell>
          <cell r="Z181">
            <v>0</v>
          </cell>
          <cell r="AA181">
            <v>0</v>
          </cell>
          <cell r="AB181">
            <v>0</v>
          </cell>
          <cell r="AC181">
            <v>7.99</v>
          </cell>
          <cell r="AD181">
            <v>7.99</v>
          </cell>
          <cell r="AE181">
            <v>7.99</v>
          </cell>
          <cell r="AF181">
            <v>7.99</v>
          </cell>
          <cell r="AG181">
            <v>7.99</v>
          </cell>
          <cell r="AH181">
            <v>7.99</v>
          </cell>
          <cell r="AI181">
            <v>7.99</v>
          </cell>
          <cell r="AJ181">
            <v>7.99</v>
          </cell>
          <cell r="AM181" t="str">
            <v>062</v>
          </cell>
          <cell r="AN181" t="str">
            <v>024</v>
          </cell>
          <cell r="AO181">
            <v>222</v>
          </cell>
          <cell r="AP181" t="str">
            <v>01</v>
          </cell>
          <cell r="AQ181" t="str">
            <v>228554535</v>
          </cell>
          <cell r="AR181" t="str">
            <v>Ш.K. 41-H11 ГOCT8560-78</v>
          </cell>
          <cell r="AS181" t="str">
            <v>14X17H2-B TУ14-1-3957-85</v>
          </cell>
          <cell r="AT181" t="str">
            <v>КГ</v>
          </cell>
          <cell r="AU181">
            <v>2.64</v>
          </cell>
          <cell r="AV181" t="str">
            <v>кг</v>
          </cell>
          <cell r="AW181">
            <v>10.6</v>
          </cell>
          <cell r="AX181">
            <v>139.72</v>
          </cell>
          <cell r="AY181">
            <v>1481.0319999999999</v>
          </cell>
          <cell r="AZ181" t="str">
            <v>из налич</v>
          </cell>
          <cell r="BA181">
            <v>4</v>
          </cell>
          <cell r="BB181">
            <v>368.86</v>
          </cell>
          <cell r="BC181">
            <v>4</v>
          </cell>
          <cell r="BD181">
            <v>4</v>
          </cell>
          <cell r="BE181">
            <v>1475.44</v>
          </cell>
          <cell r="BG181">
            <v>0</v>
          </cell>
          <cell r="BH181">
            <v>139.72</v>
          </cell>
          <cell r="BI181">
            <v>0</v>
          </cell>
          <cell r="BJ181">
            <v>0</v>
          </cell>
          <cell r="BK181">
            <v>368.86</v>
          </cell>
          <cell r="BL181">
            <v>368.86</v>
          </cell>
          <cell r="BM181">
            <v>368.86</v>
          </cell>
          <cell r="BN181">
            <v>368.86</v>
          </cell>
          <cell r="BO181">
            <v>368.86</v>
          </cell>
          <cell r="BP181">
            <v>0</v>
          </cell>
          <cell r="BQ181">
            <v>0</v>
          </cell>
          <cell r="BR181">
            <v>0</v>
          </cell>
          <cell r="BS181">
            <v>0</v>
          </cell>
          <cell r="BT181">
            <v>0</v>
          </cell>
          <cell r="BU181">
            <v>0</v>
          </cell>
          <cell r="BV181">
            <v>0</v>
          </cell>
          <cell r="BW181">
            <v>0</v>
          </cell>
          <cell r="CE181">
            <v>10.56</v>
          </cell>
          <cell r="CF181">
            <v>157.26</v>
          </cell>
          <cell r="CG181">
            <v>1660.67</v>
          </cell>
          <cell r="CH181">
            <v>1959.59</v>
          </cell>
          <cell r="CL181">
            <v>1959.59</v>
          </cell>
        </row>
        <row r="182">
          <cell r="B182" t="str">
            <v>062</v>
          </cell>
          <cell r="C182" t="str">
            <v>024</v>
          </cell>
          <cell r="D182" t="str">
            <v>01</v>
          </cell>
          <cell r="E182" t="str">
            <v>228554538</v>
          </cell>
          <cell r="F182" t="str">
            <v>Ш.К. 46-Н11 ГОСТ8560-78</v>
          </cell>
          <cell r="G182" t="str">
            <v>14Х17Н2-В ТУ14-1-3957-85</v>
          </cell>
          <cell r="H182" t="str">
            <v>КГ</v>
          </cell>
          <cell r="I182">
            <v>1.01</v>
          </cell>
          <cell r="J182" t="str">
            <v>00007</v>
          </cell>
          <cell r="K182" t="str">
            <v>00000</v>
          </cell>
          <cell r="L182" t="str">
            <v>210    23.05.03</v>
          </cell>
          <cell r="M182">
            <v>25</v>
          </cell>
          <cell r="N182">
            <v>25.25</v>
          </cell>
          <cell r="O182">
            <v>3.9129999999999998</v>
          </cell>
          <cell r="P182">
            <v>3.952</v>
          </cell>
          <cell r="Q182">
            <v>25</v>
          </cell>
          <cell r="R182">
            <v>25.25</v>
          </cell>
          <cell r="S182" t="str">
            <v>158754</v>
          </cell>
          <cell r="T182">
            <v>210</v>
          </cell>
          <cell r="U182" t="str">
            <v>нет</v>
          </cell>
          <cell r="W182">
            <v>210</v>
          </cell>
          <cell r="X182">
            <v>212.1</v>
          </cell>
          <cell r="Y182">
            <v>0</v>
          </cell>
          <cell r="Z182">
            <v>0</v>
          </cell>
          <cell r="AA182">
            <v>0</v>
          </cell>
          <cell r="AB182">
            <v>0</v>
          </cell>
          <cell r="AC182">
            <v>212.1</v>
          </cell>
          <cell r="AD182">
            <v>212.1</v>
          </cell>
          <cell r="AE182">
            <v>212.1</v>
          </cell>
          <cell r="AF182">
            <v>212.1</v>
          </cell>
          <cell r="AG182">
            <v>212.1</v>
          </cell>
          <cell r="AH182">
            <v>212.1</v>
          </cell>
          <cell r="AI182">
            <v>212.1</v>
          </cell>
          <cell r="AJ182">
            <v>212.1</v>
          </cell>
          <cell r="AM182" t="str">
            <v>062</v>
          </cell>
          <cell r="AN182" t="str">
            <v>024</v>
          </cell>
          <cell r="AO182">
            <v>223</v>
          </cell>
          <cell r="AP182" t="str">
            <v>01</v>
          </cell>
          <cell r="AQ182" t="str">
            <v>228554538</v>
          </cell>
          <cell r="AR182" t="str">
            <v>Ш.K. 46-H11 ГOCT8560-78</v>
          </cell>
          <cell r="AS182" t="str">
            <v>14X17H2-B TУ14-1-3957-85</v>
          </cell>
          <cell r="AT182" t="str">
            <v>КГ</v>
          </cell>
          <cell r="AU182">
            <v>1.01</v>
          </cell>
          <cell r="AV182" t="str">
            <v>кг</v>
          </cell>
          <cell r="AW182">
            <v>4.0999999999999996</v>
          </cell>
          <cell r="AX182">
            <v>139.72</v>
          </cell>
          <cell r="AY182">
            <v>572.85199999999998</v>
          </cell>
          <cell r="AZ182" t="str">
            <v>из налич</v>
          </cell>
          <cell r="BA182">
            <v>4</v>
          </cell>
          <cell r="BB182">
            <v>141.12</v>
          </cell>
          <cell r="BC182">
            <v>4</v>
          </cell>
          <cell r="BD182">
            <v>4</v>
          </cell>
          <cell r="BE182">
            <v>564.48</v>
          </cell>
          <cell r="BG182">
            <v>0</v>
          </cell>
          <cell r="BH182">
            <v>139.72</v>
          </cell>
          <cell r="BI182">
            <v>0</v>
          </cell>
          <cell r="BJ182">
            <v>0</v>
          </cell>
          <cell r="BK182">
            <v>141.12</v>
          </cell>
          <cell r="BL182">
            <v>141.12</v>
          </cell>
          <cell r="BM182">
            <v>141.12</v>
          </cell>
          <cell r="BN182">
            <v>141.12</v>
          </cell>
          <cell r="BO182">
            <v>141.12</v>
          </cell>
          <cell r="BP182">
            <v>0</v>
          </cell>
          <cell r="BQ182">
            <v>0</v>
          </cell>
          <cell r="BR182">
            <v>0</v>
          </cell>
          <cell r="BS182">
            <v>0</v>
          </cell>
          <cell r="BT182">
            <v>0</v>
          </cell>
          <cell r="BU182">
            <v>0</v>
          </cell>
          <cell r="BV182">
            <v>0</v>
          </cell>
          <cell r="BW182">
            <v>0</v>
          </cell>
          <cell r="CE182">
            <v>4.04</v>
          </cell>
          <cell r="CF182">
            <v>157.26</v>
          </cell>
          <cell r="CG182">
            <v>635.33000000000004</v>
          </cell>
          <cell r="CH182">
            <v>749.69</v>
          </cell>
          <cell r="CL182">
            <v>749.69</v>
          </cell>
        </row>
        <row r="183">
          <cell r="B183" t="str">
            <v>062</v>
          </cell>
          <cell r="C183" t="str">
            <v>024</v>
          </cell>
          <cell r="D183" t="str">
            <v>01</v>
          </cell>
          <cell r="E183" t="str">
            <v>228554540</v>
          </cell>
          <cell r="F183" t="str">
            <v>Ш.К. 50-Н11 ГОСТ8560-78</v>
          </cell>
          <cell r="G183" t="str">
            <v>14Х17Н2-В ТУ14-1-3957-85</v>
          </cell>
          <cell r="H183" t="str">
            <v>КГ</v>
          </cell>
          <cell r="I183">
            <v>3.78</v>
          </cell>
          <cell r="J183" t="str">
            <v>00007</v>
          </cell>
          <cell r="K183" t="str">
            <v>00000</v>
          </cell>
          <cell r="L183" t="str">
            <v>нет</v>
          </cell>
          <cell r="M183">
            <v>53</v>
          </cell>
          <cell r="N183">
            <v>200.34</v>
          </cell>
          <cell r="O183">
            <v>0</v>
          </cell>
          <cell r="P183">
            <v>0</v>
          </cell>
          <cell r="Q183">
            <v>53</v>
          </cell>
          <cell r="R183">
            <v>200.34</v>
          </cell>
          <cell r="S183" t="str">
            <v/>
          </cell>
          <cell r="T183">
            <v>210</v>
          </cell>
          <cell r="U183" t="str">
            <v>нет</v>
          </cell>
          <cell r="W183">
            <v>210</v>
          </cell>
          <cell r="X183">
            <v>793.8</v>
          </cell>
          <cell r="Y183">
            <v>0</v>
          </cell>
          <cell r="Z183">
            <v>0</v>
          </cell>
          <cell r="AA183">
            <v>0</v>
          </cell>
          <cell r="AB183">
            <v>0</v>
          </cell>
          <cell r="AC183">
            <v>793.8</v>
          </cell>
          <cell r="AD183">
            <v>793.8</v>
          </cell>
          <cell r="AE183">
            <v>793.8</v>
          </cell>
          <cell r="AF183">
            <v>793.8</v>
          </cell>
          <cell r="AG183">
            <v>793.8</v>
          </cell>
          <cell r="AH183">
            <v>793.8</v>
          </cell>
          <cell r="AI183">
            <v>793.8</v>
          </cell>
          <cell r="AJ183">
            <v>793.8</v>
          </cell>
          <cell r="AM183" t="str">
            <v>062</v>
          </cell>
          <cell r="AN183" t="str">
            <v>024</v>
          </cell>
          <cell r="AO183">
            <v>224</v>
          </cell>
          <cell r="AP183" t="str">
            <v>01</v>
          </cell>
          <cell r="AQ183" t="str">
            <v>228554540</v>
          </cell>
          <cell r="AR183" t="str">
            <v>Ш.K. 50-H11 ГOCT8560-78</v>
          </cell>
          <cell r="AS183" t="str">
            <v>14X17H2-B TУ14-1-3957-85</v>
          </cell>
          <cell r="AT183" t="str">
            <v>КГ</v>
          </cell>
          <cell r="AU183">
            <v>3.78</v>
          </cell>
          <cell r="AV183" t="str">
            <v>кг</v>
          </cell>
          <cell r="AW183">
            <v>15.2</v>
          </cell>
          <cell r="AX183">
            <v>139.72</v>
          </cell>
          <cell r="AY183">
            <v>2123.7439999999997</v>
          </cell>
          <cell r="AZ183" t="str">
            <v>из налич</v>
          </cell>
          <cell r="BA183">
            <v>4</v>
          </cell>
          <cell r="BB183">
            <v>528.14</v>
          </cell>
          <cell r="BC183">
            <v>4</v>
          </cell>
          <cell r="BD183">
            <v>4</v>
          </cell>
          <cell r="BE183">
            <v>2112.56</v>
          </cell>
          <cell r="BG183">
            <v>0</v>
          </cell>
          <cell r="BH183">
            <v>139.72</v>
          </cell>
          <cell r="BI183">
            <v>0</v>
          </cell>
          <cell r="BJ183">
            <v>0</v>
          </cell>
          <cell r="BK183">
            <v>528.14</v>
          </cell>
          <cell r="BL183">
            <v>528.14</v>
          </cell>
          <cell r="BM183">
            <v>528.14</v>
          </cell>
          <cell r="BN183">
            <v>528.14</v>
          </cell>
          <cell r="BO183">
            <v>528.14</v>
          </cell>
          <cell r="BP183">
            <v>0</v>
          </cell>
          <cell r="BQ183">
            <v>0</v>
          </cell>
          <cell r="BR183">
            <v>0</v>
          </cell>
          <cell r="BS183">
            <v>0</v>
          </cell>
          <cell r="BT183">
            <v>0</v>
          </cell>
          <cell r="BU183">
            <v>0</v>
          </cell>
          <cell r="BV183">
            <v>0</v>
          </cell>
          <cell r="BW183">
            <v>0</v>
          </cell>
          <cell r="CE183">
            <v>15.12</v>
          </cell>
          <cell r="CF183">
            <v>157.26</v>
          </cell>
          <cell r="CG183">
            <v>2377.77</v>
          </cell>
          <cell r="CH183">
            <v>2805.77</v>
          </cell>
          <cell r="CL183">
            <v>2805.77</v>
          </cell>
        </row>
        <row r="184">
          <cell r="B184" t="str">
            <v>062</v>
          </cell>
          <cell r="C184" t="str">
            <v>024</v>
          </cell>
          <cell r="D184" t="str">
            <v>01</v>
          </cell>
          <cell r="E184" t="str">
            <v>226254619</v>
          </cell>
          <cell r="F184" t="str">
            <v>КРУГ 5,0-Н11 ГОСТ7417-75</v>
          </cell>
          <cell r="G184" t="str">
            <v>14Х17Н2-В-Т ТУ14-1-3957-85</v>
          </cell>
          <cell r="H184" t="str">
            <v>КГ</v>
          </cell>
          <cell r="I184">
            <v>0.2</v>
          </cell>
          <cell r="J184" t="str">
            <v>00007</v>
          </cell>
          <cell r="K184" t="str">
            <v>00000</v>
          </cell>
          <cell r="L184" t="str">
            <v>нет</v>
          </cell>
          <cell r="M184">
            <v>48</v>
          </cell>
          <cell r="N184">
            <v>9.6</v>
          </cell>
          <cell r="O184">
            <v>0</v>
          </cell>
          <cell r="P184">
            <v>0</v>
          </cell>
          <cell r="Q184">
            <v>48</v>
          </cell>
          <cell r="R184">
            <v>9.6</v>
          </cell>
          <cell r="S184" t="str">
            <v>000000</v>
          </cell>
          <cell r="T184">
            <v>190</v>
          </cell>
          <cell r="U184" t="str">
            <v>нет</v>
          </cell>
          <cell r="W184">
            <v>190</v>
          </cell>
          <cell r="X184">
            <v>38</v>
          </cell>
          <cell r="Y184">
            <v>0</v>
          </cell>
          <cell r="Z184">
            <v>0</v>
          </cell>
          <cell r="AA184">
            <v>0</v>
          </cell>
          <cell r="AB184">
            <v>0</v>
          </cell>
          <cell r="AC184">
            <v>0</v>
          </cell>
          <cell r="AD184">
            <v>38</v>
          </cell>
          <cell r="AE184">
            <v>38</v>
          </cell>
          <cell r="AF184">
            <v>38</v>
          </cell>
          <cell r="AG184">
            <v>38</v>
          </cell>
          <cell r="AH184">
            <v>38</v>
          </cell>
          <cell r="AI184">
            <v>38</v>
          </cell>
          <cell r="AJ184">
            <v>38</v>
          </cell>
          <cell r="AM184" t="str">
            <v>062</v>
          </cell>
          <cell r="AN184" t="str">
            <v>024</v>
          </cell>
          <cell r="AO184">
            <v>187</v>
          </cell>
          <cell r="AP184" t="str">
            <v>01</v>
          </cell>
          <cell r="AQ184" t="str">
            <v>226254619</v>
          </cell>
          <cell r="AR184" t="str">
            <v>KPУГ  5,0-H11 ГOCT7417-75</v>
          </cell>
          <cell r="AS184" t="str">
            <v>14X17H2-B TУ14-1-3957-85</v>
          </cell>
          <cell r="AT184" t="str">
            <v>КГ</v>
          </cell>
          <cell r="AU184">
            <v>0.15</v>
          </cell>
          <cell r="AV184" t="str">
            <v>кг</v>
          </cell>
          <cell r="AW184">
            <v>0.8</v>
          </cell>
          <cell r="AX184">
            <v>162.5</v>
          </cell>
          <cell r="AY184">
            <v>130</v>
          </cell>
          <cell r="AZ184" t="str">
            <v>из налич</v>
          </cell>
          <cell r="BA184">
            <v>4</v>
          </cell>
          <cell r="BB184">
            <v>24.38</v>
          </cell>
          <cell r="BC184">
            <v>5</v>
          </cell>
          <cell r="BD184">
            <v>5</v>
          </cell>
          <cell r="BE184">
            <v>121.9</v>
          </cell>
          <cell r="BG184">
            <v>0</v>
          </cell>
          <cell r="BH184">
            <v>162.53</v>
          </cell>
          <cell r="BI184">
            <v>6.9599999999999995E-2</v>
          </cell>
          <cell r="BJ184">
            <v>11.31</v>
          </cell>
          <cell r="BK184">
            <v>13.07</v>
          </cell>
          <cell r="BL184">
            <v>24.38</v>
          </cell>
          <cell r="BM184">
            <v>24.38</v>
          </cell>
          <cell r="BN184">
            <v>24.38</v>
          </cell>
          <cell r="BO184">
            <v>24.38</v>
          </cell>
          <cell r="BP184">
            <v>24.38</v>
          </cell>
          <cell r="BQ184">
            <v>0</v>
          </cell>
          <cell r="BR184">
            <v>0</v>
          </cell>
          <cell r="BS184">
            <v>0</v>
          </cell>
          <cell r="BT184">
            <v>0</v>
          </cell>
          <cell r="BU184">
            <v>0</v>
          </cell>
          <cell r="BV184">
            <v>0</v>
          </cell>
          <cell r="BW184">
            <v>0</v>
          </cell>
          <cell r="CC184">
            <v>6.9599999999999995E-2</v>
          </cell>
          <cell r="CE184">
            <v>0.6804</v>
          </cell>
          <cell r="CF184">
            <v>182.94</v>
          </cell>
          <cell r="CG184">
            <v>124.47</v>
          </cell>
          <cell r="CH184">
            <v>146.87</v>
          </cell>
          <cell r="CL184">
            <v>146.87</v>
          </cell>
        </row>
        <row r="185">
          <cell r="B185" t="str">
            <v>062</v>
          </cell>
          <cell r="C185" t="str">
            <v>024</v>
          </cell>
          <cell r="D185" t="str">
            <v>01</v>
          </cell>
          <cell r="E185" t="str">
            <v>226254625</v>
          </cell>
          <cell r="F185" t="str">
            <v>КРУГ  6,0-Н11 ГОСТ7417-75</v>
          </cell>
          <cell r="G185" t="str">
            <v>14Х17Н2-В-Т ТУ14-1-3957-85</v>
          </cell>
          <cell r="H185" t="str">
            <v>КГ</v>
          </cell>
          <cell r="I185">
            <v>0.3</v>
          </cell>
          <cell r="J185" t="str">
            <v>00007</v>
          </cell>
          <cell r="K185" t="str">
            <v>00000</v>
          </cell>
          <cell r="L185" t="str">
            <v>210    23.05.03</v>
          </cell>
          <cell r="M185">
            <v>25</v>
          </cell>
          <cell r="N185">
            <v>7.5</v>
          </cell>
          <cell r="O185">
            <v>25</v>
          </cell>
          <cell r="P185">
            <v>7.5</v>
          </cell>
          <cell r="Q185">
            <v>25</v>
          </cell>
          <cell r="R185">
            <v>7.5</v>
          </cell>
          <cell r="S185" t="str">
            <v>158203</v>
          </cell>
          <cell r="T185">
            <v>25</v>
          </cell>
          <cell r="U185" t="str">
            <v>вст.ост.</v>
          </cell>
          <cell r="W185">
            <v>25</v>
          </cell>
          <cell r="X185">
            <v>7.5</v>
          </cell>
          <cell r="Y185">
            <v>0</v>
          </cell>
          <cell r="Z185">
            <v>0</v>
          </cell>
          <cell r="AA185">
            <v>0</v>
          </cell>
          <cell r="AB185">
            <v>0</v>
          </cell>
          <cell r="AC185">
            <v>7.5</v>
          </cell>
          <cell r="AD185">
            <v>7.5</v>
          </cell>
          <cell r="AE185">
            <v>7.5</v>
          </cell>
          <cell r="AF185">
            <v>7.5</v>
          </cell>
          <cell r="AG185">
            <v>7.5</v>
          </cell>
          <cell r="AH185">
            <v>7.5</v>
          </cell>
          <cell r="AI185">
            <v>7.5</v>
          </cell>
          <cell r="AJ185">
            <v>7.5</v>
          </cell>
          <cell r="AM185" t="str">
            <v>062</v>
          </cell>
          <cell r="AN185" t="str">
            <v>024</v>
          </cell>
          <cell r="AO185">
            <v>188</v>
          </cell>
          <cell r="AP185" t="str">
            <v>01</v>
          </cell>
          <cell r="AQ185" t="str">
            <v>226254625</v>
          </cell>
          <cell r="AR185" t="str">
            <v>KPУГ  6,0-H11 ГOCT7417-75</v>
          </cell>
          <cell r="AS185" t="str">
            <v>14X17H2-B TУ14-1-3957-85</v>
          </cell>
          <cell r="AT185" t="str">
            <v>КГ</v>
          </cell>
          <cell r="AU185">
            <v>0.3</v>
          </cell>
          <cell r="AV185" t="str">
            <v>кг</v>
          </cell>
          <cell r="AW185">
            <v>1.2</v>
          </cell>
          <cell r="AX185">
            <v>162.5</v>
          </cell>
          <cell r="AY185">
            <v>195</v>
          </cell>
          <cell r="AZ185" t="str">
            <v>из налич</v>
          </cell>
          <cell r="BA185">
            <v>4</v>
          </cell>
          <cell r="BB185">
            <v>48.75</v>
          </cell>
          <cell r="BC185">
            <v>4</v>
          </cell>
          <cell r="BD185">
            <v>4</v>
          </cell>
          <cell r="BE185">
            <v>195</v>
          </cell>
          <cell r="BG185">
            <v>0</v>
          </cell>
          <cell r="BH185">
            <v>162.5</v>
          </cell>
          <cell r="BI185">
            <v>0.15559999999999999</v>
          </cell>
          <cell r="BJ185">
            <v>25.29</v>
          </cell>
          <cell r="BK185">
            <v>23.47</v>
          </cell>
          <cell r="BL185">
            <v>48.75</v>
          </cell>
          <cell r="BM185">
            <v>48.75</v>
          </cell>
          <cell r="BN185">
            <v>48.75</v>
          </cell>
          <cell r="BO185">
            <v>48.75</v>
          </cell>
          <cell r="BP185">
            <v>0</v>
          </cell>
          <cell r="BQ185">
            <v>0</v>
          </cell>
          <cell r="BR185">
            <v>0</v>
          </cell>
          <cell r="BS185">
            <v>0</v>
          </cell>
          <cell r="BT185">
            <v>0</v>
          </cell>
          <cell r="BU185">
            <v>0</v>
          </cell>
          <cell r="BV185">
            <v>0</v>
          </cell>
          <cell r="BW185">
            <v>0</v>
          </cell>
          <cell r="CA185">
            <v>8.6E-3</v>
          </cell>
          <cell r="CC185">
            <v>0.14699999999999999</v>
          </cell>
          <cell r="CE185">
            <v>1.0444</v>
          </cell>
          <cell r="CF185">
            <v>182.9</v>
          </cell>
          <cell r="CG185">
            <v>191.02</v>
          </cell>
          <cell r="CH185">
            <v>225.4</v>
          </cell>
          <cell r="CL185">
            <v>225.4</v>
          </cell>
        </row>
        <row r="186">
          <cell r="B186" t="str">
            <v>062</v>
          </cell>
          <cell r="C186" t="str">
            <v>024</v>
          </cell>
          <cell r="D186" t="str">
            <v>01</v>
          </cell>
          <cell r="E186" t="str">
            <v>226254636</v>
          </cell>
          <cell r="F186" t="str">
            <v>КРУГ 8,0-Н11 ГОСТ7417-75</v>
          </cell>
          <cell r="G186" t="str">
            <v>14Х17Н2-В-Т ТУ14-1-3957-85</v>
          </cell>
          <cell r="H186" t="str">
            <v>КГ</v>
          </cell>
          <cell r="I186">
            <v>0.1</v>
          </cell>
          <cell r="J186" t="str">
            <v>00007</v>
          </cell>
          <cell r="K186" t="str">
            <v>00000</v>
          </cell>
          <cell r="L186" t="str">
            <v>000035 02.12.06</v>
          </cell>
          <cell r="M186">
            <v>163.5</v>
          </cell>
          <cell r="N186">
            <v>16.350000000000001</v>
          </cell>
          <cell r="O186">
            <v>25</v>
          </cell>
          <cell r="P186">
            <v>2.5</v>
          </cell>
          <cell r="Q186">
            <v>163.5</v>
          </cell>
          <cell r="R186">
            <v>16.350000000000001</v>
          </cell>
          <cell r="S186" t="str">
            <v>158206</v>
          </cell>
          <cell r="T186">
            <v>25</v>
          </cell>
          <cell r="U186" t="str">
            <v>вст.ост.</v>
          </cell>
          <cell r="W186">
            <v>25</v>
          </cell>
          <cell r="X186">
            <v>2.5</v>
          </cell>
          <cell r="Y186">
            <v>0</v>
          </cell>
          <cell r="Z186">
            <v>0</v>
          </cell>
          <cell r="AA186">
            <v>0</v>
          </cell>
          <cell r="AB186">
            <v>0</v>
          </cell>
          <cell r="AC186">
            <v>0</v>
          </cell>
          <cell r="AD186">
            <v>0</v>
          </cell>
          <cell r="AE186">
            <v>0</v>
          </cell>
          <cell r="AF186">
            <v>0</v>
          </cell>
          <cell r="AG186">
            <v>0</v>
          </cell>
          <cell r="AH186">
            <v>0</v>
          </cell>
          <cell r="AI186">
            <v>0</v>
          </cell>
          <cell r="AJ186">
            <v>0</v>
          </cell>
          <cell r="AM186" t="str">
            <v>062</v>
          </cell>
          <cell r="AN186" t="str">
            <v>024</v>
          </cell>
          <cell r="AO186">
            <v>189</v>
          </cell>
          <cell r="AP186" t="str">
            <v>01</v>
          </cell>
          <cell r="AQ186" t="str">
            <v>226254636</v>
          </cell>
          <cell r="AR186" t="str">
            <v>KPУГ  8,0-H11 ГOCT7417-75</v>
          </cell>
          <cell r="AS186" t="str">
            <v>14X17H2-B TУ14-1-3957-85</v>
          </cell>
          <cell r="AT186" t="str">
            <v>КГ</v>
          </cell>
          <cell r="AU186">
            <v>0.2</v>
          </cell>
          <cell r="AV186" t="str">
            <v>кг</v>
          </cell>
          <cell r="AW186">
            <v>8</v>
          </cell>
          <cell r="AX186">
            <v>162.5</v>
          </cell>
          <cell r="AY186">
            <v>1300</v>
          </cell>
          <cell r="AZ186" t="str">
            <v>из налич</v>
          </cell>
          <cell r="BA186">
            <v>4</v>
          </cell>
          <cell r="BB186">
            <v>32.5</v>
          </cell>
          <cell r="BC186">
            <v>40</v>
          </cell>
          <cell r="BD186">
            <v>12</v>
          </cell>
          <cell r="BE186">
            <v>390</v>
          </cell>
          <cell r="BG186">
            <v>910</v>
          </cell>
          <cell r="BH186">
            <v>162.5</v>
          </cell>
          <cell r="BI186">
            <v>3.0800000000000001E-2</v>
          </cell>
          <cell r="BJ186">
            <v>5.01</v>
          </cell>
          <cell r="BK186">
            <v>27.5</v>
          </cell>
          <cell r="BL186">
            <v>32.5</v>
          </cell>
          <cell r="BM186">
            <v>32.5</v>
          </cell>
          <cell r="BN186">
            <v>32.5</v>
          </cell>
          <cell r="BO186">
            <v>32.5</v>
          </cell>
          <cell r="BP186">
            <v>32.5</v>
          </cell>
          <cell r="BQ186">
            <v>32.5</v>
          </cell>
          <cell r="BR186">
            <v>32.5</v>
          </cell>
          <cell r="BS186">
            <v>32.5</v>
          </cell>
          <cell r="BT186">
            <v>32.5</v>
          </cell>
          <cell r="BU186">
            <v>32.5</v>
          </cell>
          <cell r="BV186">
            <v>32.5</v>
          </cell>
          <cell r="BW186">
            <v>32.5</v>
          </cell>
          <cell r="CA186">
            <v>3.0800000000000001E-2</v>
          </cell>
          <cell r="CE186">
            <v>2.3692000000000002</v>
          </cell>
          <cell r="CF186">
            <v>182.9</v>
          </cell>
          <cell r="CG186">
            <v>433.33</v>
          </cell>
          <cell r="CH186">
            <v>511.33</v>
          </cell>
          <cell r="CL186">
            <v>511.33</v>
          </cell>
        </row>
        <row r="187">
          <cell r="B187" t="str">
            <v>062</v>
          </cell>
          <cell r="C187" t="str">
            <v>024</v>
          </cell>
          <cell r="D187" t="str">
            <v>01</v>
          </cell>
          <cell r="E187" t="str">
            <v>226254660</v>
          </cell>
          <cell r="F187" t="str">
            <v>КРУГ  15-Н11 ГОСТ7417-75</v>
          </cell>
          <cell r="G187" t="str">
            <v>14Х17Н2-В-Т ТУ14-1-3957-85</v>
          </cell>
          <cell r="H187" t="str">
            <v>КГ</v>
          </cell>
          <cell r="I187">
            <v>7.8E-2</v>
          </cell>
          <cell r="J187" t="str">
            <v>00005</v>
          </cell>
          <cell r="K187" t="str">
            <v>00000</v>
          </cell>
          <cell r="L187" t="str">
            <v>210    23.05.03</v>
          </cell>
          <cell r="M187">
            <v>25</v>
          </cell>
          <cell r="N187">
            <v>1.95</v>
          </cell>
          <cell r="O187">
            <v>25</v>
          </cell>
          <cell r="P187">
            <v>1.95</v>
          </cell>
          <cell r="Q187">
            <v>25</v>
          </cell>
          <cell r="R187">
            <v>1.95</v>
          </cell>
          <cell r="S187" t="str">
            <v>158221</v>
          </cell>
          <cell r="T187">
            <v>25</v>
          </cell>
          <cell r="U187" t="str">
            <v>вст.ост.</v>
          </cell>
          <cell r="W187">
            <v>25</v>
          </cell>
          <cell r="X187">
            <v>1.95</v>
          </cell>
          <cell r="Y187">
            <v>0</v>
          </cell>
          <cell r="Z187">
            <v>0</v>
          </cell>
          <cell r="AA187">
            <v>0</v>
          </cell>
          <cell r="AB187">
            <v>0</v>
          </cell>
          <cell r="AC187">
            <v>0</v>
          </cell>
          <cell r="AD187">
            <v>1.95</v>
          </cell>
          <cell r="AE187">
            <v>1.95</v>
          </cell>
          <cell r="AF187">
            <v>1.95</v>
          </cell>
          <cell r="AG187">
            <v>1.95</v>
          </cell>
          <cell r="AH187">
            <v>1.95</v>
          </cell>
          <cell r="AI187">
            <v>1.95</v>
          </cell>
          <cell r="AJ187">
            <v>1.95</v>
          </cell>
          <cell r="AM187" t="str">
            <v>062</v>
          </cell>
          <cell r="AN187" t="str">
            <v>024</v>
          </cell>
          <cell r="AO187">
            <v>194</v>
          </cell>
          <cell r="AP187" t="str">
            <v>01</v>
          </cell>
          <cell r="AQ187" t="str">
            <v>226254660</v>
          </cell>
          <cell r="AR187" t="str">
            <v>KPУГ  15-H11 ГOCT7417-75</v>
          </cell>
          <cell r="AS187" t="str">
            <v>14X17H2-B TУ14-1-3957-85</v>
          </cell>
          <cell r="AT187" t="str">
            <v>КГ</v>
          </cell>
          <cell r="AU187">
            <v>7.8E-2</v>
          </cell>
          <cell r="AV187" t="str">
            <v>кг</v>
          </cell>
          <cell r="AW187">
            <v>0.4</v>
          </cell>
          <cell r="AX187">
            <v>127.13</v>
          </cell>
          <cell r="AY187">
            <v>50.852000000000004</v>
          </cell>
          <cell r="AZ187" t="str">
            <v>из налич</v>
          </cell>
          <cell r="BA187">
            <v>4</v>
          </cell>
          <cell r="BB187">
            <v>9.92</v>
          </cell>
          <cell r="BC187">
            <v>5</v>
          </cell>
          <cell r="BD187">
            <v>5</v>
          </cell>
          <cell r="BE187">
            <v>49.6</v>
          </cell>
          <cell r="BG187">
            <v>0</v>
          </cell>
          <cell r="BH187">
            <v>127.18</v>
          </cell>
          <cell r="BI187">
            <v>7.8E-2</v>
          </cell>
          <cell r="BJ187">
            <v>9.92</v>
          </cell>
          <cell r="BK187">
            <v>0</v>
          </cell>
          <cell r="BL187">
            <v>9.92</v>
          </cell>
          <cell r="BM187">
            <v>9.92</v>
          </cell>
          <cell r="BN187">
            <v>9.92</v>
          </cell>
          <cell r="BO187">
            <v>9.92</v>
          </cell>
          <cell r="BP187">
            <v>9.92</v>
          </cell>
          <cell r="BQ187">
            <v>0</v>
          </cell>
          <cell r="BR187">
            <v>0</v>
          </cell>
          <cell r="BS187">
            <v>0</v>
          </cell>
          <cell r="BT187">
            <v>0</v>
          </cell>
          <cell r="BU187">
            <v>0</v>
          </cell>
          <cell r="BV187">
            <v>0</v>
          </cell>
          <cell r="BW187">
            <v>0</v>
          </cell>
          <cell r="CC187">
            <v>7.8E-2</v>
          </cell>
          <cell r="CE187">
            <v>0.312</v>
          </cell>
          <cell r="CF187">
            <v>143.15</v>
          </cell>
          <cell r="CG187">
            <v>44.66</v>
          </cell>
          <cell r="CH187">
            <v>52.7</v>
          </cell>
          <cell r="CL187">
            <v>52.7</v>
          </cell>
        </row>
        <row r="188">
          <cell r="B188" t="str">
            <v>062</v>
          </cell>
          <cell r="C188" t="str">
            <v>024</v>
          </cell>
          <cell r="D188" t="str">
            <v>01</v>
          </cell>
          <cell r="E188" t="str">
            <v>226254666</v>
          </cell>
          <cell r="F188" t="str">
            <v>КРУГ  18-Н11 ГОСТ7417-75</v>
          </cell>
          <cell r="G188" t="str">
            <v>14Х17Н2-В-Т ТУ14-1-3957-85</v>
          </cell>
          <cell r="H188" t="str">
            <v>КГ</v>
          </cell>
          <cell r="I188">
            <v>0.12</v>
          </cell>
          <cell r="J188" t="str">
            <v>00007</v>
          </cell>
          <cell r="K188" t="str">
            <v>00012</v>
          </cell>
          <cell r="L188" t="str">
            <v>210    23.05.03</v>
          </cell>
          <cell r="M188">
            <v>25</v>
          </cell>
          <cell r="N188">
            <v>3</v>
          </cell>
          <cell r="O188">
            <v>25</v>
          </cell>
          <cell r="P188">
            <v>3</v>
          </cell>
          <cell r="Q188">
            <v>25</v>
          </cell>
          <cell r="R188">
            <v>3</v>
          </cell>
          <cell r="S188" t="str">
            <v>158226</v>
          </cell>
          <cell r="T188">
            <v>25</v>
          </cell>
          <cell r="U188" t="str">
            <v>вст.ост.</v>
          </cell>
          <cell r="W188">
            <v>25</v>
          </cell>
          <cell r="X188">
            <v>3</v>
          </cell>
          <cell r="Y188">
            <v>0</v>
          </cell>
          <cell r="Z188">
            <v>0</v>
          </cell>
          <cell r="AA188">
            <v>0</v>
          </cell>
          <cell r="AB188">
            <v>0</v>
          </cell>
          <cell r="AC188">
            <v>3</v>
          </cell>
          <cell r="AD188">
            <v>3</v>
          </cell>
          <cell r="AE188">
            <v>3</v>
          </cell>
          <cell r="AF188">
            <v>3</v>
          </cell>
          <cell r="AG188">
            <v>3</v>
          </cell>
          <cell r="AH188">
            <v>3</v>
          </cell>
          <cell r="AI188">
            <v>3</v>
          </cell>
          <cell r="AJ188">
            <v>3</v>
          </cell>
          <cell r="AM188" t="str">
            <v>062</v>
          </cell>
          <cell r="AN188" t="str">
            <v>024</v>
          </cell>
          <cell r="AO188">
            <v>196</v>
          </cell>
          <cell r="AP188" t="str">
            <v>01</v>
          </cell>
          <cell r="AQ188" t="str">
            <v>226254666</v>
          </cell>
          <cell r="AR188" t="str">
            <v>KPУГ  18-H11 ГOCT7417-75</v>
          </cell>
          <cell r="AS188" t="str">
            <v>14X17H2-B TУ14-1-3957-85</v>
          </cell>
          <cell r="AT188" t="str">
            <v>КГ</v>
          </cell>
          <cell r="AU188">
            <v>0.15</v>
          </cell>
          <cell r="AV188" t="str">
            <v>кг</v>
          </cell>
          <cell r="AW188">
            <v>0.6</v>
          </cell>
          <cell r="AX188">
            <v>127.13</v>
          </cell>
          <cell r="AY188">
            <v>76.277999999999992</v>
          </cell>
          <cell r="AZ188" t="str">
            <v>из налич</v>
          </cell>
          <cell r="BA188">
            <v>4</v>
          </cell>
          <cell r="BB188">
            <v>19.07</v>
          </cell>
          <cell r="BC188">
            <v>4</v>
          </cell>
          <cell r="BD188">
            <v>4</v>
          </cell>
          <cell r="BE188">
            <v>76.28</v>
          </cell>
          <cell r="BG188">
            <v>0</v>
          </cell>
          <cell r="BH188">
            <v>127.13</v>
          </cell>
          <cell r="BI188">
            <v>0.12</v>
          </cell>
          <cell r="BJ188">
            <v>15.26</v>
          </cell>
          <cell r="BK188">
            <v>3.81</v>
          </cell>
          <cell r="BL188">
            <v>19.07</v>
          </cell>
          <cell r="BM188">
            <v>19.07</v>
          </cell>
          <cell r="BN188">
            <v>19.07</v>
          </cell>
          <cell r="BO188">
            <v>19.07</v>
          </cell>
          <cell r="BP188">
            <v>0</v>
          </cell>
          <cell r="BQ188">
            <v>0</v>
          </cell>
          <cell r="BR188">
            <v>0</v>
          </cell>
          <cell r="BS188">
            <v>0</v>
          </cell>
          <cell r="BT188">
            <v>0</v>
          </cell>
          <cell r="BU188">
            <v>0</v>
          </cell>
          <cell r="BV188">
            <v>0</v>
          </cell>
          <cell r="BW188">
            <v>0</v>
          </cell>
          <cell r="CC188">
            <v>0.12</v>
          </cell>
          <cell r="CE188">
            <v>0.48</v>
          </cell>
          <cell r="CF188">
            <v>143.09</v>
          </cell>
          <cell r="CG188">
            <v>68.680000000000007</v>
          </cell>
          <cell r="CH188">
            <v>81.040000000000006</v>
          </cell>
          <cell r="CL188">
            <v>81.040000000000006</v>
          </cell>
        </row>
        <row r="189">
          <cell r="B189" t="str">
            <v>062</v>
          </cell>
          <cell r="C189" t="str">
            <v>024</v>
          </cell>
          <cell r="D189" t="str">
            <v>01</v>
          </cell>
          <cell r="E189" t="str">
            <v>226254670</v>
          </cell>
          <cell r="F189" t="str">
            <v>КРУГ  20-Н11 ГОСТ7417-75</v>
          </cell>
          <cell r="G189" t="str">
            <v>14Х17Н2-В-Т ТУ14-1-3957-85</v>
          </cell>
          <cell r="H189" t="str">
            <v>КГ</v>
          </cell>
          <cell r="I189">
            <v>1.08</v>
          </cell>
          <cell r="J189" t="str">
            <v>00007</v>
          </cell>
          <cell r="K189" t="str">
            <v>00018</v>
          </cell>
          <cell r="L189" t="str">
            <v>210    23.05.03</v>
          </cell>
          <cell r="M189">
            <v>25</v>
          </cell>
          <cell r="N189">
            <v>27</v>
          </cell>
          <cell r="O189">
            <v>25</v>
          </cell>
          <cell r="P189">
            <v>27</v>
          </cell>
          <cell r="Q189">
            <v>25</v>
          </cell>
          <cell r="R189">
            <v>27</v>
          </cell>
          <cell r="S189" t="str">
            <v>158229</v>
          </cell>
          <cell r="T189">
            <v>25</v>
          </cell>
          <cell r="U189" t="str">
            <v>вст.ост.</v>
          </cell>
          <cell r="W189">
            <v>25</v>
          </cell>
          <cell r="X189">
            <v>27</v>
          </cell>
          <cell r="Y189">
            <v>0</v>
          </cell>
          <cell r="Z189">
            <v>0</v>
          </cell>
          <cell r="AA189">
            <v>0</v>
          </cell>
          <cell r="AB189">
            <v>0</v>
          </cell>
          <cell r="AC189">
            <v>27</v>
          </cell>
          <cell r="AD189">
            <v>27</v>
          </cell>
          <cell r="AE189">
            <v>27</v>
          </cell>
          <cell r="AF189">
            <v>27</v>
          </cell>
          <cell r="AG189">
            <v>27</v>
          </cell>
          <cell r="AH189">
            <v>27</v>
          </cell>
          <cell r="AI189">
            <v>27</v>
          </cell>
          <cell r="AJ189">
            <v>27</v>
          </cell>
          <cell r="AM189" t="str">
            <v>062</v>
          </cell>
          <cell r="AN189" t="str">
            <v>024</v>
          </cell>
          <cell r="AO189">
            <v>197</v>
          </cell>
          <cell r="AP189" t="str">
            <v>01</v>
          </cell>
          <cell r="AQ189" t="str">
            <v>226254670</v>
          </cell>
          <cell r="AR189" t="str">
            <v>KPУГ  20-H11 ГOCT7417-75</v>
          </cell>
          <cell r="AS189" t="str">
            <v>14X17H2-B TУ14-1-3957-85</v>
          </cell>
          <cell r="AT189" t="str">
            <v>КГ</v>
          </cell>
          <cell r="AU189">
            <v>1.8</v>
          </cell>
          <cell r="AV189" t="str">
            <v>кг</v>
          </cell>
          <cell r="AW189">
            <v>7.2</v>
          </cell>
          <cell r="AX189">
            <v>127.13</v>
          </cell>
          <cell r="AY189">
            <v>915.33600000000001</v>
          </cell>
          <cell r="AZ189" t="str">
            <v>из налич</v>
          </cell>
          <cell r="BA189">
            <v>4</v>
          </cell>
          <cell r="BB189">
            <v>228.83</v>
          </cell>
          <cell r="BC189">
            <v>4</v>
          </cell>
          <cell r="BD189">
            <v>4</v>
          </cell>
          <cell r="BE189">
            <v>915.32</v>
          </cell>
          <cell r="BG189">
            <v>0</v>
          </cell>
          <cell r="BH189">
            <v>127.13</v>
          </cell>
          <cell r="BI189">
            <v>0</v>
          </cell>
          <cell r="BJ189">
            <v>0</v>
          </cell>
          <cell r="BK189">
            <v>228.83</v>
          </cell>
          <cell r="BL189">
            <v>228.83</v>
          </cell>
          <cell r="BM189">
            <v>228.83</v>
          </cell>
          <cell r="BN189">
            <v>228.83</v>
          </cell>
          <cell r="BO189">
            <v>228.83</v>
          </cell>
          <cell r="BP189">
            <v>0</v>
          </cell>
          <cell r="BQ189">
            <v>0</v>
          </cell>
          <cell r="BR189">
            <v>0</v>
          </cell>
          <cell r="BS189">
            <v>0</v>
          </cell>
          <cell r="BT189">
            <v>0</v>
          </cell>
          <cell r="BU189">
            <v>0</v>
          </cell>
          <cell r="BV189">
            <v>0</v>
          </cell>
          <cell r="BW189">
            <v>0</v>
          </cell>
          <cell r="CE189">
            <v>7.2</v>
          </cell>
          <cell r="CF189">
            <v>143.09</v>
          </cell>
          <cell r="CG189">
            <v>1030.25</v>
          </cell>
          <cell r="CH189">
            <v>1215.7</v>
          </cell>
          <cell r="CL189">
            <v>1215.7</v>
          </cell>
        </row>
        <row r="190">
          <cell r="B190" t="str">
            <v>062</v>
          </cell>
          <cell r="C190" t="str">
            <v>024</v>
          </cell>
          <cell r="D190" t="str">
            <v>01</v>
          </cell>
          <cell r="E190" t="str">
            <v>226254682</v>
          </cell>
          <cell r="F190" t="str">
            <v>КРУГ 30-Н11 ГОСТ7417-75</v>
          </cell>
          <cell r="G190" t="str">
            <v>14Х17Н2-В-Т ТУ14-1-3957-85</v>
          </cell>
          <cell r="H190" t="str">
            <v>КГ</v>
          </cell>
          <cell r="I190">
            <v>0.42</v>
          </cell>
          <cell r="J190" t="str">
            <v>00005</v>
          </cell>
          <cell r="K190" t="str">
            <v>00000</v>
          </cell>
          <cell r="L190" t="str">
            <v>нет</v>
          </cell>
          <cell r="M190">
            <v>48</v>
          </cell>
          <cell r="N190">
            <v>20.16</v>
          </cell>
          <cell r="O190">
            <v>0</v>
          </cell>
          <cell r="P190">
            <v>0</v>
          </cell>
          <cell r="Q190">
            <v>48</v>
          </cell>
          <cell r="R190">
            <v>20.16</v>
          </cell>
          <cell r="S190" t="str">
            <v>000000</v>
          </cell>
          <cell r="T190">
            <v>185</v>
          </cell>
          <cell r="U190" t="str">
            <v>нет</v>
          </cell>
          <cell r="W190">
            <v>185</v>
          </cell>
          <cell r="X190">
            <v>77.7</v>
          </cell>
          <cell r="Y190">
            <v>0</v>
          </cell>
          <cell r="Z190">
            <v>0</v>
          </cell>
          <cell r="AA190">
            <v>0</v>
          </cell>
          <cell r="AB190">
            <v>0</v>
          </cell>
          <cell r="AC190">
            <v>0</v>
          </cell>
          <cell r="AD190">
            <v>77.7</v>
          </cell>
          <cell r="AE190">
            <v>77.7</v>
          </cell>
          <cell r="AF190">
            <v>77.7</v>
          </cell>
          <cell r="AG190">
            <v>77.7</v>
          </cell>
          <cell r="AH190">
            <v>77.7</v>
          </cell>
          <cell r="AI190">
            <v>77.7</v>
          </cell>
          <cell r="AJ190">
            <v>77.7</v>
          </cell>
          <cell r="AM190" t="str">
            <v>062</v>
          </cell>
          <cell r="AN190" t="str">
            <v>024</v>
          </cell>
          <cell r="AO190">
            <v>204</v>
          </cell>
          <cell r="AP190" t="str">
            <v>01</v>
          </cell>
          <cell r="AQ190" t="str">
            <v>226254682</v>
          </cell>
          <cell r="AR190" t="str">
            <v>KPУГ  30-H11 ГOCT7417-75</v>
          </cell>
          <cell r="AS190" t="str">
            <v>14X17H2-B TУ14-1-3957-85</v>
          </cell>
          <cell r="AT190" t="str">
            <v>КГ</v>
          </cell>
          <cell r="AU190">
            <v>0.42</v>
          </cell>
          <cell r="AV190" t="str">
            <v>кг</v>
          </cell>
          <cell r="AW190">
            <v>2</v>
          </cell>
          <cell r="AX190">
            <v>127.13</v>
          </cell>
          <cell r="AY190">
            <v>254.26</v>
          </cell>
          <cell r="AZ190" t="str">
            <v>из налич</v>
          </cell>
          <cell r="BA190">
            <v>4</v>
          </cell>
          <cell r="BB190">
            <v>53.39</v>
          </cell>
          <cell r="BC190">
            <v>5</v>
          </cell>
          <cell r="BD190">
            <v>5</v>
          </cell>
          <cell r="BE190">
            <v>266.95</v>
          </cell>
          <cell r="BG190">
            <v>0</v>
          </cell>
          <cell r="BH190">
            <v>127.12</v>
          </cell>
          <cell r="BI190">
            <v>0.42</v>
          </cell>
          <cell r="BJ190">
            <v>53.39</v>
          </cell>
          <cell r="BK190">
            <v>0</v>
          </cell>
          <cell r="BL190">
            <v>53.39</v>
          </cell>
          <cell r="BM190">
            <v>53.39</v>
          </cell>
          <cell r="BN190">
            <v>53.39</v>
          </cell>
          <cell r="BO190">
            <v>53.39</v>
          </cell>
          <cell r="BP190">
            <v>53.39</v>
          </cell>
          <cell r="BQ190">
            <v>0</v>
          </cell>
          <cell r="BR190">
            <v>0</v>
          </cell>
          <cell r="BS190">
            <v>0</v>
          </cell>
          <cell r="BT190">
            <v>0</v>
          </cell>
          <cell r="BU190">
            <v>0</v>
          </cell>
          <cell r="BV190">
            <v>0</v>
          </cell>
          <cell r="BW190">
            <v>0</v>
          </cell>
          <cell r="CC190">
            <v>0.42</v>
          </cell>
          <cell r="CE190">
            <v>1.68</v>
          </cell>
          <cell r="CF190">
            <v>143.08000000000001</v>
          </cell>
          <cell r="CG190">
            <v>240.37</v>
          </cell>
          <cell r="CH190">
            <v>283.64</v>
          </cell>
          <cell r="CL190">
            <v>283.64</v>
          </cell>
        </row>
        <row r="191">
          <cell r="B191" t="str">
            <v>062</v>
          </cell>
          <cell r="C191" t="str">
            <v>024</v>
          </cell>
          <cell r="D191" t="str">
            <v>01</v>
          </cell>
          <cell r="E191" t="str">
            <v>226254684</v>
          </cell>
          <cell r="F191" t="str">
            <v>КРУГ  32-Н11 ГОСТ7417-75</v>
          </cell>
          <cell r="G191" t="str">
            <v>14Х17Н2-В-Т ТУ14-1-3957-85</v>
          </cell>
          <cell r="H191" t="str">
            <v>КГ</v>
          </cell>
          <cell r="I191">
            <v>0.88</v>
          </cell>
          <cell r="J191" t="str">
            <v>00007</v>
          </cell>
          <cell r="K191" t="str">
            <v>00000</v>
          </cell>
          <cell r="L191" t="str">
            <v>нет</v>
          </cell>
          <cell r="M191">
            <v>25</v>
          </cell>
          <cell r="N191">
            <v>22</v>
          </cell>
          <cell r="O191">
            <v>16.190000000000001</v>
          </cell>
          <cell r="P191">
            <v>14.247</v>
          </cell>
          <cell r="Q191">
            <v>25</v>
          </cell>
          <cell r="R191">
            <v>22</v>
          </cell>
          <cell r="S191" t="str">
            <v>158256</v>
          </cell>
          <cell r="T191">
            <v>16.190041999999998</v>
          </cell>
          <cell r="U191" t="str">
            <v>вст.ост.</v>
          </cell>
          <cell r="W191">
            <v>16.190000000000001</v>
          </cell>
          <cell r="X191">
            <v>14.25</v>
          </cell>
          <cell r="Y191">
            <v>0</v>
          </cell>
          <cell r="Z191">
            <v>0</v>
          </cell>
          <cell r="AA191">
            <v>0</v>
          </cell>
          <cell r="AB191">
            <v>0</v>
          </cell>
          <cell r="AC191">
            <v>14.25</v>
          </cell>
          <cell r="AD191">
            <v>14.25</v>
          </cell>
          <cell r="AE191">
            <v>14.25</v>
          </cell>
          <cell r="AF191">
            <v>14.25</v>
          </cell>
          <cell r="AG191">
            <v>14.25</v>
          </cell>
          <cell r="AH191">
            <v>14.25</v>
          </cell>
          <cell r="AI191">
            <v>14.25</v>
          </cell>
          <cell r="AJ191">
            <v>14.25</v>
          </cell>
          <cell r="AM191" t="str">
            <v>062</v>
          </cell>
          <cell r="AN191" t="str">
            <v>024</v>
          </cell>
          <cell r="AO191">
            <v>205</v>
          </cell>
          <cell r="AP191" t="str">
            <v>01</v>
          </cell>
          <cell r="AQ191" t="str">
            <v>226254684</v>
          </cell>
          <cell r="AR191" t="str">
            <v>KPУГ  32-H11 ГOCT7417-75</v>
          </cell>
          <cell r="AS191" t="str">
            <v>14X17H2-B TУ14-1-3957-85</v>
          </cell>
          <cell r="AT191" t="str">
            <v>КГ</v>
          </cell>
          <cell r="AU191">
            <v>1.41</v>
          </cell>
          <cell r="AV191" t="str">
            <v>кг</v>
          </cell>
          <cell r="AW191">
            <v>6</v>
          </cell>
          <cell r="AX191">
            <v>127.13</v>
          </cell>
          <cell r="AY191">
            <v>762.78</v>
          </cell>
          <cell r="AZ191" t="str">
            <v>из налич</v>
          </cell>
          <cell r="BA191">
            <v>4</v>
          </cell>
          <cell r="BB191">
            <v>179.25</v>
          </cell>
          <cell r="BC191">
            <v>4</v>
          </cell>
          <cell r="BD191">
            <v>4</v>
          </cell>
          <cell r="BE191">
            <v>717</v>
          </cell>
          <cell r="BG191">
            <v>0</v>
          </cell>
          <cell r="BH191">
            <v>127.13</v>
          </cell>
          <cell r="BI191">
            <v>0</v>
          </cell>
          <cell r="BJ191">
            <v>0</v>
          </cell>
          <cell r="BK191">
            <v>179.25</v>
          </cell>
          <cell r="BL191">
            <v>179.25</v>
          </cell>
          <cell r="BM191">
            <v>179.25</v>
          </cell>
          <cell r="BN191">
            <v>179.25</v>
          </cell>
          <cell r="BO191">
            <v>179.25</v>
          </cell>
          <cell r="BP191">
            <v>0</v>
          </cell>
          <cell r="BQ191">
            <v>0</v>
          </cell>
          <cell r="BR191">
            <v>0</v>
          </cell>
          <cell r="BS191">
            <v>0</v>
          </cell>
          <cell r="BT191">
            <v>0</v>
          </cell>
          <cell r="BU191">
            <v>0</v>
          </cell>
          <cell r="BV191">
            <v>0</v>
          </cell>
          <cell r="BW191">
            <v>0</v>
          </cell>
          <cell r="CE191">
            <v>5.64</v>
          </cell>
          <cell r="CF191">
            <v>143.09</v>
          </cell>
          <cell r="CG191">
            <v>807.03</v>
          </cell>
          <cell r="CH191">
            <v>952.3</v>
          </cell>
          <cell r="CL191">
            <v>952.3</v>
          </cell>
        </row>
        <row r="192">
          <cell r="B192" t="str">
            <v>062</v>
          </cell>
          <cell r="C192" t="str">
            <v>024</v>
          </cell>
          <cell r="D192" t="str">
            <v>01</v>
          </cell>
          <cell r="E192" t="str">
            <v>228554505</v>
          </cell>
          <cell r="F192" t="str">
            <v>Ш.К. 5,5-Н11 ГОСТ8560-78</v>
          </cell>
          <cell r="G192" t="str">
            <v>14Х17Н2-В-Т ТУ14-1-3957-85</v>
          </cell>
          <cell r="H192" t="str">
            <v>КГ</v>
          </cell>
          <cell r="I192">
            <v>3.2000000000000001E-2</v>
          </cell>
          <cell r="J192" t="str">
            <v>00005</v>
          </cell>
          <cell r="K192" t="str">
            <v>00000</v>
          </cell>
          <cell r="L192" t="str">
            <v>нет</v>
          </cell>
          <cell r="M192">
            <v>53</v>
          </cell>
          <cell r="N192">
            <v>1.696</v>
          </cell>
          <cell r="O192">
            <v>0.01</v>
          </cell>
          <cell r="P192">
            <v>0</v>
          </cell>
          <cell r="Q192">
            <v>53</v>
          </cell>
          <cell r="R192">
            <v>1.696</v>
          </cell>
          <cell r="S192" t="str">
            <v>158663</v>
          </cell>
          <cell r="T192">
            <v>1.0163E-2</v>
          </cell>
          <cell r="U192" t="str">
            <v>вст.ост.</v>
          </cell>
          <cell r="W192">
            <v>0.01</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M192" t="str">
            <v>062</v>
          </cell>
          <cell r="AN192" t="str">
            <v>024</v>
          </cell>
          <cell r="AO192">
            <v>208</v>
          </cell>
          <cell r="AP192" t="str">
            <v>01</v>
          </cell>
          <cell r="AQ192" t="str">
            <v>228554505</v>
          </cell>
          <cell r="AR192" t="str">
            <v>Ш.K. 5,5-H11 ГOCT8560-78</v>
          </cell>
          <cell r="AS192" t="str">
            <v>14X17H2-B TУ14-1-3957-85</v>
          </cell>
          <cell r="AT192" t="str">
            <v>КГ</v>
          </cell>
          <cell r="AU192">
            <v>3.2000000000000001E-2</v>
          </cell>
          <cell r="AV192" t="str">
            <v>кг</v>
          </cell>
          <cell r="AW192">
            <v>0.2</v>
          </cell>
          <cell r="AX192">
            <v>139.72</v>
          </cell>
          <cell r="AY192">
            <v>27.944000000000003</v>
          </cell>
          <cell r="AZ192" t="str">
            <v>из налич</v>
          </cell>
          <cell r="BA192">
            <v>4</v>
          </cell>
          <cell r="BB192">
            <v>4.47</v>
          </cell>
          <cell r="BC192">
            <v>6</v>
          </cell>
          <cell r="BD192">
            <v>6</v>
          </cell>
          <cell r="BE192">
            <v>26.82</v>
          </cell>
          <cell r="BG192">
            <v>0</v>
          </cell>
          <cell r="BH192">
            <v>139.69</v>
          </cell>
          <cell r="BI192">
            <v>3.2000000000000001E-2</v>
          </cell>
          <cell r="BJ192">
            <v>4.47</v>
          </cell>
          <cell r="BK192">
            <v>0</v>
          </cell>
          <cell r="BL192">
            <v>4.47</v>
          </cell>
          <cell r="BM192">
            <v>4.47</v>
          </cell>
          <cell r="BN192">
            <v>4.47</v>
          </cell>
          <cell r="BO192">
            <v>4.47</v>
          </cell>
          <cell r="BP192">
            <v>4.47</v>
          </cell>
          <cell r="BQ192">
            <v>4.47</v>
          </cell>
          <cell r="BR192">
            <v>0</v>
          </cell>
          <cell r="BS192">
            <v>0</v>
          </cell>
          <cell r="BT192">
            <v>0</v>
          </cell>
          <cell r="BU192">
            <v>0</v>
          </cell>
          <cell r="BV192">
            <v>0</v>
          </cell>
          <cell r="BW192">
            <v>0</v>
          </cell>
          <cell r="CC192">
            <v>3.2000000000000001E-2</v>
          </cell>
          <cell r="CE192">
            <v>0.16</v>
          </cell>
          <cell r="CF192">
            <v>157.22999999999999</v>
          </cell>
          <cell r="CG192">
            <v>25.16</v>
          </cell>
          <cell r="CH192">
            <v>29.69</v>
          </cell>
          <cell r="CL192">
            <v>29.69</v>
          </cell>
        </row>
        <row r="193">
          <cell r="B193" t="str">
            <v>062</v>
          </cell>
          <cell r="C193" t="str">
            <v>024</v>
          </cell>
          <cell r="D193" t="str">
            <v>01</v>
          </cell>
          <cell r="E193" t="str">
            <v>228554508</v>
          </cell>
          <cell r="F193" t="str">
            <v>Ш.К. 7,0-Н11 ГОСТ8560-78</v>
          </cell>
          <cell r="G193" t="str">
            <v>14Х17Н2-В-Т ТУ14-1-3957-85</v>
          </cell>
          <cell r="H193" t="str">
            <v>КГ</v>
          </cell>
          <cell r="I193">
            <v>0.22</v>
          </cell>
          <cell r="J193" t="str">
            <v>00005</v>
          </cell>
          <cell r="K193" t="str">
            <v>00000</v>
          </cell>
          <cell r="L193" t="str">
            <v>нет</v>
          </cell>
          <cell r="M193">
            <v>25</v>
          </cell>
          <cell r="N193">
            <v>5.5</v>
          </cell>
          <cell r="O193">
            <v>25</v>
          </cell>
          <cell r="P193">
            <v>5.5</v>
          </cell>
          <cell r="Q193">
            <v>25</v>
          </cell>
          <cell r="R193">
            <v>5.5</v>
          </cell>
          <cell r="S193" t="str">
            <v>158668</v>
          </cell>
          <cell r="T193">
            <v>25</v>
          </cell>
          <cell r="U193" t="str">
            <v>вст.ост.</v>
          </cell>
          <cell r="W193">
            <v>25</v>
          </cell>
          <cell r="X193">
            <v>5.5</v>
          </cell>
          <cell r="Y193">
            <v>0</v>
          </cell>
          <cell r="Z193">
            <v>0</v>
          </cell>
          <cell r="AA193">
            <v>0</v>
          </cell>
          <cell r="AB193">
            <v>0</v>
          </cell>
          <cell r="AC193">
            <v>5.5</v>
          </cell>
          <cell r="AD193">
            <v>5.5</v>
          </cell>
          <cell r="AE193">
            <v>5.5</v>
          </cell>
          <cell r="AF193">
            <v>5.5</v>
          </cell>
          <cell r="AG193">
            <v>5.5</v>
          </cell>
          <cell r="AH193">
            <v>5.5</v>
          </cell>
          <cell r="AI193">
            <v>5.5</v>
          </cell>
          <cell r="AJ193">
            <v>5.5</v>
          </cell>
          <cell r="AM193" t="str">
            <v>062</v>
          </cell>
          <cell r="AN193" t="str">
            <v>024</v>
          </cell>
          <cell r="AO193">
            <v>209</v>
          </cell>
          <cell r="AP193" t="str">
            <v>01</v>
          </cell>
          <cell r="AQ193" t="str">
            <v>228554508</v>
          </cell>
          <cell r="AR193" t="str">
            <v>Ш.K. 7,0-H11 ГOCT8560-78</v>
          </cell>
          <cell r="AS193" t="str">
            <v>14X17H2-B TУ14-1-3957-85</v>
          </cell>
          <cell r="AT193" t="str">
            <v>КГ</v>
          </cell>
          <cell r="AU193">
            <v>0.184</v>
          </cell>
          <cell r="AV193" t="str">
            <v>кг</v>
          </cell>
          <cell r="AW193">
            <v>0.8</v>
          </cell>
          <cell r="AX193">
            <v>139.72</v>
          </cell>
          <cell r="AY193">
            <v>111.77600000000001</v>
          </cell>
          <cell r="AZ193" t="str">
            <v>из налич</v>
          </cell>
          <cell r="BA193">
            <v>4</v>
          </cell>
          <cell r="BB193">
            <v>25.71</v>
          </cell>
          <cell r="BC193">
            <v>4</v>
          </cell>
          <cell r="BD193">
            <v>4</v>
          </cell>
          <cell r="BE193">
            <v>102.84</v>
          </cell>
          <cell r="BG193">
            <v>0</v>
          </cell>
          <cell r="BH193">
            <v>139.72999999999999</v>
          </cell>
          <cell r="BI193">
            <v>0.184</v>
          </cell>
          <cell r="BJ193">
            <v>25.71</v>
          </cell>
          <cell r="BK193">
            <v>0</v>
          </cell>
          <cell r="BL193">
            <v>25.71</v>
          </cell>
          <cell r="BM193">
            <v>25.71</v>
          </cell>
          <cell r="BN193">
            <v>25.71</v>
          </cell>
          <cell r="BO193">
            <v>25.71</v>
          </cell>
          <cell r="BP193">
            <v>0</v>
          </cell>
          <cell r="BQ193">
            <v>0</v>
          </cell>
          <cell r="BR193">
            <v>0</v>
          </cell>
          <cell r="BS193">
            <v>0</v>
          </cell>
          <cell r="BT193">
            <v>0</v>
          </cell>
          <cell r="BU193">
            <v>0</v>
          </cell>
          <cell r="BV193">
            <v>0</v>
          </cell>
          <cell r="BW193">
            <v>0</v>
          </cell>
          <cell r="CA193">
            <v>0.1116</v>
          </cell>
          <cell r="CC193">
            <v>9.7600000000000006E-2</v>
          </cell>
          <cell r="CE193">
            <v>0.55200000000000005</v>
          </cell>
          <cell r="CF193">
            <v>157.27000000000001</v>
          </cell>
          <cell r="CG193">
            <v>86.81</v>
          </cell>
          <cell r="CH193">
            <v>102.44</v>
          </cell>
          <cell r="CL193">
            <v>102.44</v>
          </cell>
        </row>
        <row r="194">
          <cell r="B194" t="str">
            <v>062</v>
          </cell>
          <cell r="C194" t="str">
            <v>024</v>
          </cell>
          <cell r="D194" t="str">
            <v>01</v>
          </cell>
          <cell r="E194" t="str">
            <v>228554509</v>
          </cell>
          <cell r="F194" t="str">
            <v>Ш.К. 8,0-Н11 ГОСТ8560-78</v>
          </cell>
          <cell r="G194" t="str">
            <v>14Х17Н2-В-Т ТУ14-1-3957-85</v>
          </cell>
          <cell r="H194" t="str">
            <v>КГ</v>
          </cell>
          <cell r="I194">
            <v>2.8</v>
          </cell>
          <cell r="J194" t="str">
            <v>00007</v>
          </cell>
          <cell r="K194" t="str">
            <v>00000</v>
          </cell>
          <cell r="L194" t="str">
            <v>нет</v>
          </cell>
          <cell r="M194">
            <v>53</v>
          </cell>
          <cell r="N194">
            <v>148.4</v>
          </cell>
          <cell r="O194">
            <v>25</v>
          </cell>
          <cell r="P194">
            <v>70</v>
          </cell>
          <cell r="Q194">
            <v>53</v>
          </cell>
          <cell r="R194">
            <v>148.4</v>
          </cell>
          <cell r="S194" t="str">
            <v>158672</v>
          </cell>
          <cell r="T194">
            <v>25</v>
          </cell>
          <cell r="U194" t="str">
            <v>вст.ост.</v>
          </cell>
          <cell r="W194">
            <v>25</v>
          </cell>
          <cell r="X194">
            <v>70</v>
          </cell>
          <cell r="Y194">
            <v>0</v>
          </cell>
          <cell r="Z194">
            <v>0</v>
          </cell>
          <cell r="AA194">
            <v>0</v>
          </cell>
          <cell r="AB194">
            <v>0</v>
          </cell>
          <cell r="AC194">
            <v>70</v>
          </cell>
          <cell r="AD194">
            <v>70</v>
          </cell>
          <cell r="AE194">
            <v>70</v>
          </cell>
          <cell r="AF194">
            <v>70</v>
          </cell>
          <cell r="AG194">
            <v>70</v>
          </cell>
          <cell r="AH194">
            <v>70</v>
          </cell>
          <cell r="AI194">
            <v>70</v>
          </cell>
          <cell r="AJ194">
            <v>70</v>
          </cell>
          <cell r="AM194" t="str">
            <v>062</v>
          </cell>
          <cell r="AN194" t="str">
            <v>024</v>
          </cell>
          <cell r="AO194">
            <v>210</v>
          </cell>
          <cell r="AP194" t="str">
            <v>01</v>
          </cell>
          <cell r="AQ194" t="str">
            <v>228554509</v>
          </cell>
          <cell r="AR194" t="str">
            <v>Ш.K. 8,0-H11 ГOCT8560-78</v>
          </cell>
          <cell r="AS194" t="str">
            <v>14X17H2-B TУ14-1-3957-85</v>
          </cell>
          <cell r="AT194" t="str">
            <v>КГ</v>
          </cell>
          <cell r="AU194">
            <v>2.61</v>
          </cell>
          <cell r="AV194" t="str">
            <v>кг</v>
          </cell>
          <cell r="AW194">
            <v>10.5</v>
          </cell>
          <cell r="AX194">
            <v>139.72</v>
          </cell>
          <cell r="AY194">
            <v>1467.06</v>
          </cell>
          <cell r="AZ194" t="str">
            <v>из налич</v>
          </cell>
          <cell r="BA194">
            <v>4</v>
          </cell>
          <cell r="BB194">
            <v>364.67</v>
          </cell>
          <cell r="BC194">
            <v>4</v>
          </cell>
          <cell r="BD194">
            <v>4</v>
          </cell>
          <cell r="BE194">
            <v>1458.68</v>
          </cell>
          <cell r="BG194">
            <v>0</v>
          </cell>
          <cell r="BH194">
            <v>139.72</v>
          </cell>
          <cell r="BI194">
            <v>0.1898</v>
          </cell>
          <cell r="BJ194">
            <v>26.52</v>
          </cell>
          <cell r="BK194">
            <v>338.15</v>
          </cell>
          <cell r="BL194">
            <v>364.67</v>
          </cell>
          <cell r="BM194">
            <v>364.67</v>
          </cell>
          <cell r="BN194">
            <v>364.67</v>
          </cell>
          <cell r="BO194">
            <v>364.67</v>
          </cell>
          <cell r="BP194">
            <v>0</v>
          </cell>
          <cell r="BQ194">
            <v>0</v>
          </cell>
          <cell r="BR194">
            <v>0</v>
          </cell>
          <cell r="BS194">
            <v>0</v>
          </cell>
          <cell r="BT194">
            <v>0</v>
          </cell>
          <cell r="BU194">
            <v>0</v>
          </cell>
          <cell r="BV194">
            <v>0</v>
          </cell>
          <cell r="BW194">
            <v>0</v>
          </cell>
          <cell r="CC194">
            <v>0.1898</v>
          </cell>
          <cell r="CE194">
            <v>10.2502</v>
          </cell>
          <cell r="CF194">
            <v>157.26</v>
          </cell>
          <cell r="CG194">
            <v>1611.95</v>
          </cell>
          <cell r="CH194">
            <v>1902.1</v>
          </cell>
          <cell r="CL194">
            <v>1902.1</v>
          </cell>
        </row>
        <row r="195">
          <cell r="B195" t="str">
            <v>062</v>
          </cell>
          <cell r="C195" t="str">
            <v>024</v>
          </cell>
          <cell r="D195" t="str">
            <v>01</v>
          </cell>
          <cell r="E195" t="str">
            <v>161166045</v>
          </cell>
          <cell r="F195" t="str">
            <v>КРУГ 45-В ГОСТ2590-88</v>
          </cell>
          <cell r="G195" t="str">
            <v>15Х18Н12С4ТЮ ТУ14-1-561-73</v>
          </cell>
          <cell r="H195" t="str">
            <v>КГ</v>
          </cell>
          <cell r="I195">
            <v>1.07</v>
          </cell>
          <cell r="J195" t="str">
            <v>00007</v>
          </cell>
          <cell r="K195" t="str">
            <v>00000</v>
          </cell>
          <cell r="L195" t="str">
            <v/>
          </cell>
          <cell r="M195">
            <v>0</v>
          </cell>
          <cell r="N195">
            <v>0</v>
          </cell>
          <cell r="O195">
            <v>0</v>
          </cell>
          <cell r="P195">
            <v>0</v>
          </cell>
          <cell r="Q195">
            <v>0</v>
          </cell>
          <cell r="R195">
            <v>0</v>
          </cell>
          <cell r="S195" t="str">
            <v>не най</v>
          </cell>
          <cell r="T195">
            <v>250</v>
          </cell>
          <cell r="U195" t="str">
            <v>нет</v>
          </cell>
          <cell r="W195">
            <v>250</v>
          </cell>
          <cell r="X195">
            <v>267.5</v>
          </cell>
          <cell r="Y195">
            <v>267.5</v>
          </cell>
          <cell r="Z195">
            <v>267.5</v>
          </cell>
          <cell r="AA195">
            <v>267.5</v>
          </cell>
          <cell r="AB195">
            <v>267.5</v>
          </cell>
          <cell r="AC195">
            <v>267.5</v>
          </cell>
          <cell r="AD195">
            <v>267.5</v>
          </cell>
          <cell r="AE195">
            <v>267.5</v>
          </cell>
          <cell r="AF195">
            <v>267.5</v>
          </cell>
          <cell r="AG195">
            <v>267.5</v>
          </cell>
          <cell r="AH195">
            <v>267.5</v>
          </cell>
          <cell r="AI195">
            <v>267.5</v>
          </cell>
          <cell r="AJ195">
            <v>267.5</v>
          </cell>
        </row>
        <row r="196">
          <cell r="B196" t="str">
            <v>062</v>
          </cell>
          <cell r="C196" t="str">
            <v>024</v>
          </cell>
          <cell r="D196" t="str">
            <v>01</v>
          </cell>
          <cell r="E196" t="str">
            <v>087654023</v>
          </cell>
          <cell r="F196" t="str">
            <v>КРУГ 22-В ГОСТ2590-88</v>
          </cell>
          <cell r="G196" t="str">
            <v>18Х14Н4АМ3-Ш ТУ14-1-4472-88</v>
          </cell>
          <cell r="H196" t="str">
            <v>КГ</v>
          </cell>
          <cell r="I196">
            <v>2.08</v>
          </cell>
          <cell r="J196" t="str">
            <v>00007</v>
          </cell>
          <cell r="K196" t="str">
            <v>00000</v>
          </cell>
          <cell r="L196" t="str">
            <v>нет</v>
          </cell>
          <cell r="M196">
            <v>160</v>
          </cell>
          <cell r="N196">
            <v>332.8</v>
          </cell>
          <cell r="O196">
            <v>90.9</v>
          </cell>
          <cell r="P196">
            <v>189.072</v>
          </cell>
          <cell r="Q196">
            <v>160</v>
          </cell>
          <cell r="R196">
            <v>332.8</v>
          </cell>
          <cell r="S196" t="str">
            <v>152874</v>
          </cell>
          <cell r="T196">
            <v>90.900003999999996</v>
          </cell>
          <cell r="U196" t="str">
            <v>вст.ост.</v>
          </cell>
          <cell r="W196">
            <v>90.9</v>
          </cell>
          <cell r="X196">
            <v>189.07</v>
          </cell>
          <cell r="Y196">
            <v>0</v>
          </cell>
          <cell r="Z196">
            <v>0</v>
          </cell>
          <cell r="AA196">
            <v>0</v>
          </cell>
          <cell r="AB196">
            <v>0</v>
          </cell>
          <cell r="AC196">
            <v>189.07</v>
          </cell>
          <cell r="AD196">
            <v>189.07</v>
          </cell>
          <cell r="AE196">
            <v>189.07</v>
          </cell>
          <cell r="AF196">
            <v>189.07</v>
          </cell>
          <cell r="AG196">
            <v>189.07</v>
          </cell>
          <cell r="AH196">
            <v>189.07</v>
          </cell>
          <cell r="AI196">
            <v>189.07</v>
          </cell>
          <cell r="AJ196">
            <v>189.07</v>
          </cell>
          <cell r="AM196" t="str">
            <v>062</v>
          </cell>
          <cell r="AN196" t="str">
            <v>024</v>
          </cell>
          <cell r="AO196">
            <v>245</v>
          </cell>
          <cell r="AP196" t="str">
            <v>01</v>
          </cell>
          <cell r="AQ196" t="str">
            <v>087654023</v>
          </cell>
          <cell r="AR196" t="str">
            <v>KPУГ 22-B ГOCT2590-88</v>
          </cell>
          <cell r="AS196" t="str">
            <v>18X14H4AM3-Ш TУ14-1-4472-88</v>
          </cell>
          <cell r="AT196" t="str">
            <v>КГ</v>
          </cell>
          <cell r="AU196">
            <v>1.06</v>
          </cell>
          <cell r="AV196" t="str">
            <v>кг</v>
          </cell>
          <cell r="AW196">
            <v>4.3</v>
          </cell>
          <cell r="AX196">
            <v>90.9</v>
          </cell>
          <cell r="AY196">
            <v>390.87</v>
          </cell>
          <cell r="AZ196" t="str">
            <v>из налич</v>
          </cell>
          <cell r="BA196">
            <v>4</v>
          </cell>
          <cell r="BB196">
            <v>96.35</v>
          </cell>
          <cell r="BC196">
            <v>4</v>
          </cell>
          <cell r="BD196">
            <v>4</v>
          </cell>
          <cell r="BE196">
            <v>385.4</v>
          </cell>
          <cell r="BG196">
            <v>0</v>
          </cell>
          <cell r="BH196">
            <v>90.9</v>
          </cell>
          <cell r="BI196">
            <v>1.06</v>
          </cell>
          <cell r="BJ196">
            <v>96.35</v>
          </cell>
          <cell r="BK196">
            <v>0</v>
          </cell>
          <cell r="BL196">
            <v>96.35</v>
          </cell>
          <cell r="BM196">
            <v>96.35</v>
          </cell>
          <cell r="BN196">
            <v>96.35</v>
          </cell>
          <cell r="BO196">
            <v>96.35</v>
          </cell>
          <cell r="BP196">
            <v>0</v>
          </cell>
          <cell r="BQ196">
            <v>0</v>
          </cell>
          <cell r="BR196">
            <v>0</v>
          </cell>
          <cell r="BS196">
            <v>0</v>
          </cell>
          <cell r="BT196">
            <v>0</v>
          </cell>
          <cell r="BU196">
            <v>0</v>
          </cell>
          <cell r="BV196">
            <v>0</v>
          </cell>
          <cell r="BW196">
            <v>0</v>
          </cell>
          <cell r="CB196">
            <v>1.06</v>
          </cell>
          <cell r="CE196">
            <v>3.18</v>
          </cell>
          <cell r="CF196">
            <v>102.31</v>
          </cell>
          <cell r="CG196">
            <v>325.35000000000002</v>
          </cell>
          <cell r="CH196">
            <v>383.91</v>
          </cell>
          <cell r="CL196">
            <v>383.91</v>
          </cell>
        </row>
        <row r="197">
          <cell r="B197" t="str">
            <v>062</v>
          </cell>
          <cell r="C197" t="str">
            <v>024</v>
          </cell>
          <cell r="D197" t="str">
            <v>01</v>
          </cell>
          <cell r="E197" t="str">
            <v>087654026</v>
          </cell>
          <cell r="F197" t="str">
            <v>КРУГ 25-В ГОСТ2590-88</v>
          </cell>
          <cell r="G197" t="str">
            <v>18Х14Н4АМ3-Ш ТУ14-1-4472-88</v>
          </cell>
          <cell r="H197" t="str">
            <v>КГ</v>
          </cell>
          <cell r="I197">
            <v>2.6120000000000001</v>
          </cell>
          <cell r="J197" t="str">
            <v>00007</v>
          </cell>
          <cell r="K197" t="str">
            <v>00000</v>
          </cell>
          <cell r="L197" t="str">
            <v>19643  17.09.03</v>
          </cell>
          <cell r="M197">
            <v>90.9</v>
          </cell>
          <cell r="N197">
            <v>237.43100000000001</v>
          </cell>
          <cell r="O197">
            <v>90.9</v>
          </cell>
          <cell r="P197">
            <v>237.43100000000001</v>
          </cell>
          <cell r="Q197">
            <v>90.9</v>
          </cell>
          <cell r="R197">
            <v>237.43100000000001</v>
          </cell>
          <cell r="S197" t="str">
            <v>152875</v>
          </cell>
          <cell r="T197">
            <v>90.899996000000002</v>
          </cell>
          <cell r="U197" t="str">
            <v>вст.ост.</v>
          </cell>
          <cell r="W197">
            <v>90.9</v>
          </cell>
          <cell r="X197">
            <v>237.43</v>
          </cell>
          <cell r="Y197">
            <v>0</v>
          </cell>
          <cell r="Z197">
            <v>0</v>
          </cell>
          <cell r="AA197">
            <v>0</v>
          </cell>
          <cell r="AB197">
            <v>0</v>
          </cell>
          <cell r="AC197">
            <v>237.43</v>
          </cell>
          <cell r="AD197">
            <v>237.43</v>
          </cell>
          <cell r="AE197">
            <v>237.43</v>
          </cell>
          <cell r="AF197">
            <v>237.43</v>
          </cell>
          <cell r="AG197">
            <v>237.43</v>
          </cell>
          <cell r="AH197">
            <v>237.43</v>
          </cell>
          <cell r="AI197">
            <v>237.43</v>
          </cell>
          <cell r="AJ197">
            <v>237.43</v>
          </cell>
          <cell r="AM197" t="str">
            <v>062</v>
          </cell>
          <cell r="AN197" t="str">
            <v>024</v>
          </cell>
          <cell r="AO197">
            <v>246</v>
          </cell>
          <cell r="AP197" t="str">
            <v>01</v>
          </cell>
          <cell r="AQ197" t="str">
            <v>087654026</v>
          </cell>
          <cell r="AR197" t="str">
            <v>KPУГ 25-B ГOCT2590-88</v>
          </cell>
          <cell r="AS197" t="str">
            <v>18X14H4AM3-Ш TУ14-1-4472-88</v>
          </cell>
          <cell r="AT197" t="str">
            <v>КГ</v>
          </cell>
          <cell r="AU197">
            <v>1.3049999999999999</v>
          </cell>
          <cell r="AV197" t="str">
            <v>кг</v>
          </cell>
          <cell r="AW197">
            <v>5.3</v>
          </cell>
          <cell r="AX197">
            <v>90.9</v>
          </cell>
          <cell r="AY197">
            <v>481.77</v>
          </cell>
          <cell r="AZ197" t="str">
            <v>из налич</v>
          </cell>
          <cell r="BA197">
            <v>4</v>
          </cell>
          <cell r="BB197">
            <v>118.62</v>
          </cell>
          <cell r="BC197">
            <v>4</v>
          </cell>
          <cell r="BD197">
            <v>4</v>
          </cell>
          <cell r="BE197">
            <v>474.48</v>
          </cell>
          <cell r="BG197">
            <v>0</v>
          </cell>
          <cell r="BH197">
            <v>90.9</v>
          </cell>
          <cell r="BI197">
            <v>0</v>
          </cell>
          <cell r="BJ197">
            <v>0</v>
          </cell>
          <cell r="BK197">
            <v>118.62</v>
          </cell>
          <cell r="BL197">
            <v>118.62</v>
          </cell>
          <cell r="BM197">
            <v>118.62</v>
          </cell>
          <cell r="BN197">
            <v>118.62</v>
          </cell>
          <cell r="BO197">
            <v>118.62</v>
          </cell>
          <cell r="BP197">
            <v>0</v>
          </cell>
          <cell r="BQ197">
            <v>0</v>
          </cell>
          <cell r="BR197">
            <v>0</v>
          </cell>
          <cell r="BS197">
            <v>0</v>
          </cell>
          <cell r="BT197">
            <v>0</v>
          </cell>
          <cell r="BU197">
            <v>0</v>
          </cell>
          <cell r="BV197">
            <v>0</v>
          </cell>
          <cell r="BW197">
            <v>0</v>
          </cell>
          <cell r="CE197">
            <v>5.22</v>
          </cell>
          <cell r="CF197">
            <v>102.31</v>
          </cell>
          <cell r="CG197">
            <v>534.05999999999995</v>
          </cell>
          <cell r="CH197">
            <v>630.19000000000005</v>
          </cell>
          <cell r="CL197">
            <v>630.19000000000005</v>
          </cell>
        </row>
        <row r="198">
          <cell r="B198" t="str">
            <v>062</v>
          </cell>
          <cell r="C198" t="str">
            <v>024</v>
          </cell>
          <cell r="D198" t="str">
            <v>01</v>
          </cell>
          <cell r="E198" t="str">
            <v>087654033</v>
          </cell>
          <cell r="F198" t="str">
            <v>КРУГ 32-В ГОСТ2590-88</v>
          </cell>
          <cell r="G198" t="str">
            <v>18Х14Н4АМ3-Ш ТУ14-1-4472-88</v>
          </cell>
          <cell r="H198" t="str">
            <v>КГ</v>
          </cell>
          <cell r="I198">
            <v>4</v>
          </cell>
          <cell r="J198" t="str">
            <v>00007</v>
          </cell>
          <cell r="K198" t="str">
            <v>00000</v>
          </cell>
          <cell r="L198" t="str">
            <v>нет</v>
          </cell>
          <cell r="M198">
            <v>160</v>
          </cell>
          <cell r="N198">
            <v>640</v>
          </cell>
          <cell r="O198">
            <v>0</v>
          </cell>
          <cell r="P198">
            <v>0</v>
          </cell>
          <cell r="Q198">
            <v>160</v>
          </cell>
          <cell r="R198">
            <v>640</v>
          </cell>
          <cell r="S198" t="str">
            <v/>
          </cell>
          <cell r="T198">
            <v>300</v>
          </cell>
          <cell r="U198" t="str">
            <v>нет</v>
          </cell>
          <cell r="W198">
            <v>300</v>
          </cell>
          <cell r="X198">
            <v>1200</v>
          </cell>
          <cell r="Y198">
            <v>0</v>
          </cell>
          <cell r="Z198">
            <v>0</v>
          </cell>
          <cell r="AA198">
            <v>0</v>
          </cell>
          <cell r="AB198">
            <v>0</v>
          </cell>
          <cell r="AC198">
            <v>1200</v>
          </cell>
          <cell r="AD198">
            <v>1200</v>
          </cell>
          <cell r="AE198">
            <v>1200</v>
          </cell>
          <cell r="AF198">
            <v>1200</v>
          </cell>
          <cell r="AG198">
            <v>1200</v>
          </cell>
          <cell r="AH198">
            <v>1200</v>
          </cell>
          <cell r="AI198">
            <v>1200</v>
          </cell>
          <cell r="AJ198">
            <v>1200</v>
          </cell>
          <cell r="AM198" t="str">
            <v>062</v>
          </cell>
          <cell r="AN198" t="str">
            <v>024</v>
          </cell>
          <cell r="AO198">
            <v>247</v>
          </cell>
          <cell r="AP198" t="str">
            <v>01</v>
          </cell>
          <cell r="AQ198" t="str">
            <v>087654033</v>
          </cell>
          <cell r="AR198" t="str">
            <v>KPУГ 32-B ГOCT2590-88</v>
          </cell>
          <cell r="AS198" t="str">
            <v>18X14H4AM3-Ш TУ14-1-4472-88</v>
          </cell>
          <cell r="AT198" t="str">
            <v>КГ</v>
          </cell>
          <cell r="AU198">
            <v>2.72</v>
          </cell>
          <cell r="AV198" t="str">
            <v>кг</v>
          </cell>
          <cell r="AW198">
            <v>12</v>
          </cell>
          <cell r="AX198">
            <v>89.9</v>
          </cell>
          <cell r="AY198">
            <v>1078.8</v>
          </cell>
          <cell r="AZ198" t="str">
            <v>из налич</v>
          </cell>
          <cell r="BA198">
            <v>4</v>
          </cell>
          <cell r="BB198">
            <v>244.53</v>
          </cell>
          <cell r="BC198">
            <v>4</v>
          </cell>
          <cell r="BD198">
            <v>4</v>
          </cell>
          <cell r="BE198">
            <v>978.12</v>
          </cell>
          <cell r="BG198">
            <v>0</v>
          </cell>
          <cell r="BH198">
            <v>89.9</v>
          </cell>
          <cell r="BI198">
            <v>2.72</v>
          </cell>
          <cell r="BJ198">
            <v>244.53</v>
          </cell>
          <cell r="BK198">
            <v>0</v>
          </cell>
          <cell r="BL198">
            <v>244.53</v>
          </cell>
          <cell r="BM198">
            <v>244.53</v>
          </cell>
          <cell r="BN198">
            <v>244.53</v>
          </cell>
          <cell r="BO198">
            <v>244.53</v>
          </cell>
          <cell r="BP198">
            <v>0</v>
          </cell>
          <cell r="BQ198">
            <v>0</v>
          </cell>
          <cell r="BR198">
            <v>0</v>
          </cell>
          <cell r="BS198">
            <v>0</v>
          </cell>
          <cell r="BT198">
            <v>0</v>
          </cell>
          <cell r="BU198">
            <v>0</v>
          </cell>
          <cell r="BV198">
            <v>0</v>
          </cell>
          <cell r="BW198">
            <v>0</v>
          </cell>
          <cell r="CB198">
            <v>2.72</v>
          </cell>
          <cell r="CE198">
            <v>8.16</v>
          </cell>
          <cell r="CF198">
            <v>101.19</v>
          </cell>
          <cell r="CG198">
            <v>825.71</v>
          </cell>
          <cell r="CH198">
            <v>974.34</v>
          </cell>
          <cell r="CL198">
            <v>974.34</v>
          </cell>
        </row>
        <row r="199">
          <cell r="B199" t="str">
            <v>062</v>
          </cell>
          <cell r="C199" t="str">
            <v>024</v>
          </cell>
          <cell r="D199" t="str">
            <v>01</v>
          </cell>
          <cell r="E199" t="str">
            <v>087654035</v>
          </cell>
          <cell r="F199" t="str">
            <v>КРУГ 34-В ГОСТ2590-88</v>
          </cell>
          <cell r="G199" t="str">
            <v>18Х14Н4АМ3-Ш ТУ14-1-4472-88</v>
          </cell>
          <cell r="H199" t="str">
            <v>КГ</v>
          </cell>
          <cell r="I199">
            <v>5.48</v>
          </cell>
          <cell r="J199" t="str">
            <v>00007</v>
          </cell>
          <cell r="K199" t="str">
            <v>00000</v>
          </cell>
          <cell r="L199" t="str">
            <v>19643  17.09.03</v>
          </cell>
          <cell r="M199">
            <v>89.9</v>
          </cell>
          <cell r="N199">
            <v>492.65199999999999</v>
          </cell>
          <cell r="O199">
            <v>89.9</v>
          </cell>
          <cell r="P199">
            <v>492.65199999999999</v>
          </cell>
          <cell r="Q199">
            <v>89.9</v>
          </cell>
          <cell r="R199">
            <v>492.65199999999999</v>
          </cell>
          <cell r="S199" t="str">
            <v>152876</v>
          </cell>
          <cell r="T199">
            <v>89.899981999999994</v>
          </cell>
          <cell r="U199" t="str">
            <v>вст.ост.</v>
          </cell>
          <cell r="W199">
            <v>89.9</v>
          </cell>
          <cell r="X199">
            <v>492.65</v>
          </cell>
          <cell r="Y199">
            <v>0</v>
          </cell>
          <cell r="Z199">
            <v>0</v>
          </cell>
          <cell r="AA199">
            <v>0</v>
          </cell>
          <cell r="AB199">
            <v>0</v>
          </cell>
          <cell r="AC199">
            <v>492.65</v>
          </cell>
          <cell r="AD199">
            <v>492.65</v>
          </cell>
          <cell r="AE199">
            <v>492.65</v>
          </cell>
          <cell r="AF199">
            <v>492.65</v>
          </cell>
          <cell r="AG199">
            <v>492.65</v>
          </cell>
          <cell r="AH199">
            <v>492.65</v>
          </cell>
          <cell r="AI199">
            <v>492.65</v>
          </cell>
          <cell r="AJ199">
            <v>492.65</v>
          </cell>
          <cell r="AM199" t="str">
            <v>062</v>
          </cell>
          <cell r="AN199" t="str">
            <v>024</v>
          </cell>
          <cell r="AO199">
            <v>248</v>
          </cell>
          <cell r="AP199" t="str">
            <v>01</v>
          </cell>
          <cell r="AQ199" t="str">
            <v>087654035</v>
          </cell>
          <cell r="AR199" t="str">
            <v>KPУГ 34-B ГOCT2590-88</v>
          </cell>
          <cell r="AS199" t="str">
            <v>18X14H4AM3-Ш TУ14-1-4472-88</v>
          </cell>
          <cell r="AT199" t="str">
            <v>КГ</v>
          </cell>
          <cell r="AU199">
            <v>3.56</v>
          </cell>
          <cell r="AV199" t="str">
            <v>кг</v>
          </cell>
          <cell r="AW199">
            <v>14.3</v>
          </cell>
          <cell r="AX199">
            <v>89.9</v>
          </cell>
          <cell r="AY199">
            <v>1285.57</v>
          </cell>
          <cell r="AZ199" t="str">
            <v>из налич</v>
          </cell>
          <cell r="BA199">
            <v>4</v>
          </cell>
          <cell r="BB199">
            <v>320.04000000000002</v>
          </cell>
          <cell r="BC199">
            <v>4</v>
          </cell>
          <cell r="BD199">
            <v>4</v>
          </cell>
          <cell r="BE199">
            <v>1280.1600000000001</v>
          </cell>
          <cell r="BG199">
            <v>0</v>
          </cell>
          <cell r="BH199">
            <v>89.9</v>
          </cell>
          <cell r="BI199">
            <v>3.56</v>
          </cell>
          <cell r="BJ199">
            <v>320.04000000000002</v>
          </cell>
          <cell r="BK199">
            <v>0</v>
          </cell>
          <cell r="BL199">
            <v>320.04000000000002</v>
          </cell>
          <cell r="BM199">
            <v>320.04000000000002</v>
          </cell>
          <cell r="BN199">
            <v>320.04000000000002</v>
          </cell>
          <cell r="BO199">
            <v>320.04000000000002</v>
          </cell>
          <cell r="BP199">
            <v>0</v>
          </cell>
          <cell r="BQ199">
            <v>0</v>
          </cell>
          <cell r="BR199">
            <v>0</v>
          </cell>
          <cell r="BS199">
            <v>0</v>
          </cell>
          <cell r="BT199">
            <v>0</v>
          </cell>
          <cell r="BU199">
            <v>0</v>
          </cell>
          <cell r="BV199">
            <v>0</v>
          </cell>
          <cell r="BW199">
            <v>0</v>
          </cell>
          <cell r="CB199">
            <v>3.56</v>
          </cell>
          <cell r="CE199">
            <v>10.68</v>
          </cell>
          <cell r="CF199">
            <v>101.19</v>
          </cell>
          <cell r="CG199">
            <v>1080.71</v>
          </cell>
          <cell r="CH199">
            <v>1275.24</v>
          </cell>
          <cell r="CL199">
            <v>1275.24</v>
          </cell>
        </row>
        <row r="200">
          <cell r="B200" t="str">
            <v>062</v>
          </cell>
          <cell r="C200" t="str">
            <v>024</v>
          </cell>
          <cell r="D200" t="str">
            <v>01</v>
          </cell>
          <cell r="E200" t="str">
            <v>087654041</v>
          </cell>
          <cell r="F200" t="str">
            <v>КРУГ 40-В ГОСТ2590-88</v>
          </cell>
          <cell r="G200" t="str">
            <v>18Х14Н4АМ3-Ш ТУ14-1-4472-88</v>
          </cell>
          <cell r="H200" t="str">
            <v>КГ</v>
          </cell>
          <cell r="I200">
            <v>24.4</v>
          </cell>
          <cell r="J200" t="str">
            <v>00007</v>
          </cell>
          <cell r="K200" t="str">
            <v>00000</v>
          </cell>
          <cell r="L200" t="str">
            <v>19643  17.09.03</v>
          </cell>
          <cell r="M200">
            <v>89.9</v>
          </cell>
          <cell r="N200">
            <v>2193.56</v>
          </cell>
          <cell r="O200">
            <v>89.9</v>
          </cell>
          <cell r="P200">
            <v>2193.56</v>
          </cell>
          <cell r="Q200">
            <v>89.9</v>
          </cell>
          <cell r="R200">
            <v>2193.56</v>
          </cell>
          <cell r="S200" t="str">
            <v>152877</v>
          </cell>
          <cell r="T200">
            <v>89.9</v>
          </cell>
          <cell r="U200" t="str">
            <v>вст.ост.</v>
          </cell>
          <cell r="W200">
            <v>89.9</v>
          </cell>
          <cell r="X200">
            <v>2193.56</v>
          </cell>
          <cell r="Y200">
            <v>0</v>
          </cell>
          <cell r="Z200">
            <v>0</v>
          </cell>
          <cell r="AA200">
            <v>0</v>
          </cell>
          <cell r="AB200">
            <v>0</v>
          </cell>
          <cell r="AC200">
            <v>2193.56</v>
          </cell>
          <cell r="AD200">
            <v>2193.56</v>
          </cell>
          <cell r="AE200">
            <v>2193.56</v>
          </cell>
          <cell r="AF200">
            <v>2193.56</v>
          </cell>
          <cell r="AG200">
            <v>2193.56</v>
          </cell>
          <cell r="AH200">
            <v>2193.56</v>
          </cell>
          <cell r="AI200">
            <v>2193.56</v>
          </cell>
          <cell r="AJ200">
            <v>2193.56</v>
          </cell>
          <cell r="AM200" t="str">
            <v>062</v>
          </cell>
          <cell r="AN200" t="str">
            <v>024</v>
          </cell>
          <cell r="AO200">
            <v>249</v>
          </cell>
          <cell r="AP200" t="str">
            <v>01</v>
          </cell>
          <cell r="AQ200" t="str">
            <v>087654041</v>
          </cell>
          <cell r="AR200" t="str">
            <v>KPУГ 40-B ГOCT2590-88</v>
          </cell>
          <cell r="AS200" t="str">
            <v>18X14H4AM3-Ш TУ14-1-4472-88</v>
          </cell>
          <cell r="AT200" t="str">
            <v>КГ</v>
          </cell>
          <cell r="AU200">
            <v>17.2</v>
          </cell>
          <cell r="AV200" t="str">
            <v>кг</v>
          </cell>
          <cell r="AW200">
            <v>69</v>
          </cell>
          <cell r="AX200">
            <v>89.9</v>
          </cell>
          <cell r="AY200">
            <v>6203.1</v>
          </cell>
          <cell r="AZ200" t="str">
            <v>из налич</v>
          </cell>
          <cell r="BA200">
            <v>4</v>
          </cell>
          <cell r="BB200">
            <v>1546.28</v>
          </cell>
          <cell r="BC200">
            <v>4</v>
          </cell>
          <cell r="BD200">
            <v>4</v>
          </cell>
          <cell r="BE200">
            <v>6185.12</v>
          </cell>
          <cell r="BG200">
            <v>0</v>
          </cell>
          <cell r="BH200">
            <v>89.9</v>
          </cell>
          <cell r="BI200">
            <v>0</v>
          </cell>
          <cell r="BJ200">
            <v>0</v>
          </cell>
          <cell r="BK200">
            <v>1546.28</v>
          </cell>
          <cell r="BL200">
            <v>1546.28</v>
          </cell>
          <cell r="BM200">
            <v>1546.28</v>
          </cell>
          <cell r="BN200">
            <v>1546.28</v>
          </cell>
          <cell r="BO200">
            <v>1546.28</v>
          </cell>
          <cell r="BP200">
            <v>0</v>
          </cell>
          <cell r="BQ200">
            <v>0</v>
          </cell>
          <cell r="BR200">
            <v>0</v>
          </cell>
          <cell r="BS200">
            <v>0</v>
          </cell>
          <cell r="BT200">
            <v>0</v>
          </cell>
          <cell r="BU200">
            <v>0</v>
          </cell>
          <cell r="BV200">
            <v>0</v>
          </cell>
          <cell r="BW200">
            <v>0</v>
          </cell>
          <cell r="CE200">
            <v>68.8</v>
          </cell>
          <cell r="CF200">
            <v>101.19</v>
          </cell>
          <cell r="CG200">
            <v>6961.87</v>
          </cell>
          <cell r="CH200">
            <v>8215.01</v>
          </cell>
          <cell r="CL200">
            <v>8215.01</v>
          </cell>
        </row>
        <row r="201">
          <cell r="B201" t="str">
            <v>062</v>
          </cell>
          <cell r="C201" t="str">
            <v>024</v>
          </cell>
          <cell r="D201" t="str">
            <v>01</v>
          </cell>
          <cell r="E201" t="str">
            <v>229107619</v>
          </cell>
          <cell r="F201" t="str">
            <v>КРУГ 5,0-Н12 ГОСТ7417-75</v>
          </cell>
          <cell r="G201" t="str">
            <v>20-Б-Н ГОСТ1051-73</v>
          </cell>
          <cell r="H201" t="str">
            <v>КГ</v>
          </cell>
          <cell r="I201">
            <v>0.05</v>
          </cell>
          <cell r="J201" t="str">
            <v>00007</v>
          </cell>
          <cell r="K201" t="str">
            <v>00000</v>
          </cell>
          <cell r="L201" t="str">
            <v>220358 19.11.03</v>
          </cell>
          <cell r="M201">
            <v>13</v>
          </cell>
          <cell r="N201">
            <v>0.65</v>
          </cell>
          <cell r="O201">
            <v>6.585</v>
          </cell>
          <cell r="P201">
            <v>0.32900000000000001</v>
          </cell>
          <cell r="Q201">
            <v>13</v>
          </cell>
          <cell r="R201">
            <v>0.65</v>
          </cell>
          <cell r="S201" t="str">
            <v>153520</v>
          </cell>
          <cell r="T201">
            <v>50</v>
          </cell>
          <cell r="U201" t="str">
            <v>нет</v>
          </cell>
          <cell r="W201">
            <v>50</v>
          </cell>
          <cell r="X201">
            <v>2.5</v>
          </cell>
          <cell r="Y201">
            <v>0</v>
          </cell>
          <cell r="Z201">
            <v>0</v>
          </cell>
          <cell r="AA201">
            <v>0</v>
          </cell>
          <cell r="AB201">
            <v>0</v>
          </cell>
          <cell r="AC201">
            <v>2.5</v>
          </cell>
          <cell r="AD201">
            <v>2.5</v>
          </cell>
          <cell r="AE201">
            <v>2.5</v>
          </cell>
          <cell r="AF201">
            <v>2.5</v>
          </cell>
          <cell r="AG201">
            <v>2.5</v>
          </cell>
          <cell r="AH201">
            <v>2.5</v>
          </cell>
          <cell r="AI201">
            <v>2.5</v>
          </cell>
          <cell r="AJ201">
            <v>2.5</v>
          </cell>
          <cell r="AM201" t="str">
            <v>062</v>
          </cell>
          <cell r="AN201" t="str">
            <v>024</v>
          </cell>
          <cell r="AO201">
            <v>250</v>
          </cell>
          <cell r="AP201" t="str">
            <v>01</v>
          </cell>
          <cell r="AQ201" t="str">
            <v>229107619</v>
          </cell>
          <cell r="AR201" t="str">
            <v>KPУГ 5-H12 ГOCT7417-75</v>
          </cell>
          <cell r="AS201" t="str">
            <v>20-Б ГOCT1051-73</v>
          </cell>
          <cell r="AT201" t="str">
            <v>КГ</v>
          </cell>
          <cell r="AU201">
            <v>0.05</v>
          </cell>
          <cell r="AV201" t="str">
            <v>кг</v>
          </cell>
          <cell r="AW201">
            <v>0.2</v>
          </cell>
          <cell r="AX201">
            <v>22.22</v>
          </cell>
          <cell r="AY201">
            <v>4.444</v>
          </cell>
          <cell r="AZ201" t="str">
            <v>из налич</v>
          </cell>
          <cell r="BA201">
            <v>4</v>
          </cell>
          <cell r="BB201">
            <v>1.1100000000000001</v>
          </cell>
          <cell r="BC201">
            <v>4</v>
          </cell>
          <cell r="BD201">
            <v>4</v>
          </cell>
          <cell r="BE201">
            <v>4.4400000000000004</v>
          </cell>
          <cell r="BG201">
            <v>0</v>
          </cell>
          <cell r="BH201">
            <v>22.2</v>
          </cell>
          <cell r="BI201">
            <v>0</v>
          </cell>
          <cell r="BJ201">
            <v>0</v>
          </cell>
          <cell r="BK201">
            <v>1.1100000000000001</v>
          </cell>
          <cell r="BL201">
            <v>1.1100000000000001</v>
          </cell>
          <cell r="BM201">
            <v>1.1100000000000001</v>
          </cell>
          <cell r="BN201">
            <v>1.1100000000000001</v>
          </cell>
          <cell r="BO201">
            <v>1.1100000000000001</v>
          </cell>
          <cell r="BP201">
            <v>0</v>
          </cell>
          <cell r="BQ201">
            <v>0</v>
          </cell>
          <cell r="BR201">
            <v>0</v>
          </cell>
          <cell r="BS201">
            <v>0</v>
          </cell>
          <cell r="BT201">
            <v>0</v>
          </cell>
          <cell r="BU201">
            <v>0</v>
          </cell>
          <cell r="BV201">
            <v>0</v>
          </cell>
          <cell r="BW201">
            <v>0</v>
          </cell>
          <cell r="CE201">
            <v>0.2</v>
          </cell>
          <cell r="CF201">
            <v>24.99</v>
          </cell>
          <cell r="CG201">
            <v>5</v>
          </cell>
          <cell r="CH201">
            <v>5.9</v>
          </cell>
          <cell r="CL201">
            <v>5.9</v>
          </cell>
        </row>
        <row r="202">
          <cell r="B202" t="str">
            <v>062</v>
          </cell>
          <cell r="C202" t="str">
            <v>024</v>
          </cell>
          <cell r="D202" t="str">
            <v>01</v>
          </cell>
          <cell r="E202" t="str">
            <v>229107625</v>
          </cell>
          <cell r="F202" t="str">
            <v>КРУГ 6,0-Н12 ГОСТ7417-75</v>
          </cell>
          <cell r="G202" t="str">
            <v>20-Б-Н ГОСТ1051-73</v>
          </cell>
          <cell r="H202" t="str">
            <v>КГ</v>
          </cell>
          <cell r="I202">
            <v>0.2</v>
          </cell>
          <cell r="J202" t="str">
            <v>00007</v>
          </cell>
          <cell r="K202" t="str">
            <v>00000</v>
          </cell>
          <cell r="L202" t="str">
            <v>220859 14.09.04</v>
          </cell>
          <cell r="M202">
            <v>22</v>
          </cell>
          <cell r="N202">
            <v>4.4000000000000004</v>
          </cell>
          <cell r="O202">
            <v>22.169</v>
          </cell>
          <cell r="P202">
            <v>4.4340000000000002</v>
          </cell>
          <cell r="Q202">
            <v>22</v>
          </cell>
          <cell r="R202">
            <v>4.4000000000000004</v>
          </cell>
          <cell r="S202" t="str">
            <v>153522</v>
          </cell>
          <cell r="T202">
            <v>50</v>
          </cell>
          <cell r="U202" t="str">
            <v>нет</v>
          </cell>
          <cell r="W202">
            <v>50</v>
          </cell>
          <cell r="X202">
            <v>10</v>
          </cell>
          <cell r="Y202">
            <v>0</v>
          </cell>
          <cell r="Z202">
            <v>0</v>
          </cell>
          <cell r="AA202">
            <v>0</v>
          </cell>
          <cell r="AB202">
            <v>0</v>
          </cell>
          <cell r="AC202">
            <v>10</v>
          </cell>
          <cell r="AD202">
            <v>10</v>
          </cell>
          <cell r="AE202">
            <v>10</v>
          </cell>
          <cell r="AF202">
            <v>10</v>
          </cell>
          <cell r="AG202">
            <v>10</v>
          </cell>
          <cell r="AH202">
            <v>10</v>
          </cell>
          <cell r="AI202">
            <v>10</v>
          </cell>
          <cell r="AJ202">
            <v>10</v>
          </cell>
          <cell r="AM202" t="str">
            <v>062</v>
          </cell>
          <cell r="AN202" t="str">
            <v>024</v>
          </cell>
          <cell r="AO202">
            <v>251</v>
          </cell>
          <cell r="AP202" t="str">
            <v>01</v>
          </cell>
          <cell r="AQ202" t="str">
            <v>229107625</v>
          </cell>
          <cell r="AR202" t="str">
            <v>KPУГ 6-H12 ГOCT7417-75</v>
          </cell>
          <cell r="AS202" t="str">
            <v>20-Б ГOCT1051-73</v>
          </cell>
          <cell r="AT202" t="str">
            <v>КГ</v>
          </cell>
          <cell r="AU202">
            <v>0.3</v>
          </cell>
          <cell r="AV202" t="str">
            <v>кг</v>
          </cell>
          <cell r="AW202">
            <v>1.2</v>
          </cell>
          <cell r="AX202">
            <v>22.22</v>
          </cell>
          <cell r="AY202">
            <v>26.663999999999998</v>
          </cell>
          <cell r="AZ202" t="str">
            <v>из налич</v>
          </cell>
          <cell r="BA202">
            <v>4</v>
          </cell>
          <cell r="BB202">
            <v>6.67</v>
          </cell>
          <cell r="BC202">
            <v>4</v>
          </cell>
          <cell r="BD202">
            <v>4</v>
          </cell>
          <cell r="BE202">
            <v>26.68</v>
          </cell>
          <cell r="BG202">
            <v>0</v>
          </cell>
          <cell r="BH202">
            <v>22.23</v>
          </cell>
          <cell r="BI202">
            <v>0</v>
          </cell>
          <cell r="BJ202">
            <v>0</v>
          </cell>
          <cell r="BK202">
            <v>6.67</v>
          </cell>
          <cell r="BL202">
            <v>6.67</v>
          </cell>
          <cell r="BM202">
            <v>6.67</v>
          </cell>
          <cell r="BN202">
            <v>6.67</v>
          </cell>
          <cell r="BO202">
            <v>6.67</v>
          </cell>
          <cell r="BP202">
            <v>0</v>
          </cell>
          <cell r="BQ202">
            <v>0</v>
          </cell>
          <cell r="BR202">
            <v>0</v>
          </cell>
          <cell r="BS202">
            <v>0</v>
          </cell>
          <cell r="BT202">
            <v>0</v>
          </cell>
          <cell r="BU202">
            <v>0</v>
          </cell>
          <cell r="BV202">
            <v>0</v>
          </cell>
          <cell r="BW202">
            <v>0</v>
          </cell>
          <cell r="CE202">
            <v>1.2</v>
          </cell>
          <cell r="CF202">
            <v>25.02</v>
          </cell>
          <cell r="CG202">
            <v>30.02</v>
          </cell>
          <cell r="CH202">
            <v>35.42</v>
          </cell>
          <cell r="CL202">
            <v>35.42</v>
          </cell>
        </row>
        <row r="203">
          <cell r="B203" t="str">
            <v>062</v>
          </cell>
          <cell r="C203" t="str">
            <v>024</v>
          </cell>
          <cell r="D203" t="str">
            <v>01</v>
          </cell>
          <cell r="E203" t="str">
            <v>229107636</v>
          </cell>
          <cell r="F203" t="str">
            <v>КРУГ 8-Н12 ГОСТ7417-75</v>
          </cell>
          <cell r="G203" t="str">
            <v>20-Б-Н ГОСТ1051-73</v>
          </cell>
          <cell r="H203" t="str">
            <v>КГ</v>
          </cell>
          <cell r="I203">
            <v>0.2</v>
          </cell>
          <cell r="J203" t="str">
            <v>00007</v>
          </cell>
          <cell r="K203" t="str">
            <v>00000</v>
          </cell>
          <cell r="L203" t="str">
            <v>201561 12.05.05</v>
          </cell>
          <cell r="M203">
            <v>22.63</v>
          </cell>
          <cell r="N203">
            <v>4.5259999999999998</v>
          </cell>
          <cell r="O203">
            <v>12.2</v>
          </cell>
          <cell r="P203">
            <v>2.44</v>
          </cell>
          <cell r="Q203">
            <v>22.63</v>
          </cell>
          <cell r="R203">
            <v>4.5259999999999998</v>
          </cell>
          <cell r="S203" t="str">
            <v>153524</v>
          </cell>
          <cell r="T203">
            <v>50</v>
          </cell>
          <cell r="U203" t="str">
            <v>нет</v>
          </cell>
          <cell r="W203">
            <v>50</v>
          </cell>
          <cell r="X203">
            <v>10</v>
          </cell>
          <cell r="Y203">
            <v>0</v>
          </cell>
          <cell r="Z203">
            <v>0</v>
          </cell>
          <cell r="AA203">
            <v>0</v>
          </cell>
          <cell r="AB203">
            <v>0</v>
          </cell>
          <cell r="AC203">
            <v>10</v>
          </cell>
          <cell r="AD203">
            <v>10</v>
          </cell>
          <cell r="AE203">
            <v>10</v>
          </cell>
          <cell r="AF203">
            <v>10</v>
          </cell>
          <cell r="AG203">
            <v>10</v>
          </cell>
          <cell r="AH203">
            <v>10</v>
          </cell>
          <cell r="AI203">
            <v>10</v>
          </cell>
          <cell r="AJ203">
            <v>10</v>
          </cell>
          <cell r="AM203" t="str">
            <v>062</v>
          </cell>
          <cell r="AN203" t="str">
            <v>024</v>
          </cell>
          <cell r="AO203">
            <v>252</v>
          </cell>
          <cell r="AP203" t="str">
            <v>01</v>
          </cell>
          <cell r="AQ203" t="str">
            <v>229107636</v>
          </cell>
          <cell r="AR203" t="str">
            <v>KPУГ 8-H12 ГOCT7417-75</v>
          </cell>
          <cell r="AS203" t="str">
            <v>20-Б ГOCT1051-73</v>
          </cell>
          <cell r="AT203" t="str">
            <v>КГ</v>
          </cell>
          <cell r="AU203">
            <v>0.35</v>
          </cell>
          <cell r="AV203" t="str">
            <v>кг</v>
          </cell>
          <cell r="AW203">
            <v>1.4</v>
          </cell>
          <cell r="AX203">
            <v>22.22</v>
          </cell>
          <cell r="AY203">
            <v>31.107999999999997</v>
          </cell>
          <cell r="AZ203" t="str">
            <v>из налич</v>
          </cell>
          <cell r="BA203">
            <v>4</v>
          </cell>
          <cell r="BB203">
            <v>7.78</v>
          </cell>
          <cell r="BC203">
            <v>4</v>
          </cell>
          <cell r="BD203">
            <v>4</v>
          </cell>
          <cell r="BE203">
            <v>31.12</v>
          </cell>
          <cell r="BG203">
            <v>0</v>
          </cell>
          <cell r="BH203">
            <v>22.23</v>
          </cell>
          <cell r="BI203">
            <v>0</v>
          </cell>
          <cell r="BJ203">
            <v>0</v>
          </cell>
          <cell r="BK203">
            <v>7.78</v>
          </cell>
          <cell r="BL203">
            <v>7.78</v>
          </cell>
          <cell r="BM203">
            <v>7.78</v>
          </cell>
          <cell r="BN203">
            <v>7.78</v>
          </cell>
          <cell r="BO203">
            <v>7.78</v>
          </cell>
          <cell r="BP203">
            <v>0</v>
          </cell>
          <cell r="BQ203">
            <v>0</v>
          </cell>
          <cell r="BR203">
            <v>0</v>
          </cell>
          <cell r="BS203">
            <v>0</v>
          </cell>
          <cell r="BT203">
            <v>0</v>
          </cell>
          <cell r="BU203">
            <v>0</v>
          </cell>
          <cell r="BV203">
            <v>0</v>
          </cell>
          <cell r="BW203">
            <v>0</v>
          </cell>
          <cell r="CE203">
            <v>1.4</v>
          </cell>
          <cell r="CF203">
            <v>25.02</v>
          </cell>
          <cell r="CG203">
            <v>35.03</v>
          </cell>
          <cell r="CH203">
            <v>41.34</v>
          </cell>
          <cell r="CL203">
            <v>41.34</v>
          </cell>
        </row>
        <row r="204">
          <cell r="B204" t="str">
            <v>062</v>
          </cell>
          <cell r="C204" t="str">
            <v>024</v>
          </cell>
          <cell r="D204" t="str">
            <v>01</v>
          </cell>
          <cell r="E204" t="str">
            <v>229107644</v>
          </cell>
          <cell r="F204" t="str">
            <v>КРУГ 10-Н12 ГОСТ7417-75</v>
          </cell>
          <cell r="G204" t="str">
            <v>20-Б-Н ГОСТ1051-73</v>
          </cell>
          <cell r="H204" t="str">
            <v>КГ</v>
          </cell>
          <cell r="I204">
            <v>0.04</v>
          </cell>
          <cell r="J204" t="str">
            <v>00007</v>
          </cell>
          <cell r="K204" t="str">
            <v>00000</v>
          </cell>
          <cell r="L204" t="str">
            <v>233035 22.12.06</v>
          </cell>
          <cell r="M204">
            <v>22.46</v>
          </cell>
          <cell r="N204">
            <v>0.89800000000000002</v>
          </cell>
          <cell r="O204">
            <v>22.186</v>
          </cell>
          <cell r="P204">
            <v>0.88700000000000001</v>
          </cell>
          <cell r="Q204">
            <v>22.46</v>
          </cell>
          <cell r="R204">
            <v>0.89800000000000002</v>
          </cell>
          <cell r="S204" t="str">
            <v>153527</v>
          </cell>
          <cell r="T204">
            <v>50</v>
          </cell>
          <cell r="U204" t="str">
            <v>нет</v>
          </cell>
          <cell r="W204">
            <v>50</v>
          </cell>
          <cell r="X204">
            <v>2</v>
          </cell>
          <cell r="Y204">
            <v>0</v>
          </cell>
          <cell r="Z204">
            <v>0</v>
          </cell>
          <cell r="AA204">
            <v>0</v>
          </cell>
          <cell r="AB204">
            <v>0</v>
          </cell>
          <cell r="AC204">
            <v>2</v>
          </cell>
          <cell r="AD204">
            <v>2</v>
          </cell>
          <cell r="AE204">
            <v>2</v>
          </cell>
          <cell r="AF204">
            <v>2</v>
          </cell>
          <cell r="AG204">
            <v>2</v>
          </cell>
          <cell r="AH204">
            <v>2</v>
          </cell>
          <cell r="AI204">
            <v>2</v>
          </cell>
          <cell r="AJ204">
            <v>2</v>
          </cell>
          <cell r="AM204" t="str">
            <v>062</v>
          </cell>
          <cell r="AN204" t="str">
            <v>024</v>
          </cell>
          <cell r="AO204">
            <v>253</v>
          </cell>
          <cell r="AP204" t="str">
            <v>01</v>
          </cell>
          <cell r="AQ204" t="str">
            <v>229107644</v>
          </cell>
          <cell r="AR204" t="str">
            <v>KPУГ 10-H12 ГOCT7417-75</v>
          </cell>
          <cell r="AS204" t="str">
            <v>20-Б ГOCT1051-73</v>
          </cell>
          <cell r="AT204" t="str">
            <v>КГ</v>
          </cell>
          <cell r="AU204">
            <v>0.01</v>
          </cell>
          <cell r="AV204" t="str">
            <v>кг</v>
          </cell>
          <cell r="AW204">
            <v>0.04</v>
          </cell>
          <cell r="AX204">
            <v>22.19</v>
          </cell>
          <cell r="AY204">
            <v>0.88760000000000006</v>
          </cell>
          <cell r="AZ204" t="str">
            <v>из налич</v>
          </cell>
          <cell r="BA204">
            <v>4</v>
          </cell>
          <cell r="BB204">
            <v>0.22</v>
          </cell>
          <cell r="BC204">
            <v>4</v>
          </cell>
          <cell r="BD204">
            <v>4</v>
          </cell>
          <cell r="BE204">
            <v>0.88</v>
          </cell>
          <cell r="BG204">
            <v>0</v>
          </cell>
          <cell r="BH204">
            <v>22</v>
          </cell>
          <cell r="BI204">
            <v>0</v>
          </cell>
          <cell r="BJ204">
            <v>0</v>
          </cell>
          <cell r="BK204">
            <v>0.22</v>
          </cell>
          <cell r="BL204">
            <v>0.22</v>
          </cell>
          <cell r="BM204">
            <v>0.22</v>
          </cell>
          <cell r="BN204">
            <v>0.22</v>
          </cell>
          <cell r="BO204">
            <v>0.22</v>
          </cell>
          <cell r="BP204">
            <v>0</v>
          </cell>
          <cell r="BQ204">
            <v>0</v>
          </cell>
          <cell r="BR204">
            <v>0</v>
          </cell>
          <cell r="BS204">
            <v>0</v>
          </cell>
          <cell r="BT204">
            <v>0</v>
          </cell>
          <cell r="BU204">
            <v>0</v>
          </cell>
          <cell r="BV204">
            <v>0</v>
          </cell>
          <cell r="BW204">
            <v>0</v>
          </cell>
          <cell r="CE204">
            <v>0.04</v>
          </cell>
          <cell r="CF204">
            <v>24.76</v>
          </cell>
          <cell r="CG204">
            <v>0.99</v>
          </cell>
          <cell r="CH204">
            <v>1.17</v>
          </cell>
          <cell r="CL204">
            <v>1.17</v>
          </cell>
        </row>
        <row r="205">
          <cell r="B205" t="str">
            <v>062</v>
          </cell>
          <cell r="C205" t="str">
            <v>001</v>
          </cell>
          <cell r="D205" t="str">
            <v>01</v>
          </cell>
          <cell r="E205" t="str">
            <v>164227021</v>
          </cell>
          <cell r="F205" t="str">
            <v>КРУГ 20-В ГОСТ2590-88</v>
          </cell>
          <cell r="G205" t="str">
            <v>20Х13-А ТУ14-1-377-72</v>
          </cell>
          <cell r="H205" t="str">
            <v>КГ</v>
          </cell>
          <cell r="I205">
            <v>0.54</v>
          </cell>
          <cell r="J205" t="str">
            <v>00007</v>
          </cell>
          <cell r="K205" t="str">
            <v>00000</v>
          </cell>
          <cell r="L205" t="str">
            <v>209    01.08.03</v>
          </cell>
          <cell r="M205">
            <v>14.16</v>
          </cell>
          <cell r="N205">
            <v>7.6459999999999999</v>
          </cell>
          <cell r="O205">
            <v>2.125</v>
          </cell>
          <cell r="P205">
            <v>1.1479999999999999</v>
          </cell>
          <cell r="Q205">
            <v>14.16</v>
          </cell>
          <cell r="R205">
            <v>7.6459999999999999</v>
          </cell>
          <cell r="S205" t="str">
            <v>152074</v>
          </cell>
          <cell r="T205">
            <v>40</v>
          </cell>
          <cell r="U205" t="str">
            <v>нет</v>
          </cell>
          <cell r="W205">
            <v>40</v>
          </cell>
          <cell r="X205">
            <v>21.6</v>
          </cell>
          <cell r="Y205">
            <v>0</v>
          </cell>
          <cell r="Z205">
            <v>0</v>
          </cell>
          <cell r="AA205">
            <v>0</v>
          </cell>
          <cell r="AB205">
            <v>0</v>
          </cell>
          <cell r="AC205">
            <v>21.6</v>
          </cell>
          <cell r="AD205">
            <v>21.6</v>
          </cell>
          <cell r="AE205">
            <v>21.6</v>
          </cell>
          <cell r="AF205">
            <v>21.6</v>
          </cell>
          <cell r="AG205">
            <v>21.6</v>
          </cell>
          <cell r="AH205">
            <v>21.6</v>
          </cell>
          <cell r="AI205">
            <v>21.6</v>
          </cell>
          <cell r="AJ205">
            <v>21.6</v>
          </cell>
          <cell r="AM205" t="str">
            <v>062</v>
          </cell>
          <cell r="AN205" t="str">
            <v>001</v>
          </cell>
          <cell r="AO205">
            <v>254</v>
          </cell>
          <cell r="AP205" t="str">
            <v>01</v>
          </cell>
          <cell r="AQ205" t="str">
            <v>164227021</v>
          </cell>
          <cell r="AR205" t="str">
            <v>KPУГ 20-B ГOCT2590-88</v>
          </cell>
          <cell r="AS205" t="str">
            <v>20X13-A TУ14-1-377-72</v>
          </cell>
          <cell r="AT205" t="str">
            <v>КГ</v>
          </cell>
          <cell r="AU205">
            <v>0.22</v>
          </cell>
          <cell r="AV205" t="str">
            <v>кг</v>
          </cell>
          <cell r="AW205">
            <v>0.9</v>
          </cell>
          <cell r="AX205">
            <v>33.6</v>
          </cell>
          <cell r="AY205">
            <v>30.24</v>
          </cell>
          <cell r="AZ205" t="str">
            <v>из налич</v>
          </cell>
          <cell r="BA205">
            <v>4</v>
          </cell>
          <cell r="BB205">
            <v>7.39</v>
          </cell>
          <cell r="BC205">
            <v>4</v>
          </cell>
          <cell r="BD205">
            <v>4</v>
          </cell>
          <cell r="BE205">
            <v>29.56</v>
          </cell>
          <cell r="BG205">
            <v>0</v>
          </cell>
          <cell r="BH205">
            <v>33.590000000000003</v>
          </cell>
          <cell r="BI205">
            <v>0</v>
          </cell>
          <cell r="BJ205">
            <v>0</v>
          </cell>
          <cell r="BK205">
            <v>7.39</v>
          </cell>
          <cell r="BL205">
            <v>7.39</v>
          </cell>
          <cell r="BM205">
            <v>7.39</v>
          </cell>
          <cell r="BN205">
            <v>7.39</v>
          </cell>
          <cell r="BO205">
            <v>7.39</v>
          </cell>
          <cell r="BP205">
            <v>0</v>
          </cell>
          <cell r="BQ205">
            <v>0</v>
          </cell>
          <cell r="BR205">
            <v>0</v>
          </cell>
          <cell r="BS205">
            <v>0</v>
          </cell>
          <cell r="BT205">
            <v>0</v>
          </cell>
          <cell r="BU205">
            <v>0</v>
          </cell>
          <cell r="BV205">
            <v>0</v>
          </cell>
          <cell r="BW205">
            <v>0</v>
          </cell>
          <cell r="CE205">
            <v>0.88</v>
          </cell>
          <cell r="CF205">
            <v>37.81</v>
          </cell>
          <cell r="CG205">
            <v>33.270000000000003</v>
          </cell>
          <cell r="CH205">
            <v>39.26</v>
          </cell>
          <cell r="CL205">
            <v>39.26</v>
          </cell>
        </row>
        <row r="206">
          <cell r="B206" t="str">
            <v>062</v>
          </cell>
          <cell r="C206" t="str">
            <v>001</v>
          </cell>
          <cell r="D206" t="str">
            <v>01</v>
          </cell>
          <cell r="E206" t="str">
            <v>164227059</v>
          </cell>
          <cell r="F206" t="str">
            <v>КРУГ 65-В ГОСТ2590-88</v>
          </cell>
          <cell r="G206" t="str">
            <v>20Х13-А ТУ14-1-377-72</v>
          </cell>
          <cell r="H206" t="str">
            <v>КГ</v>
          </cell>
          <cell r="I206">
            <v>5</v>
          </cell>
          <cell r="J206" t="str">
            <v>00007</v>
          </cell>
          <cell r="K206" t="str">
            <v>00000</v>
          </cell>
          <cell r="L206" t="str">
            <v>нет</v>
          </cell>
          <cell r="M206">
            <v>31</v>
          </cell>
          <cell r="N206">
            <v>155</v>
          </cell>
          <cell r="O206">
            <v>0</v>
          </cell>
          <cell r="P206">
            <v>0</v>
          </cell>
          <cell r="Q206">
            <v>31</v>
          </cell>
          <cell r="R206">
            <v>155</v>
          </cell>
          <cell r="S206" t="str">
            <v/>
          </cell>
          <cell r="T206">
            <v>40</v>
          </cell>
          <cell r="U206" t="str">
            <v>нет</v>
          </cell>
          <cell r="W206">
            <v>40</v>
          </cell>
          <cell r="X206">
            <v>200</v>
          </cell>
          <cell r="Y206">
            <v>0</v>
          </cell>
          <cell r="Z206">
            <v>0</v>
          </cell>
          <cell r="AA206">
            <v>0</v>
          </cell>
          <cell r="AB206">
            <v>0</v>
          </cell>
          <cell r="AC206">
            <v>200</v>
          </cell>
          <cell r="AD206">
            <v>200</v>
          </cell>
          <cell r="AE206">
            <v>200</v>
          </cell>
          <cell r="AF206">
            <v>200</v>
          </cell>
          <cell r="AG206">
            <v>200</v>
          </cell>
          <cell r="AH206">
            <v>200</v>
          </cell>
          <cell r="AI206">
            <v>200</v>
          </cell>
          <cell r="AJ206">
            <v>200</v>
          </cell>
          <cell r="AM206" t="str">
            <v>062</v>
          </cell>
          <cell r="AN206" t="str">
            <v>001</v>
          </cell>
          <cell r="AO206">
            <v>259</v>
          </cell>
          <cell r="AP206" t="str">
            <v>01</v>
          </cell>
          <cell r="AQ206" t="str">
            <v>164227059</v>
          </cell>
          <cell r="AR206" t="str">
            <v>KPУГ 65-B ГOCT2590-88</v>
          </cell>
          <cell r="AS206" t="str">
            <v>20X13-A TУ14-1-377-72</v>
          </cell>
          <cell r="AT206" t="str">
            <v>КГ</v>
          </cell>
          <cell r="AU206">
            <v>5</v>
          </cell>
          <cell r="AV206" t="str">
            <v>кг</v>
          </cell>
          <cell r="AW206">
            <v>20</v>
          </cell>
          <cell r="AX206">
            <v>33.6</v>
          </cell>
          <cell r="AY206">
            <v>672</v>
          </cell>
          <cell r="AZ206" t="str">
            <v>из налич</v>
          </cell>
          <cell r="BA206">
            <v>4</v>
          </cell>
          <cell r="BB206">
            <v>168</v>
          </cell>
          <cell r="BC206">
            <v>4</v>
          </cell>
          <cell r="BD206">
            <v>4</v>
          </cell>
          <cell r="BE206">
            <v>672</v>
          </cell>
          <cell r="BG206">
            <v>0</v>
          </cell>
          <cell r="BH206">
            <v>33.6</v>
          </cell>
          <cell r="BI206">
            <v>0</v>
          </cell>
          <cell r="BJ206">
            <v>0</v>
          </cell>
          <cell r="BK206">
            <v>168</v>
          </cell>
          <cell r="BL206">
            <v>168</v>
          </cell>
          <cell r="BM206">
            <v>168</v>
          </cell>
          <cell r="BN206">
            <v>168</v>
          </cell>
          <cell r="BO206">
            <v>168</v>
          </cell>
          <cell r="BP206">
            <v>0</v>
          </cell>
          <cell r="BQ206">
            <v>0</v>
          </cell>
          <cell r="BR206">
            <v>0</v>
          </cell>
          <cell r="BS206">
            <v>0</v>
          </cell>
          <cell r="BT206">
            <v>0</v>
          </cell>
          <cell r="BU206">
            <v>0</v>
          </cell>
          <cell r="BV206">
            <v>0</v>
          </cell>
          <cell r="BW206">
            <v>0</v>
          </cell>
          <cell r="CE206">
            <v>20</v>
          </cell>
          <cell r="CF206">
            <v>37.82</v>
          </cell>
          <cell r="CG206">
            <v>756.4</v>
          </cell>
          <cell r="CH206">
            <v>892.55</v>
          </cell>
          <cell r="CL206">
            <v>892.55</v>
          </cell>
        </row>
        <row r="207">
          <cell r="B207" t="str">
            <v>062</v>
          </cell>
          <cell r="C207" t="str">
            <v>024</v>
          </cell>
          <cell r="D207" t="str">
            <v>01</v>
          </cell>
          <cell r="E207" t="str">
            <v>164127013</v>
          </cell>
          <cell r="F207" t="str">
            <v>КРУГ 12-В ГОСТ2590-88</v>
          </cell>
          <cell r="G207" t="str">
            <v>20Х13-Б ТУ14-1-377-72</v>
          </cell>
          <cell r="H207" t="str">
            <v>КГ</v>
          </cell>
          <cell r="I207">
            <v>0.24</v>
          </cell>
          <cell r="J207" t="str">
            <v>00007</v>
          </cell>
          <cell r="K207" t="str">
            <v>00000</v>
          </cell>
          <cell r="L207" t="str">
            <v>нет</v>
          </cell>
          <cell r="M207">
            <v>31</v>
          </cell>
          <cell r="N207">
            <v>7.44</v>
          </cell>
          <cell r="O207">
            <v>0.01</v>
          </cell>
          <cell r="P207">
            <v>2E-3</v>
          </cell>
          <cell r="Q207">
            <v>31</v>
          </cell>
          <cell r="R207">
            <v>7.44</v>
          </cell>
          <cell r="S207" t="str">
            <v>152066</v>
          </cell>
          <cell r="T207">
            <v>1.0116E-2</v>
          </cell>
          <cell r="U207" t="str">
            <v>вст.ост.</v>
          </cell>
          <cell r="W207">
            <v>0.01</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M207" t="str">
            <v>062</v>
          </cell>
          <cell r="AN207" t="str">
            <v>024</v>
          </cell>
          <cell r="AO207">
            <v>262</v>
          </cell>
          <cell r="AP207" t="str">
            <v>01</v>
          </cell>
          <cell r="AQ207" t="str">
            <v>164127013</v>
          </cell>
          <cell r="AR207" t="str">
            <v>KPУГ 12-B ГOCT2590-88</v>
          </cell>
          <cell r="AS207" t="str">
            <v>20X13-Б TУ14-1-377-72</v>
          </cell>
          <cell r="AT207" t="str">
            <v>КГ</v>
          </cell>
          <cell r="AU207">
            <v>0.24</v>
          </cell>
          <cell r="AV207" t="str">
            <v>кг</v>
          </cell>
          <cell r="AW207">
            <v>1</v>
          </cell>
          <cell r="AX207">
            <v>33.6</v>
          </cell>
          <cell r="AY207">
            <v>33.6</v>
          </cell>
          <cell r="AZ207" t="str">
            <v>из налич</v>
          </cell>
          <cell r="BA207">
            <v>4</v>
          </cell>
          <cell r="BB207">
            <v>8.06</v>
          </cell>
          <cell r="BC207">
            <v>4</v>
          </cell>
          <cell r="BD207">
            <v>4</v>
          </cell>
          <cell r="BE207">
            <v>32.24</v>
          </cell>
          <cell r="BG207">
            <v>0</v>
          </cell>
          <cell r="BH207">
            <v>33.58</v>
          </cell>
          <cell r="BI207">
            <v>0</v>
          </cell>
          <cell r="BJ207">
            <v>0</v>
          </cell>
          <cell r="BK207">
            <v>8.06</v>
          </cell>
          <cell r="BL207">
            <v>8.06</v>
          </cell>
          <cell r="BM207">
            <v>8.06</v>
          </cell>
          <cell r="BN207">
            <v>8.06</v>
          </cell>
          <cell r="BO207">
            <v>8.06</v>
          </cell>
          <cell r="BP207">
            <v>0</v>
          </cell>
          <cell r="BQ207">
            <v>0</v>
          </cell>
          <cell r="BR207">
            <v>0</v>
          </cell>
          <cell r="BS207">
            <v>0</v>
          </cell>
          <cell r="BT207">
            <v>0</v>
          </cell>
          <cell r="BU207">
            <v>0</v>
          </cell>
          <cell r="BV207">
            <v>0</v>
          </cell>
          <cell r="BW207">
            <v>0</v>
          </cell>
          <cell r="CE207">
            <v>0.96</v>
          </cell>
          <cell r="CF207">
            <v>37.799999999999997</v>
          </cell>
          <cell r="CG207">
            <v>36.29</v>
          </cell>
          <cell r="CH207">
            <v>42.82</v>
          </cell>
          <cell r="CL207">
            <v>42.82</v>
          </cell>
        </row>
        <row r="208">
          <cell r="B208" t="str">
            <v>062</v>
          </cell>
          <cell r="C208" t="str">
            <v>024</v>
          </cell>
          <cell r="D208" t="str">
            <v>01</v>
          </cell>
          <cell r="E208" t="str">
            <v>164127015</v>
          </cell>
          <cell r="F208" t="str">
            <v>КРУГ 14-В ГОСТ2590-88</v>
          </cell>
          <cell r="G208" t="str">
            <v>20Х13-Б ТУ14-1-377-72</v>
          </cell>
          <cell r="H208" t="str">
            <v>КГ</v>
          </cell>
          <cell r="I208">
            <v>0.06</v>
          </cell>
          <cell r="J208" t="str">
            <v>00007</v>
          </cell>
          <cell r="K208" t="str">
            <v>00000</v>
          </cell>
          <cell r="L208" t="str">
            <v>нет</v>
          </cell>
          <cell r="M208">
            <v>31</v>
          </cell>
          <cell r="N208">
            <v>1.86</v>
          </cell>
          <cell r="O208">
            <v>0.01</v>
          </cell>
          <cell r="P208">
            <v>1E-3</v>
          </cell>
          <cell r="Q208">
            <v>31</v>
          </cell>
          <cell r="R208">
            <v>1.86</v>
          </cell>
          <cell r="S208" t="str">
            <v>152067</v>
          </cell>
          <cell r="T208">
            <v>1.0018000000000001E-2</v>
          </cell>
          <cell r="U208" t="str">
            <v>вст.ост.</v>
          </cell>
          <cell r="W208">
            <v>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M208" t="str">
            <v>062</v>
          </cell>
          <cell r="AN208" t="str">
            <v>024</v>
          </cell>
          <cell r="AO208">
            <v>263</v>
          </cell>
          <cell r="AP208" t="str">
            <v>01</v>
          </cell>
          <cell r="AQ208" t="str">
            <v>164127015</v>
          </cell>
          <cell r="AR208" t="str">
            <v>KPУГ 14-B ГOCT2590-88</v>
          </cell>
          <cell r="AS208" t="str">
            <v>20X13-Б TУ14-1-377-72</v>
          </cell>
          <cell r="AT208" t="str">
            <v>КГ</v>
          </cell>
          <cell r="AU208">
            <v>0.06</v>
          </cell>
          <cell r="AV208" t="str">
            <v>кг</v>
          </cell>
          <cell r="AW208">
            <v>0.3</v>
          </cell>
          <cell r="AX208">
            <v>33.6</v>
          </cell>
          <cell r="AY208">
            <v>10.08</v>
          </cell>
          <cell r="AZ208" t="str">
            <v>из налич</v>
          </cell>
          <cell r="BA208">
            <v>4</v>
          </cell>
          <cell r="BB208">
            <v>2.02</v>
          </cell>
          <cell r="BC208">
            <v>5</v>
          </cell>
          <cell r="BD208">
            <v>5</v>
          </cell>
          <cell r="BE208">
            <v>10.1</v>
          </cell>
          <cell r="BG208">
            <v>0</v>
          </cell>
          <cell r="BH208">
            <v>33.67</v>
          </cell>
          <cell r="BI208">
            <v>0</v>
          </cell>
          <cell r="BJ208">
            <v>0</v>
          </cell>
          <cell r="BK208">
            <v>2.02</v>
          </cell>
          <cell r="BL208">
            <v>2.02</v>
          </cell>
          <cell r="BM208">
            <v>2.02</v>
          </cell>
          <cell r="BN208">
            <v>2.02</v>
          </cell>
          <cell r="BO208">
            <v>2.02</v>
          </cell>
          <cell r="BP208">
            <v>2.02</v>
          </cell>
          <cell r="BQ208">
            <v>0</v>
          </cell>
          <cell r="BR208">
            <v>0</v>
          </cell>
          <cell r="BS208">
            <v>0</v>
          </cell>
          <cell r="BT208">
            <v>0</v>
          </cell>
          <cell r="BU208">
            <v>0</v>
          </cell>
          <cell r="BV208">
            <v>0</v>
          </cell>
          <cell r="BW208">
            <v>0</v>
          </cell>
          <cell r="CE208">
            <v>0.3</v>
          </cell>
          <cell r="CF208">
            <v>37.9</v>
          </cell>
          <cell r="CG208">
            <v>11.37</v>
          </cell>
          <cell r="CH208">
            <v>13.42</v>
          </cell>
          <cell r="CL208">
            <v>13.42</v>
          </cell>
        </row>
        <row r="209">
          <cell r="B209" t="str">
            <v>062</v>
          </cell>
          <cell r="C209" t="str">
            <v>024</v>
          </cell>
          <cell r="D209" t="str">
            <v>01</v>
          </cell>
          <cell r="E209" t="str">
            <v>164127017</v>
          </cell>
          <cell r="F209" t="str">
            <v>КРУГ 16-В ГОСТ2590-88</v>
          </cell>
          <cell r="G209" t="str">
            <v>20Х13-Б ТУ14-1-377-72</v>
          </cell>
          <cell r="H209" t="str">
            <v>КГ</v>
          </cell>
          <cell r="I209">
            <v>0.27</v>
          </cell>
          <cell r="J209" t="str">
            <v>00007</v>
          </cell>
          <cell r="K209" t="str">
            <v>00000</v>
          </cell>
          <cell r="L209" t="str">
            <v>209    01.08.03</v>
          </cell>
          <cell r="M209">
            <v>14.16</v>
          </cell>
          <cell r="N209">
            <v>3.823</v>
          </cell>
          <cell r="O209">
            <v>14.16</v>
          </cell>
          <cell r="P209">
            <v>3.823</v>
          </cell>
          <cell r="Q209">
            <v>14.16</v>
          </cell>
          <cell r="R209">
            <v>3.823</v>
          </cell>
          <cell r="S209" t="str">
            <v>152069</v>
          </cell>
          <cell r="T209">
            <v>40</v>
          </cell>
          <cell r="U209" t="str">
            <v>нет</v>
          </cell>
          <cell r="W209">
            <v>40</v>
          </cell>
          <cell r="X209">
            <v>10.8</v>
          </cell>
          <cell r="Y209">
            <v>0</v>
          </cell>
          <cell r="Z209">
            <v>0</v>
          </cell>
          <cell r="AA209">
            <v>0</v>
          </cell>
          <cell r="AB209">
            <v>0</v>
          </cell>
          <cell r="AC209">
            <v>10.8</v>
          </cell>
          <cell r="AD209">
            <v>10.8</v>
          </cell>
          <cell r="AE209">
            <v>10.8</v>
          </cell>
          <cell r="AF209">
            <v>10.8</v>
          </cell>
          <cell r="AG209">
            <v>10.8</v>
          </cell>
          <cell r="AH209">
            <v>10.8</v>
          </cell>
          <cell r="AI209">
            <v>10.8</v>
          </cell>
          <cell r="AJ209">
            <v>10.8</v>
          </cell>
          <cell r="AM209" t="str">
            <v>062</v>
          </cell>
          <cell r="AN209" t="str">
            <v>024</v>
          </cell>
          <cell r="AO209">
            <v>264</v>
          </cell>
          <cell r="AP209" t="str">
            <v>01</v>
          </cell>
          <cell r="AQ209" t="str">
            <v>164127017</v>
          </cell>
          <cell r="AR209" t="str">
            <v>KPУГ 16-B ГOCT2590-88</v>
          </cell>
          <cell r="AS209" t="str">
            <v>20X13-Б TУ14-1-377-72</v>
          </cell>
          <cell r="AT209" t="str">
            <v>КГ</v>
          </cell>
          <cell r="AU209">
            <v>0.52800000000000002</v>
          </cell>
          <cell r="AV209" t="str">
            <v>кг</v>
          </cell>
          <cell r="AW209">
            <v>2.2000000000000002</v>
          </cell>
          <cell r="AX209">
            <v>33.6</v>
          </cell>
          <cell r="AY209">
            <v>73.92</v>
          </cell>
          <cell r="AZ209" t="str">
            <v>из налич</v>
          </cell>
          <cell r="BA209">
            <v>4</v>
          </cell>
          <cell r="BB209">
            <v>17.739999999999998</v>
          </cell>
          <cell r="BC209">
            <v>4</v>
          </cell>
          <cell r="BD209">
            <v>4</v>
          </cell>
          <cell r="BE209">
            <v>70.959999999999994</v>
          </cell>
          <cell r="BG209">
            <v>0</v>
          </cell>
          <cell r="BH209">
            <v>33.6</v>
          </cell>
          <cell r="BI209">
            <v>0</v>
          </cell>
          <cell r="BJ209">
            <v>0</v>
          </cell>
          <cell r="BK209">
            <v>17.739999999999998</v>
          </cell>
          <cell r="BL209">
            <v>17.739999999999998</v>
          </cell>
          <cell r="BM209">
            <v>17.739999999999998</v>
          </cell>
          <cell r="BN209">
            <v>17.739999999999998</v>
          </cell>
          <cell r="BO209">
            <v>17.739999999999998</v>
          </cell>
          <cell r="BP209">
            <v>0</v>
          </cell>
          <cell r="BQ209">
            <v>0</v>
          </cell>
          <cell r="BR209">
            <v>0</v>
          </cell>
          <cell r="BS209">
            <v>0</v>
          </cell>
          <cell r="BT209">
            <v>0</v>
          </cell>
          <cell r="BU209">
            <v>0</v>
          </cell>
          <cell r="BV209">
            <v>0</v>
          </cell>
          <cell r="BW209">
            <v>0</v>
          </cell>
          <cell r="CE209">
            <v>2.1120000000000001</v>
          </cell>
          <cell r="CF209">
            <v>37.82</v>
          </cell>
          <cell r="CG209">
            <v>79.88</v>
          </cell>
          <cell r="CH209">
            <v>94.26</v>
          </cell>
          <cell r="CL209">
            <v>94.26</v>
          </cell>
        </row>
        <row r="210">
          <cell r="B210" t="str">
            <v>062</v>
          </cell>
          <cell r="C210" t="str">
            <v>024</v>
          </cell>
          <cell r="D210" t="str">
            <v>01</v>
          </cell>
          <cell r="E210" t="str">
            <v>164127026</v>
          </cell>
          <cell r="F210" t="str">
            <v>КРУГ 25-В ГОСТ2590-88</v>
          </cell>
          <cell r="G210" t="str">
            <v>20Х13-Б ТУ14-1-377-72</v>
          </cell>
          <cell r="H210" t="str">
            <v>КГ</v>
          </cell>
          <cell r="I210">
            <v>9.1999999999999998E-2</v>
          </cell>
          <cell r="J210" t="str">
            <v>00007</v>
          </cell>
          <cell r="K210" t="str">
            <v>00000</v>
          </cell>
          <cell r="L210" t="str">
            <v>нет</v>
          </cell>
          <cell r="M210">
            <v>31</v>
          </cell>
          <cell r="N210">
            <v>2.8519999999999999</v>
          </cell>
          <cell r="O210">
            <v>9.16</v>
          </cell>
          <cell r="P210">
            <v>0.84299999999999997</v>
          </cell>
          <cell r="Q210">
            <v>31</v>
          </cell>
          <cell r="R210">
            <v>2.8519999999999999</v>
          </cell>
          <cell r="S210" t="str">
            <v>152083</v>
          </cell>
          <cell r="T210">
            <v>9.16</v>
          </cell>
          <cell r="U210" t="str">
            <v>вст.ост.</v>
          </cell>
          <cell r="W210">
            <v>9.16</v>
          </cell>
          <cell r="X210">
            <v>0.84</v>
          </cell>
          <cell r="Y210">
            <v>0</v>
          </cell>
          <cell r="Z210">
            <v>0</v>
          </cell>
          <cell r="AA210">
            <v>0</v>
          </cell>
          <cell r="AB210">
            <v>0</v>
          </cell>
          <cell r="AC210">
            <v>0.84</v>
          </cell>
          <cell r="AD210">
            <v>0.84</v>
          </cell>
          <cell r="AE210">
            <v>0.84</v>
          </cell>
          <cell r="AF210">
            <v>0.84</v>
          </cell>
          <cell r="AG210">
            <v>0.84</v>
          </cell>
          <cell r="AH210">
            <v>0.84</v>
          </cell>
          <cell r="AI210">
            <v>0.84</v>
          </cell>
          <cell r="AJ210">
            <v>0.84</v>
          </cell>
          <cell r="AM210" t="str">
            <v>062</v>
          </cell>
          <cell r="AN210" t="str">
            <v>024</v>
          </cell>
          <cell r="AO210">
            <v>265</v>
          </cell>
          <cell r="AP210" t="str">
            <v>01</v>
          </cell>
          <cell r="AQ210" t="str">
            <v>164127026</v>
          </cell>
          <cell r="AR210" t="str">
            <v>KPУГ 25-B ГOCT2590-88</v>
          </cell>
          <cell r="AS210" t="str">
            <v>20X13-Б TУ14-1-377-72</v>
          </cell>
          <cell r="AT210" t="str">
            <v>КГ</v>
          </cell>
          <cell r="AU210">
            <v>9.1999999999999998E-2</v>
          </cell>
          <cell r="AV210" t="str">
            <v>кг</v>
          </cell>
          <cell r="AW210">
            <v>0.4</v>
          </cell>
          <cell r="AX210">
            <v>33.6</v>
          </cell>
          <cell r="AY210">
            <v>13.44</v>
          </cell>
          <cell r="AZ210" t="str">
            <v>из налич</v>
          </cell>
          <cell r="BA210">
            <v>4</v>
          </cell>
          <cell r="BB210">
            <v>3.09</v>
          </cell>
          <cell r="BC210">
            <v>4</v>
          </cell>
          <cell r="BD210">
            <v>4</v>
          </cell>
          <cell r="BE210">
            <v>12.36</v>
          </cell>
          <cell r="BG210">
            <v>0</v>
          </cell>
          <cell r="BH210">
            <v>33.590000000000003</v>
          </cell>
          <cell r="BI210">
            <v>0</v>
          </cell>
          <cell r="BJ210">
            <v>0</v>
          </cell>
          <cell r="BK210">
            <v>3.09</v>
          </cell>
          <cell r="BL210">
            <v>3.09</v>
          </cell>
          <cell r="BM210">
            <v>3.09</v>
          </cell>
          <cell r="BN210">
            <v>3.09</v>
          </cell>
          <cell r="BO210">
            <v>3.09</v>
          </cell>
          <cell r="BP210">
            <v>0</v>
          </cell>
          <cell r="BQ210">
            <v>0</v>
          </cell>
          <cell r="BR210">
            <v>0</v>
          </cell>
          <cell r="BS210">
            <v>0</v>
          </cell>
          <cell r="BT210">
            <v>0</v>
          </cell>
          <cell r="BU210">
            <v>0</v>
          </cell>
          <cell r="BV210">
            <v>0</v>
          </cell>
          <cell r="BW210">
            <v>0</v>
          </cell>
          <cell r="CE210">
            <v>0.36799999999999999</v>
          </cell>
          <cell r="CF210">
            <v>37.81</v>
          </cell>
          <cell r="CG210">
            <v>13.91</v>
          </cell>
          <cell r="CH210">
            <v>16.41</v>
          </cell>
          <cell r="CL210">
            <v>16.41</v>
          </cell>
        </row>
        <row r="211">
          <cell r="B211" t="str">
            <v>062</v>
          </cell>
          <cell r="C211" t="str">
            <v>024</v>
          </cell>
          <cell r="D211" t="str">
            <v>01</v>
          </cell>
          <cell r="E211" t="str">
            <v>164127039</v>
          </cell>
          <cell r="F211" t="str">
            <v>КРУГ 38-В ГОСТ2590-88</v>
          </cell>
          <cell r="G211" t="str">
            <v>20Х13-Б ТУ14-1-377-72</v>
          </cell>
          <cell r="H211" t="str">
            <v>КГ</v>
          </cell>
          <cell r="I211">
            <v>0.46</v>
          </cell>
          <cell r="J211" t="str">
            <v>00007</v>
          </cell>
          <cell r="K211" t="str">
            <v>00000</v>
          </cell>
          <cell r="L211" t="str">
            <v>209    01.08.03</v>
          </cell>
          <cell r="M211">
            <v>14.16</v>
          </cell>
          <cell r="N211">
            <v>6.5140000000000002</v>
          </cell>
          <cell r="O211">
            <v>8.0239999999999991</v>
          </cell>
          <cell r="P211">
            <v>3.6909999999999998</v>
          </cell>
          <cell r="Q211">
            <v>14.16</v>
          </cell>
          <cell r="R211">
            <v>6.5140000000000002</v>
          </cell>
          <cell r="S211" t="str">
            <v>152098</v>
          </cell>
          <cell r="T211">
            <v>40</v>
          </cell>
          <cell r="U211" t="str">
            <v>нет</v>
          </cell>
          <cell r="W211">
            <v>40</v>
          </cell>
          <cell r="X211">
            <v>18.399999999999999</v>
          </cell>
          <cell r="Y211">
            <v>0</v>
          </cell>
          <cell r="Z211">
            <v>0</v>
          </cell>
          <cell r="AA211">
            <v>0</v>
          </cell>
          <cell r="AB211">
            <v>0</v>
          </cell>
          <cell r="AC211">
            <v>18.399999999999999</v>
          </cell>
          <cell r="AD211">
            <v>18.399999999999999</v>
          </cell>
          <cell r="AE211">
            <v>18.399999999999999</v>
          </cell>
          <cell r="AF211">
            <v>18.399999999999999</v>
          </cell>
          <cell r="AG211">
            <v>18.399999999999999</v>
          </cell>
          <cell r="AH211">
            <v>18.399999999999999</v>
          </cell>
          <cell r="AI211">
            <v>18.399999999999999</v>
          </cell>
          <cell r="AJ211">
            <v>18.399999999999999</v>
          </cell>
          <cell r="AM211" t="str">
            <v>062</v>
          </cell>
          <cell r="AN211" t="str">
            <v>024</v>
          </cell>
          <cell r="AO211">
            <v>268</v>
          </cell>
          <cell r="AP211" t="str">
            <v>01</v>
          </cell>
          <cell r="AQ211" t="str">
            <v>164127039</v>
          </cell>
          <cell r="AR211" t="str">
            <v>KPУГ 38-B ГOCT2590-88</v>
          </cell>
          <cell r="AS211" t="str">
            <v>20X13-Б TУ14-1-377-72</v>
          </cell>
          <cell r="AT211" t="str">
            <v>КГ</v>
          </cell>
          <cell r="AU211">
            <v>0.46</v>
          </cell>
          <cell r="AV211" t="str">
            <v>кг</v>
          </cell>
          <cell r="AW211">
            <v>1.9</v>
          </cell>
          <cell r="AX211">
            <v>33.6</v>
          </cell>
          <cell r="AY211">
            <v>63.84</v>
          </cell>
          <cell r="AZ211" t="str">
            <v>из налич</v>
          </cell>
          <cell r="BA211">
            <v>4</v>
          </cell>
          <cell r="BB211">
            <v>15.46</v>
          </cell>
          <cell r="BC211">
            <v>4</v>
          </cell>
          <cell r="BD211">
            <v>4</v>
          </cell>
          <cell r="BE211">
            <v>61.84</v>
          </cell>
          <cell r="BG211">
            <v>0</v>
          </cell>
          <cell r="BH211">
            <v>33.61</v>
          </cell>
          <cell r="BI211">
            <v>0</v>
          </cell>
          <cell r="BJ211">
            <v>0</v>
          </cell>
          <cell r="BK211">
            <v>15.46</v>
          </cell>
          <cell r="BL211">
            <v>15.46</v>
          </cell>
          <cell r="BM211">
            <v>15.46</v>
          </cell>
          <cell r="BN211">
            <v>15.46</v>
          </cell>
          <cell r="BO211">
            <v>15.46</v>
          </cell>
          <cell r="BP211">
            <v>0</v>
          </cell>
          <cell r="BQ211">
            <v>0</v>
          </cell>
          <cell r="BR211">
            <v>0</v>
          </cell>
          <cell r="BS211">
            <v>0</v>
          </cell>
          <cell r="BT211">
            <v>0</v>
          </cell>
          <cell r="BU211">
            <v>0</v>
          </cell>
          <cell r="BV211">
            <v>0</v>
          </cell>
          <cell r="BW211">
            <v>0</v>
          </cell>
          <cell r="CE211">
            <v>1.84</v>
          </cell>
          <cell r="CF211">
            <v>37.83</v>
          </cell>
          <cell r="CG211">
            <v>69.61</v>
          </cell>
          <cell r="CH211">
            <v>82.14</v>
          </cell>
          <cell r="CL211">
            <v>82.14</v>
          </cell>
        </row>
        <row r="212">
          <cell r="B212" t="str">
            <v>062</v>
          </cell>
          <cell r="C212" t="str">
            <v>024</v>
          </cell>
          <cell r="D212" t="str">
            <v>01</v>
          </cell>
          <cell r="E212" t="str">
            <v>164127045</v>
          </cell>
          <cell r="F212" t="str">
            <v>КРУГ 45-В ГОСТ2590-88</v>
          </cell>
          <cell r="G212" t="str">
            <v>20Х13-Б ТУ14-1-377-72</v>
          </cell>
          <cell r="H212" t="str">
            <v>КГ</v>
          </cell>
          <cell r="I212">
            <v>6.66</v>
          </cell>
          <cell r="J212" t="str">
            <v>00007</v>
          </cell>
          <cell r="K212" t="str">
            <v>00000</v>
          </cell>
          <cell r="L212" t="str">
            <v>нет</v>
          </cell>
          <cell r="M212">
            <v>31</v>
          </cell>
          <cell r="N212">
            <v>206.46</v>
          </cell>
          <cell r="O212">
            <v>0</v>
          </cell>
          <cell r="P212">
            <v>0</v>
          </cell>
          <cell r="Q212">
            <v>31</v>
          </cell>
          <cell r="R212">
            <v>206.46</v>
          </cell>
          <cell r="S212" t="str">
            <v/>
          </cell>
          <cell r="T212">
            <v>40</v>
          </cell>
          <cell r="U212" t="str">
            <v>нет</v>
          </cell>
          <cell r="W212">
            <v>40</v>
          </cell>
          <cell r="X212">
            <v>266.39999999999998</v>
          </cell>
          <cell r="Y212">
            <v>0</v>
          </cell>
          <cell r="Z212">
            <v>0</v>
          </cell>
          <cell r="AA212">
            <v>0</v>
          </cell>
          <cell r="AB212">
            <v>0</v>
          </cell>
          <cell r="AC212">
            <v>266.39999999999998</v>
          </cell>
          <cell r="AD212">
            <v>266.39999999999998</v>
          </cell>
          <cell r="AE212">
            <v>266.39999999999998</v>
          </cell>
          <cell r="AF212">
            <v>266.39999999999998</v>
          </cell>
          <cell r="AG212">
            <v>266.39999999999998</v>
          </cell>
          <cell r="AH212">
            <v>266.39999999999998</v>
          </cell>
          <cell r="AI212">
            <v>266.39999999999998</v>
          </cell>
          <cell r="AJ212">
            <v>266.39999999999998</v>
          </cell>
          <cell r="AM212" t="str">
            <v>062</v>
          </cell>
          <cell r="AN212" t="str">
            <v>024</v>
          </cell>
          <cell r="AO212">
            <v>269</v>
          </cell>
          <cell r="AP212" t="str">
            <v>01</v>
          </cell>
          <cell r="AQ212" t="str">
            <v>164127045</v>
          </cell>
          <cell r="AR212" t="str">
            <v>KPУГ 45-B ГOCT2590-88</v>
          </cell>
          <cell r="AS212" t="str">
            <v>20X13-Б TУ14-1-377-72</v>
          </cell>
          <cell r="AT212" t="str">
            <v>КГ</v>
          </cell>
          <cell r="AU212">
            <v>3.43</v>
          </cell>
          <cell r="AV212" t="str">
            <v>кг</v>
          </cell>
          <cell r="AW212">
            <v>14</v>
          </cell>
          <cell r="AX212">
            <v>33.6</v>
          </cell>
          <cell r="AY212">
            <v>470.4</v>
          </cell>
          <cell r="AZ212" t="str">
            <v>из налич</v>
          </cell>
          <cell r="BA212">
            <v>4</v>
          </cell>
          <cell r="BB212">
            <v>115.25</v>
          </cell>
          <cell r="BC212">
            <v>4</v>
          </cell>
          <cell r="BD212">
            <v>4</v>
          </cell>
          <cell r="BE212">
            <v>461</v>
          </cell>
          <cell r="BG212">
            <v>0</v>
          </cell>
          <cell r="BH212">
            <v>33.6</v>
          </cell>
          <cell r="BI212">
            <v>0</v>
          </cell>
          <cell r="BJ212">
            <v>0</v>
          </cell>
          <cell r="BK212">
            <v>115.25</v>
          </cell>
          <cell r="BL212">
            <v>115.25</v>
          </cell>
          <cell r="BM212">
            <v>115.25</v>
          </cell>
          <cell r="BN212">
            <v>115.25</v>
          </cell>
          <cell r="BO212">
            <v>115.25</v>
          </cell>
          <cell r="BP212">
            <v>0</v>
          </cell>
          <cell r="BQ212">
            <v>0</v>
          </cell>
          <cell r="BR212">
            <v>0</v>
          </cell>
          <cell r="BS212">
            <v>0</v>
          </cell>
          <cell r="BT212">
            <v>0</v>
          </cell>
          <cell r="BU212">
            <v>0</v>
          </cell>
          <cell r="BV212">
            <v>0</v>
          </cell>
          <cell r="BW212">
            <v>0</v>
          </cell>
          <cell r="CE212">
            <v>13.72</v>
          </cell>
          <cell r="CF212">
            <v>37.82</v>
          </cell>
          <cell r="CG212">
            <v>518.89</v>
          </cell>
          <cell r="CH212">
            <v>612.29</v>
          </cell>
          <cell r="CL212">
            <v>612.29</v>
          </cell>
        </row>
        <row r="213">
          <cell r="B213" t="str">
            <v>062</v>
          </cell>
          <cell r="C213" t="str">
            <v>024</v>
          </cell>
          <cell r="D213" t="str">
            <v>01</v>
          </cell>
          <cell r="E213" t="str">
            <v>225201619</v>
          </cell>
          <cell r="F213" t="str">
            <v>КРУГ 5,0-Н11 ГОСТ7417-75</v>
          </cell>
          <cell r="G213" t="str">
            <v>20Х13-В ТУ14-1-3957-85</v>
          </cell>
          <cell r="H213" t="str">
            <v>КГ</v>
          </cell>
          <cell r="I213">
            <v>0.25</v>
          </cell>
          <cell r="J213" t="str">
            <v>00005</v>
          </cell>
          <cell r="K213" t="str">
            <v>00000</v>
          </cell>
          <cell r="L213" t="str">
            <v>нет</v>
          </cell>
          <cell r="M213">
            <v>35</v>
          </cell>
          <cell r="N213">
            <v>8.75</v>
          </cell>
          <cell r="O213">
            <v>1.2E-2</v>
          </cell>
          <cell r="P213">
            <v>3.0000000000000001E-3</v>
          </cell>
          <cell r="Q213">
            <v>35</v>
          </cell>
          <cell r="R213">
            <v>8.75</v>
          </cell>
          <cell r="S213" t="str">
            <v>158000</v>
          </cell>
          <cell r="T213">
            <v>75</v>
          </cell>
          <cell r="U213" t="str">
            <v>нет</v>
          </cell>
          <cell r="W213">
            <v>75</v>
          </cell>
          <cell r="X213">
            <v>18.75</v>
          </cell>
          <cell r="Y213">
            <v>0</v>
          </cell>
          <cell r="Z213">
            <v>0</v>
          </cell>
          <cell r="AA213">
            <v>0</v>
          </cell>
          <cell r="AB213">
            <v>0</v>
          </cell>
          <cell r="AC213">
            <v>18.75</v>
          </cell>
          <cell r="AD213">
            <v>18.75</v>
          </cell>
          <cell r="AE213">
            <v>18.75</v>
          </cell>
          <cell r="AF213">
            <v>18.75</v>
          </cell>
          <cell r="AG213">
            <v>18.75</v>
          </cell>
          <cell r="AH213">
            <v>18.75</v>
          </cell>
          <cell r="AI213">
            <v>18.75</v>
          </cell>
          <cell r="AJ213">
            <v>18.75</v>
          </cell>
          <cell r="AM213" t="str">
            <v>062</v>
          </cell>
          <cell r="AN213" t="str">
            <v>024</v>
          </cell>
          <cell r="AO213">
            <v>260</v>
          </cell>
          <cell r="AP213" t="str">
            <v>01</v>
          </cell>
          <cell r="AQ213" t="str">
            <v>225201619</v>
          </cell>
          <cell r="AR213" t="str">
            <v>KPУГ 5,0-H11 ГOCT7417-75</v>
          </cell>
          <cell r="AS213" t="str">
            <v>20X13-B TУ14-1-3957-85</v>
          </cell>
          <cell r="AT213" t="str">
            <v>КГ</v>
          </cell>
          <cell r="AU213">
            <v>0.23</v>
          </cell>
          <cell r="AV213" t="str">
            <v>кг</v>
          </cell>
          <cell r="AW213">
            <v>1</v>
          </cell>
          <cell r="AX213">
            <v>75.64</v>
          </cell>
          <cell r="AY213">
            <v>75.64</v>
          </cell>
          <cell r="AZ213" t="str">
            <v>из налич</v>
          </cell>
          <cell r="BA213">
            <v>4</v>
          </cell>
          <cell r="BB213">
            <v>17.399999999999999</v>
          </cell>
          <cell r="BC213">
            <v>4</v>
          </cell>
          <cell r="BD213">
            <v>4</v>
          </cell>
          <cell r="BE213">
            <v>69.599999999999994</v>
          </cell>
          <cell r="BG213">
            <v>0</v>
          </cell>
          <cell r="BH213">
            <v>75.650000000000006</v>
          </cell>
          <cell r="BI213">
            <v>0.15640000000000001</v>
          </cell>
          <cell r="BJ213">
            <v>11.83</v>
          </cell>
          <cell r="BK213">
            <v>5.57</v>
          </cell>
          <cell r="BL213">
            <v>17.399999999999999</v>
          </cell>
          <cell r="BM213">
            <v>17.399999999999999</v>
          </cell>
          <cell r="BN213">
            <v>17.399999999999999</v>
          </cell>
          <cell r="BO213">
            <v>17.399999999999999</v>
          </cell>
          <cell r="BP213">
            <v>0</v>
          </cell>
          <cell r="BQ213">
            <v>0</v>
          </cell>
          <cell r="BR213">
            <v>0</v>
          </cell>
          <cell r="BS213">
            <v>0</v>
          </cell>
          <cell r="BT213">
            <v>0</v>
          </cell>
          <cell r="BU213">
            <v>0</v>
          </cell>
          <cell r="BV213">
            <v>0</v>
          </cell>
          <cell r="BW213">
            <v>0</v>
          </cell>
          <cell r="CC213">
            <v>0.15640000000000001</v>
          </cell>
          <cell r="CE213">
            <v>0.76360000000000006</v>
          </cell>
          <cell r="CF213">
            <v>85.15</v>
          </cell>
          <cell r="CG213">
            <v>65.02</v>
          </cell>
          <cell r="CH213">
            <v>76.72</v>
          </cell>
          <cell r="CL213">
            <v>76.72</v>
          </cell>
        </row>
        <row r="214">
          <cell r="B214" t="str">
            <v>062</v>
          </cell>
          <cell r="C214" t="str">
            <v>024</v>
          </cell>
          <cell r="D214" t="str">
            <v>01</v>
          </cell>
          <cell r="E214" t="str">
            <v>072114009</v>
          </cell>
          <cell r="F214" t="str">
            <v>КРУГ В-II-НД-8,0 ГОСТ2590-88</v>
          </cell>
          <cell r="G214" t="str">
            <v>25-3ГП-М1-ТВ1-КУВ-У3 ГОСТ1050-88</v>
          </cell>
          <cell r="H214" t="str">
            <v>КГ</v>
          </cell>
          <cell r="I214">
            <v>1.5</v>
          </cell>
          <cell r="J214" t="str">
            <v>00007</v>
          </cell>
          <cell r="K214" t="str">
            <v>00000</v>
          </cell>
          <cell r="L214" t="str">
            <v>нет</v>
          </cell>
          <cell r="M214">
            <v>16</v>
          </cell>
          <cell r="N214">
            <v>24</v>
          </cell>
          <cell r="O214">
            <v>0</v>
          </cell>
          <cell r="P214">
            <v>0</v>
          </cell>
          <cell r="Q214">
            <v>16</v>
          </cell>
          <cell r="R214">
            <v>24</v>
          </cell>
          <cell r="S214" t="str">
            <v>000000</v>
          </cell>
          <cell r="T214">
            <v>30.5</v>
          </cell>
          <cell r="U214" t="str">
            <v>нет</v>
          </cell>
          <cell r="W214">
            <v>30.5</v>
          </cell>
          <cell r="X214">
            <v>45.75</v>
          </cell>
          <cell r="Y214">
            <v>0</v>
          </cell>
          <cell r="Z214">
            <v>0</v>
          </cell>
          <cell r="AA214">
            <v>0</v>
          </cell>
          <cell r="AB214">
            <v>0</v>
          </cell>
          <cell r="AC214">
            <v>45.75</v>
          </cell>
          <cell r="AD214">
            <v>45.75</v>
          </cell>
          <cell r="AE214">
            <v>45.75</v>
          </cell>
          <cell r="AF214">
            <v>45.75</v>
          </cell>
          <cell r="AG214">
            <v>45.75</v>
          </cell>
          <cell r="AH214">
            <v>45.75</v>
          </cell>
          <cell r="AI214">
            <v>45.75</v>
          </cell>
          <cell r="AJ214">
            <v>45.75</v>
          </cell>
          <cell r="AM214" t="str">
            <v>062</v>
          </cell>
          <cell r="AN214" t="str">
            <v>024</v>
          </cell>
          <cell r="AO214">
            <v>274</v>
          </cell>
          <cell r="AP214" t="str">
            <v>01</v>
          </cell>
          <cell r="AQ214" t="str">
            <v>072114009</v>
          </cell>
          <cell r="AR214" t="str">
            <v>KPУГ B-II-HД-8,0 ГOCT2590-88</v>
          </cell>
          <cell r="AS214" t="str">
            <v>25-3ГП-M1-TB1-KУB-У3 ГOCT1050-88</v>
          </cell>
          <cell r="AT214" t="str">
            <v>КГ</v>
          </cell>
          <cell r="AU214">
            <v>1.5</v>
          </cell>
          <cell r="AV214" t="str">
            <v>кг</v>
          </cell>
          <cell r="AW214">
            <v>6</v>
          </cell>
          <cell r="AX214">
            <v>20.079999999999998</v>
          </cell>
          <cell r="AY214">
            <v>120.48</v>
          </cell>
          <cell r="AZ214" t="str">
            <v>из налич</v>
          </cell>
          <cell r="BA214">
            <v>4</v>
          </cell>
          <cell r="BB214">
            <v>30.12</v>
          </cell>
          <cell r="BC214">
            <v>4</v>
          </cell>
          <cell r="BD214">
            <v>4</v>
          </cell>
          <cell r="BE214">
            <v>120.48</v>
          </cell>
          <cell r="BG214">
            <v>0</v>
          </cell>
          <cell r="BH214">
            <v>20.079999999999998</v>
          </cell>
          <cell r="BI214">
            <v>0</v>
          </cell>
          <cell r="BJ214">
            <v>0</v>
          </cell>
          <cell r="BK214">
            <v>30.12</v>
          </cell>
          <cell r="BL214">
            <v>30.12</v>
          </cell>
          <cell r="BM214">
            <v>30.12</v>
          </cell>
          <cell r="BN214">
            <v>30.12</v>
          </cell>
          <cell r="BO214">
            <v>30.12</v>
          </cell>
          <cell r="BP214">
            <v>0</v>
          </cell>
          <cell r="BQ214">
            <v>0</v>
          </cell>
          <cell r="BR214">
            <v>0</v>
          </cell>
          <cell r="BS214">
            <v>0</v>
          </cell>
          <cell r="BT214">
            <v>0</v>
          </cell>
          <cell r="BU214">
            <v>0</v>
          </cell>
          <cell r="BV214">
            <v>0</v>
          </cell>
          <cell r="BW214">
            <v>0</v>
          </cell>
          <cell r="CE214">
            <v>6</v>
          </cell>
          <cell r="CF214">
            <v>22.6</v>
          </cell>
          <cell r="CG214">
            <v>135.6</v>
          </cell>
          <cell r="CH214">
            <v>160.01</v>
          </cell>
          <cell r="CL214">
            <v>160.01</v>
          </cell>
        </row>
        <row r="215">
          <cell r="B215" t="str">
            <v>062</v>
          </cell>
          <cell r="C215" t="str">
            <v>024</v>
          </cell>
          <cell r="D215" t="str">
            <v>01</v>
          </cell>
          <cell r="E215" t="str">
            <v>072114011</v>
          </cell>
          <cell r="F215" t="str">
            <v>КРУГ В-II-НД-10 ГОСТ2590-88</v>
          </cell>
          <cell r="G215" t="str">
            <v>25-3ГП-М1-ТВ1-КУВ-У3 ГОСТ1050-88</v>
          </cell>
          <cell r="H215" t="str">
            <v>КГ</v>
          </cell>
          <cell r="I215">
            <v>0.16</v>
          </cell>
          <cell r="J215" t="str">
            <v>00005</v>
          </cell>
          <cell r="K215" t="str">
            <v>00000</v>
          </cell>
          <cell r="L215" t="str">
            <v>нет</v>
          </cell>
          <cell r="M215">
            <v>10</v>
          </cell>
          <cell r="N215">
            <v>1.6</v>
          </cell>
          <cell r="O215">
            <v>0.29099999999999998</v>
          </cell>
          <cell r="P215">
            <v>4.7E-2</v>
          </cell>
          <cell r="Q215">
            <v>10</v>
          </cell>
          <cell r="R215">
            <v>1.6</v>
          </cell>
          <cell r="S215" t="str">
            <v>150223</v>
          </cell>
          <cell r="T215">
            <v>30.5</v>
          </cell>
          <cell r="U215" t="str">
            <v>нет</v>
          </cell>
          <cell r="W215">
            <v>30.5</v>
          </cell>
          <cell r="X215">
            <v>4.88</v>
          </cell>
          <cell r="Y215">
            <v>0</v>
          </cell>
          <cell r="Z215">
            <v>0</v>
          </cell>
          <cell r="AA215">
            <v>0</v>
          </cell>
          <cell r="AB215">
            <v>0</v>
          </cell>
          <cell r="AC215">
            <v>4.88</v>
          </cell>
          <cell r="AD215">
            <v>4.88</v>
          </cell>
          <cell r="AE215">
            <v>4.88</v>
          </cell>
          <cell r="AF215">
            <v>4.88</v>
          </cell>
          <cell r="AG215">
            <v>4.88</v>
          </cell>
          <cell r="AH215">
            <v>4.88</v>
          </cell>
          <cell r="AI215">
            <v>4.88</v>
          </cell>
          <cell r="AJ215">
            <v>4.88</v>
          </cell>
          <cell r="AM215" t="str">
            <v>062</v>
          </cell>
          <cell r="AN215" t="str">
            <v>024</v>
          </cell>
          <cell r="AO215">
            <v>275</v>
          </cell>
          <cell r="AP215" t="str">
            <v>01</v>
          </cell>
          <cell r="AQ215" t="str">
            <v>072114011</v>
          </cell>
          <cell r="AR215" t="str">
            <v>KPУГ B-II-HД-10 ГOCT2590-88</v>
          </cell>
          <cell r="AS215" t="str">
            <v>25-3ГП-M1-TB1-KУB-У3 ГOCT1050-88</v>
          </cell>
          <cell r="AT215" t="str">
            <v>КГ</v>
          </cell>
          <cell r="AU215">
            <v>0.16</v>
          </cell>
          <cell r="AV215" t="str">
            <v>кг</v>
          </cell>
          <cell r="AW215">
            <v>0.7</v>
          </cell>
          <cell r="AX215">
            <v>20.079999999999998</v>
          </cell>
          <cell r="AY215">
            <v>14.055999999999997</v>
          </cell>
          <cell r="AZ215" t="str">
            <v>из налич</v>
          </cell>
          <cell r="BA215">
            <v>4</v>
          </cell>
          <cell r="BB215">
            <v>3.21</v>
          </cell>
          <cell r="BC215">
            <v>4</v>
          </cell>
          <cell r="BD215">
            <v>4</v>
          </cell>
          <cell r="BE215">
            <v>12.84</v>
          </cell>
          <cell r="BG215">
            <v>0</v>
          </cell>
          <cell r="BH215">
            <v>20.059999999999999</v>
          </cell>
          <cell r="BI215">
            <v>0</v>
          </cell>
          <cell r="BJ215">
            <v>0</v>
          </cell>
          <cell r="BK215">
            <v>3.21</v>
          </cell>
          <cell r="BL215">
            <v>3.21</v>
          </cell>
          <cell r="BM215">
            <v>3.21</v>
          </cell>
          <cell r="BN215">
            <v>3.21</v>
          </cell>
          <cell r="BO215">
            <v>3.21</v>
          </cell>
          <cell r="BP215">
            <v>0</v>
          </cell>
          <cell r="BQ215">
            <v>0</v>
          </cell>
          <cell r="BR215">
            <v>0</v>
          </cell>
          <cell r="BS215">
            <v>0</v>
          </cell>
          <cell r="BT215">
            <v>0</v>
          </cell>
          <cell r="BU215">
            <v>0</v>
          </cell>
          <cell r="BV215">
            <v>0</v>
          </cell>
          <cell r="BW215">
            <v>0</v>
          </cell>
          <cell r="CE215">
            <v>0.64</v>
          </cell>
          <cell r="CF215">
            <v>22.58</v>
          </cell>
          <cell r="CG215">
            <v>14.45</v>
          </cell>
          <cell r="CH215">
            <v>17.05</v>
          </cell>
          <cell r="CL215">
            <v>17.05</v>
          </cell>
        </row>
        <row r="216">
          <cell r="B216" t="str">
            <v>062</v>
          </cell>
          <cell r="C216" t="str">
            <v>024</v>
          </cell>
          <cell r="D216" t="str">
            <v>01</v>
          </cell>
          <cell r="E216" t="str">
            <v>072114027</v>
          </cell>
          <cell r="F216" t="str">
            <v>КРУГ В-II-НД-26 ГОСТ2590-88</v>
          </cell>
          <cell r="G216" t="str">
            <v>25-3ГП-М1-ТВ1-КУВ-У3 ГОСТ1050-88</v>
          </cell>
          <cell r="H216" t="str">
            <v>КГ</v>
          </cell>
          <cell r="I216">
            <v>5.3999999999999999E-2</v>
          </cell>
          <cell r="J216" t="str">
            <v>00005</v>
          </cell>
          <cell r="K216" t="str">
            <v>00000</v>
          </cell>
          <cell r="L216" t="str">
            <v>нет</v>
          </cell>
          <cell r="M216">
            <v>10</v>
          </cell>
          <cell r="N216">
            <v>0.54</v>
          </cell>
          <cell r="O216">
            <v>0</v>
          </cell>
          <cell r="P216">
            <v>0</v>
          </cell>
          <cell r="Q216">
            <v>10</v>
          </cell>
          <cell r="R216">
            <v>0.54</v>
          </cell>
          <cell r="S216" t="str">
            <v>000000</v>
          </cell>
          <cell r="T216">
            <v>30.5</v>
          </cell>
          <cell r="U216" t="str">
            <v>нет</v>
          </cell>
          <cell r="W216">
            <v>30.5</v>
          </cell>
          <cell r="X216">
            <v>1.65</v>
          </cell>
          <cell r="Y216">
            <v>0</v>
          </cell>
          <cell r="Z216">
            <v>0</v>
          </cell>
          <cell r="AA216">
            <v>0</v>
          </cell>
          <cell r="AB216">
            <v>0</v>
          </cell>
          <cell r="AC216">
            <v>0</v>
          </cell>
          <cell r="AD216">
            <v>0</v>
          </cell>
          <cell r="AE216">
            <v>1.65</v>
          </cell>
          <cell r="AF216">
            <v>1.65</v>
          </cell>
          <cell r="AG216">
            <v>1.65</v>
          </cell>
          <cell r="AH216">
            <v>1.65</v>
          </cell>
          <cell r="AI216">
            <v>1.65</v>
          </cell>
          <cell r="AJ216">
            <v>1.65</v>
          </cell>
          <cell r="AM216" t="str">
            <v>062</v>
          </cell>
          <cell r="AN216" t="str">
            <v>024</v>
          </cell>
          <cell r="AO216">
            <v>277</v>
          </cell>
          <cell r="AP216" t="str">
            <v>01</v>
          </cell>
          <cell r="AQ216" t="str">
            <v>072114027</v>
          </cell>
          <cell r="AR216" t="str">
            <v>KPУГ B-II-HД-26 ГOCT2590-88</v>
          </cell>
          <cell r="AS216" t="str">
            <v>25-3ГП-M1-TB1-KУB-У3 ГOCT1050-88</v>
          </cell>
          <cell r="AT216" t="str">
            <v>КГ</v>
          </cell>
          <cell r="AU216">
            <v>5.3999999999999999E-2</v>
          </cell>
          <cell r="AV216" t="str">
            <v>кг</v>
          </cell>
          <cell r="AW216">
            <v>0.3</v>
          </cell>
          <cell r="AX216">
            <v>20.079999999999998</v>
          </cell>
          <cell r="AY216">
            <v>6.0239999999999991</v>
          </cell>
          <cell r="AZ216" t="str">
            <v>из налич</v>
          </cell>
          <cell r="BA216">
            <v>4</v>
          </cell>
          <cell r="BB216">
            <v>1.08</v>
          </cell>
          <cell r="BC216">
            <v>6</v>
          </cell>
          <cell r="BD216">
            <v>6</v>
          </cell>
          <cell r="BE216">
            <v>6.48</v>
          </cell>
          <cell r="BG216">
            <v>0</v>
          </cell>
          <cell r="BH216">
            <v>20</v>
          </cell>
          <cell r="BI216">
            <v>5.3999999999999999E-2</v>
          </cell>
          <cell r="BJ216">
            <v>1.08</v>
          </cell>
          <cell r="BK216">
            <v>0</v>
          </cell>
          <cell r="BL216">
            <v>1.08</v>
          </cell>
          <cell r="BM216">
            <v>1.08</v>
          </cell>
          <cell r="BN216">
            <v>1.08</v>
          </cell>
          <cell r="BO216">
            <v>1.08</v>
          </cell>
          <cell r="BP216">
            <v>1.08</v>
          </cell>
          <cell r="BQ216">
            <v>1.08</v>
          </cell>
          <cell r="BR216">
            <v>0</v>
          </cell>
          <cell r="BS216">
            <v>0</v>
          </cell>
          <cell r="BT216">
            <v>0</v>
          </cell>
          <cell r="BU216">
            <v>0</v>
          </cell>
          <cell r="BV216">
            <v>0</v>
          </cell>
          <cell r="BW216">
            <v>0</v>
          </cell>
          <cell r="CB216">
            <v>5.3999999999999999E-2</v>
          </cell>
          <cell r="CE216">
            <v>0.27</v>
          </cell>
          <cell r="CF216">
            <v>22.51</v>
          </cell>
          <cell r="CG216">
            <v>6.08</v>
          </cell>
          <cell r="CH216">
            <v>7.17</v>
          </cell>
          <cell r="CL216">
            <v>7.17</v>
          </cell>
        </row>
        <row r="217">
          <cell r="B217" t="str">
            <v>062</v>
          </cell>
          <cell r="C217" t="str">
            <v>024</v>
          </cell>
          <cell r="D217" t="str">
            <v>01</v>
          </cell>
          <cell r="E217" t="str">
            <v>072114061</v>
          </cell>
          <cell r="F217" t="str">
            <v>КРУГ В-II-НД-70 ГОСТ2590-88</v>
          </cell>
          <cell r="G217" t="str">
            <v>25-3ГП-М1-ТВ1-КУВ-У3 ГОСТ1050-88</v>
          </cell>
          <cell r="H217" t="str">
            <v>КГ</v>
          </cell>
          <cell r="I217">
            <v>1.7</v>
          </cell>
          <cell r="J217" t="str">
            <v>00007</v>
          </cell>
          <cell r="K217" t="str">
            <v>00000</v>
          </cell>
          <cell r="L217" t="str">
            <v>нет</v>
          </cell>
          <cell r="M217">
            <v>10</v>
          </cell>
          <cell r="N217">
            <v>17</v>
          </cell>
          <cell r="O217">
            <v>0</v>
          </cell>
          <cell r="P217">
            <v>0</v>
          </cell>
          <cell r="Q217">
            <v>10</v>
          </cell>
          <cell r="R217">
            <v>17</v>
          </cell>
          <cell r="S217" t="str">
            <v>000000</v>
          </cell>
          <cell r="T217">
            <v>30.5</v>
          </cell>
          <cell r="U217" t="str">
            <v>нет</v>
          </cell>
          <cell r="W217">
            <v>30.5</v>
          </cell>
          <cell r="X217">
            <v>51.85</v>
          </cell>
          <cell r="Y217">
            <v>51.85</v>
          </cell>
          <cell r="Z217">
            <v>51.85</v>
          </cell>
          <cell r="AA217">
            <v>51.85</v>
          </cell>
          <cell r="AB217">
            <v>51.85</v>
          </cell>
          <cell r="AC217">
            <v>51.85</v>
          </cell>
          <cell r="AD217">
            <v>51.85</v>
          </cell>
          <cell r="AE217">
            <v>51.85</v>
          </cell>
          <cell r="AF217">
            <v>51.85</v>
          </cell>
          <cell r="AG217">
            <v>51.85</v>
          </cell>
          <cell r="AH217">
            <v>51.85</v>
          </cell>
          <cell r="AI217">
            <v>51.85</v>
          </cell>
          <cell r="AJ217">
            <v>51.85</v>
          </cell>
          <cell r="AM217" t="str">
            <v>062</v>
          </cell>
          <cell r="AN217" t="str">
            <v>024</v>
          </cell>
          <cell r="AO217">
            <v>278</v>
          </cell>
          <cell r="AP217" t="str">
            <v>01</v>
          </cell>
          <cell r="AQ217" t="str">
            <v>072114061</v>
          </cell>
          <cell r="AR217" t="str">
            <v>KPУГ B-II-HД-70 ГOCT2590-88</v>
          </cell>
          <cell r="AS217" t="str">
            <v>25-3ГП-M1-TB1-KУB-У3 ГOCT1050-88</v>
          </cell>
          <cell r="AT217" t="str">
            <v>КГ</v>
          </cell>
          <cell r="AU217">
            <v>0</v>
          </cell>
          <cell r="BB217">
            <v>0</v>
          </cell>
          <cell r="BD217">
            <v>0</v>
          </cell>
          <cell r="BE217">
            <v>0</v>
          </cell>
          <cell r="BG217">
            <v>0</v>
          </cell>
        </row>
        <row r="218">
          <cell r="B218" t="str">
            <v>062</v>
          </cell>
          <cell r="C218" t="str">
            <v>024</v>
          </cell>
          <cell r="D218" t="str">
            <v>01</v>
          </cell>
          <cell r="E218" t="str">
            <v>072114067</v>
          </cell>
          <cell r="F218" t="str">
            <v>КРУГ В-II-НД-80 ГОСТ2590-88</v>
          </cell>
          <cell r="G218" t="str">
            <v>25-3ГП-М1-ТВ1-КУВ-У3 ГОСТ1050-88</v>
          </cell>
          <cell r="H218" t="str">
            <v>КГ</v>
          </cell>
          <cell r="I218">
            <v>3.7949999999999999</v>
          </cell>
          <cell r="J218" t="str">
            <v>00007</v>
          </cell>
          <cell r="K218" t="str">
            <v>00000</v>
          </cell>
          <cell r="L218" t="str">
            <v>178394 08.12.06</v>
          </cell>
          <cell r="M218">
            <v>14.83</v>
          </cell>
          <cell r="N218">
            <v>56.28</v>
          </cell>
          <cell r="O218">
            <v>14.608000000000001</v>
          </cell>
          <cell r="P218">
            <v>55.436999999999998</v>
          </cell>
          <cell r="Q218">
            <v>14.83</v>
          </cell>
          <cell r="R218">
            <v>56.28</v>
          </cell>
          <cell r="S218" t="str">
            <v>150280</v>
          </cell>
          <cell r="T218">
            <v>30.5</v>
          </cell>
          <cell r="U218" t="str">
            <v>нет</v>
          </cell>
          <cell r="W218">
            <v>30.5</v>
          </cell>
          <cell r="X218">
            <v>115.75</v>
          </cell>
          <cell r="Y218">
            <v>0</v>
          </cell>
          <cell r="Z218">
            <v>0</v>
          </cell>
          <cell r="AA218">
            <v>0</v>
          </cell>
          <cell r="AB218">
            <v>0</v>
          </cell>
          <cell r="AC218">
            <v>115.75</v>
          </cell>
          <cell r="AD218">
            <v>115.75</v>
          </cell>
          <cell r="AE218">
            <v>115.75</v>
          </cell>
          <cell r="AF218">
            <v>115.75</v>
          </cell>
          <cell r="AG218">
            <v>115.75</v>
          </cell>
          <cell r="AH218">
            <v>115.75</v>
          </cell>
          <cell r="AI218">
            <v>115.75</v>
          </cell>
          <cell r="AJ218">
            <v>115.75</v>
          </cell>
          <cell r="AM218" t="str">
            <v>062</v>
          </cell>
          <cell r="AN218" t="str">
            <v>024</v>
          </cell>
          <cell r="AO218">
            <v>279</v>
          </cell>
          <cell r="AP218" t="str">
            <v>01</v>
          </cell>
          <cell r="AQ218" t="str">
            <v>072114067</v>
          </cell>
          <cell r="AR218" t="str">
            <v>KPУГ B-II-HД-80 ГOCT2590-88</v>
          </cell>
          <cell r="AS218" t="str">
            <v>25-3ГП-M1-TB1-KУB-У3 ГOCT1050-88</v>
          </cell>
          <cell r="AT218" t="str">
            <v>КГ</v>
          </cell>
          <cell r="AU218">
            <v>3.7949999999999999</v>
          </cell>
          <cell r="AV218" t="str">
            <v>кг</v>
          </cell>
          <cell r="AW218">
            <v>15.2</v>
          </cell>
          <cell r="AX218">
            <v>14.83</v>
          </cell>
          <cell r="AY218">
            <v>225.416</v>
          </cell>
          <cell r="AZ218" t="str">
            <v>из налич</v>
          </cell>
          <cell r="BA218">
            <v>4</v>
          </cell>
          <cell r="BB218">
            <v>56.28</v>
          </cell>
          <cell r="BC218">
            <v>4</v>
          </cell>
          <cell r="BD218">
            <v>4</v>
          </cell>
          <cell r="BE218">
            <v>225.12</v>
          </cell>
          <cell r="BG218">
            <v>0</v>
          </cell>
          <cell r="BH218">
            <v>14.83</v>
          </cell>
          <cell r="BI218">
            <v>0</v>
          </cell>
          <cell r="BJ218">
            <v>0</v>
          </cell>
          <cell r="BK218">
            <v>56.28</v>
          </cell>
          <cell r="BL218">
            <v>56.28</v>
          </cell>
          <cell r="BM218">
            <v>56.28</v>
          </cell>
          <cell r="BN218">
            <v>56.28</v>
          </cell>
          <cell r="BO218">
            <v>56.28</v>
          </cell>
          <cell r="BP218">
            <v>0</v>
          </cell>
          <cell r="BQ218">
            <v>0</v>
          </cell>
          <cell r="BR218">
            <v>0</v>
          </cell>
          <cell r="BS218">
            <v>0</v>
          </cell>
          <cell r="BT218">
            <v>0</v>
          </cell>
          <cell r="BU218">
            <v>0</v>
          </cell>
          <cell r="BV218">
            <v>0</v>
          </cell>
          <cell r="BW218">
            <v>0</v>
          </cell>
          <cell r="CE218">
            <v>15.18</v>
          </cell>
          <cell r="CF218">
            <v>16.690000000000001</v>
          </cell>
          <cell r="CG218">
            <v>253.35</v>
          </cell>
          <cell r="CH218">
            <v>298.95</v>
          </cell>
          <cell r="CL218">
            <v>298.95</v>
          </cell>
        </row>
        <row r="219">
          <cell r="B219" t="str">
            <v>062</v>
          </cell>
          <cell r="C219" t="str">
            <v>024</v>
          </cell>
          <cell r="D219" t="str">
            <v>01</v>
          </cell>
          <cell r="E219" t="str">
            <v>229108611</v>
          </cell>
          <cell r="F219" t="str">
            <v>КРУГ 4,0-Н12 ГОСТ7417-75</v>
          </cell>
          <cell r="G219" t="str">
            <v>25-Б-Н ГОСТ1051-73</v>
          </cell>
          <cell r="H219" t="str">
            <v>КГ</v>
          </cell>
          <cell r="I219">
            <v>0.02</v>
          </cell>
          <cell r="J219" t="str">
            <v>00007</v>
          </cell>
          <cell r="K219" t="str">
            <v>00000</v>
          </cell>
          <cell r="L219" t="str">
            <v/>
          </cell>
          <cell r="M219">
            <v>0</v>
          </cell>
          <cell r="N219">
            <v>0</v>
          </cell>
          <cell r="O219">
            <v>0</v>
          </cell>
          <cell r="P219">
            <v>0</v>
          </cell>
          <cell r="Q219">
            <v>0</v>
          </cell>
          <cell r="R219">
            <v>0</v>
          </cell>
          <cell r="S219" t="str">
            <v>не най</v>
          </cell>
          <cell r="U219" t="str">
            <v>нет</v>
          </cell>
          <cell r="W219">
            <v>30.5</v>
          </cell>
          <cell r="X219">
            <v>0.61</v>
          </cell>
          <cell r="Y219">
            <v>0</v>
          </cell>
          <cell r="Z219">
            <v>0</v>
          </cell>
          <cell r="AA219">
            <v>0</v>
          </cell>
          <cell r="AB219">
            <v>0</v>
          </cell>
          <cell r="AC219">
            <v>0</v>
          </cell>
          <cell r="AD219">
            <v>0.61</v>
          </cell>
          <cell r="AE219">
            <v>0.61</v>
          </cell>
          <cell r="AF219">
            <v>0.61</v>
          </cell>
          <cell r="AG219">
            <v>0.61</v>
          </cell>
          <cell r="AH219">
            <v>0.61</v>
          </cell>
          <cell r="AI219">
            <v>0.61</v>
          </cell>
          <cell r="AJ219">
            <v>0.61</v>
          </cell>
          <cell r="AM219" t="str">
            <v>062</v>
          </cell>
          <cell r="AN219" t="str">
            <v>024</v>
          </cell>
          <cell r="AO219">
            <v>280</v>
          </cell>
          <cell r="AP219" t="str">
            <v>01</v>
          </cell>
          <cell r="AQ219" t="str">
            <v>229108611</v>
          </cell>
          <cell r="AR219" t="str">
            <v>KPУГ 4,0-H12 ГOCT7417-75</v>
          </cell>
          <cell r="AS219" t="str">
            <v>25-Б-H ГOCT1051-73</v>
          </cell>
          <cell r="AT219" t="str">
            <v>КГ</v>
          </cell>
          <cell r="AU219">
            <v>0.02</v>
          </cell>
          <cell r="AV219" t="str">
            <v>кг</v>
          </cell>
          <cell r="AW219">
            <v>0.1</v>
          </cell>
          <cell r="AX219">
            <v>25.3</v>
          </cell>
          <cell r="AY219">
            <v>2.5299999999999998</v>
          </cell>
          <cell r="AZ219" t="str">
            <v>из налич</v>
          </cell>
          <cell r="BA219">
            <v>4</v>
          </cell>
          <cell r="BB219">
            <v>0.51</v>
          </cell>
          <cell r="BC219">
            <v>5</v>
          </cell>
          <cell r="BD219">
            <v>5</v>
          </cell>
          <cell r="BE219">
            <v>2.5499999999999998</v>
          </cell>
          <cell r="BG219">
            <v>0</v>
          </cell>
          <cell r="BH219">
            <v>25.5</v>
          </cell>
          <cell r="BI219">
            <v>0</v>
          </cell>
          <cell r="BJ219">
            <v>0</v>
          </cell>
          <cell r="BK219">
            <v>0.51</v>
          </cell>
          <cell r="BL219">
            <v>0.51</v>
          </cell>
          <cell r="BM219">
            <v>0.51</v>
          </cell>
          <cell r="BN219">
            <v>0.51</v>
          </cell>
          <cell r="BO219">
            <v>0.51</v>
          </cell>
          <cell r="BP219">
            <v>0.51</v>
          </cell>
          <cell r="BQ219">
            <v>0</v>
          </cell>
          <cell r="BR219">
            <v>0</v>
          </cell>
          <cell r="BS219">
            <v>0</v>
          </cell>
          <cell r="BT219">
            <v>0</v>
          </cell>
          <cell r="BU219">
            <v>0</v>
          </cell>
          <cell r="BV219">
            <v>0</v>
          </cell>
          <cell r="BW219">
            <v>0</v>
          </cell>
          <cell r="CE219">
            <v>0.1</v>
          </cell>
          <cell r="CF219">
            <v>28.7</v>
          </cell>
          <cell r="CG219">
            <v>2.87</v>
          </cell>
          <cell r="CH219">
            <v>3.39</v>
          </cell>
          <cell r="CL219">
            <v>3.39</v>
          </cell>
        </row>
        <row r="220">
          <cell r="B220" t="str">
            <v>062</v>
          </cell>
          <cell r="C220" t="str">
            <v>024</v>
          </cell>
          <cell r="D220" t="str">
            <v>01</v>
          </cell>
          <cell r="E220" t="str">
            <v>229108619</v>
          </cell>
          <cell r="F220" t="str">
            <v>КРУГ 5,0-Н12 ГОСТ7417-75</v>
          </cell>
          <cell r="G220" t="str">
            <v>25-Б-Н ГОСТ1051-73</v>
          </cell>
          <cell r="H220" t="str">
            <v>КГ</v>
          </cell>
          <cell r="I220">
            <v>0.15</v>
          </cell>
          <cell r="J220" t="str">
            <v>00007</v>
          </cell>
          <cell r="K220" t="str">
            <v>00000</v>
          </cell>
          <cell r="L220" t="str">
            <v xml:space="preserve">       17.06.05</v>
          </cell>
          <cell r="M220">
            <v>6.67</v>
          </cell>
          <cell r="N220">
            <v>1.0009999999999999</v>
          </cell>
          <cell r="O220">
            <v>6.67</v>
          </cell>
          <cell r="P220">
            <v>1.0009999999999999</v>
          </cell>
          <cell r="Q220">
            <v>6.67</v>
          </cell>
          <cell r="R220">
            <v>1.0009999999999999</v>
          </cell>
          <cell r="S220" t="str">
            <v>153582</v>
          </cell>
          <cell r="T220">
            <v>49</v>
          </cell>
          <cell r="U220" t="str">
            <v>нет</v>
          </cell>
          <cell r="W220">
            <v>49</v>
          </cell>
          <cell r="X220">
            <v>7.35</v>
          </cell>
          <cell r="Y220">
            <v>0</v>
          </cell>
          <cell r="Z220">
            <v>0</v>
          </cell>
          <cell r="AA220">
            <v>0</v>
          </cell>
          <cell r="AB220">
            <v>0</v>
          </cell>
          <cell r="AC220">
            <v>7.35</v>
          </cell>
          <cell r="AD220">
            <v>7.35</v>
          </cell>
          <cell r="AE220">
            <v>7.35</v>
          </cell>
          <cell r="AF220">
            <v>7.35</v>
          </cell>
          <cell r="AG220">
            <v>7.35</v>
          </cell>
          <cell r="AH220">
            <v>7.35</v>
          </cell>
          <cell r="AI220">
            <v>7.35</v>
          </cell>
          <cell r="AJ220">
            <v>7.35</v>
          </cell>
          <cell r="AM220" t="str">
            <v>062</v>
          </cell>
          <cell r="AN220" t="str">
            <v>024</v>
          </cell>
          <cell r="AO220">
            <v>281</v>
          </cell>
          <cell r="AP220" t="str">
            <v>01</v>
          </cell>
          <cell r="AQ220" t="str">
            <v>229108619</v>
          </cell>
          <cell r="AR220" t="str">
            <v>KPУГ 5,0-H12 ГOCT7417-75</v>
          </cell>
          <cell r="AS220" t="str">
            <v>25-Б-H ГOCT1051-73</v>
          </cell>
          <cell r="AT220" t="str">
            <v>КГ</v>
          </cell>
          <cell r="AU220">
            <v>0.1</v>
          </cell>
          <cell r="AV220" t="str">
            <v>кг</v>
          </cell>
          <cell r="AW220">
            <v>0.4</v>
          </cell>
          <cell r="AX220">
            <v>25.3</v>
          </cell>
          <cell r="AY220">
            <v>10.119999999999999</v>
          </cell>
          <cell r="AZ220" t="str">
            <v>из налич</v>
          </cell>
          <cell r="BA220">
            <v>4</v>
          </cell>
          <cell r="BB220">
            <v>2.5299999999999998</v>
          </cell>
          <cell r="BC220">
            <v>4</v>
          </cell>
          <cell r="BD220">
            <v>4</v>
          </cell>
          <cell r="BE220">
            <v>10.119999999999999</v>
          </cell>
          <cell r="BG220">
            <v>0</v>
          </cell>
          <cell r="BH220">
            <v>25.3</v>
          </cell>
          <cell r="BI220">
            <v>0</v>
          </cell>
          <cell r="BJ220">
            <v>0</v>
          </cell>
          <cell r="BK220">
            <v>2.5299999999999998</v>
          </cell>
          <cell r="BL220">
            <v>2.5299999999999998</v>
          </cell>
          <cell r="BM220">
            <v>2.5299999999999998</v>
          </cell>
          <cell r="BN220">
            <v>2.5299999999999998</v>
          </cell>
          <cell r="BO220">
            <v>2.5299999999999998</v>
          </cell>
          <cell r="BP220">
            <v>0</v>
          </cell>
          <cell r="BQ220">
            <v>0</v>
          </cell>
          <cell r="BR220">
            <v>0</v>
          </cell>
          <cell r="BS220">
            <v>0</v>
          </cell>
          <cell r="BT220">
            <v>0</v>
          </cell>
          <cell r="BU220">
            <v>0</v>
          </cell>
          <cell r="BV220">
            <v>0</v>
          </cell>
          <cell r="BW220">
            <v>0</v>
          </cell>
          <cell r="CE220">
            <v>0.4</v>
          </cell>
          <cell r="CF220">
            <v>28.48</v>
          </cell>
          <cell r="CG220">
            <v>11.39</v>
          </cell>
          <cell r="CH220">
            <v>13.44</v>
          </cell>
          <cell r="CL220">
            <v>13.44</v>
          </cell>
        </row>
        <row r="221">
          <cell r="B221" t="str">
            <v>062</v>
          </cell>
          <cell r="C221" t="str">
            <v>024</v>
          </cell>
          <cell r="D221" t="str">
            <v>01</v>
          </cell>
          <cell r="E221" t="str">
            <v>229108625</v>
          </cell>
          <cell r="F221" t="str">
            <v>КРУГ 6,0-Н12 ГОСТ7417-75</v>
          </cell>
          <cell r="G221" t="str">
            <v>25-Б-Н ГОСТ1051-73</v>
          </cell>
          <cell r="H221" t="str">
            <v>КГ</v>
          </cell>
          <cell r="I221">
            <v>0.15</v>
          </cell>
          <cell r="J221" t="str">
            <v>00007</v>
          </cell>
          <cell r="K221" t="str">
            <v>00000</v>
          </cell>
          <cell r="L221" t="str">
            <v/>
          </cell>
          <cell r="M221">
            <v>0</v>
          </cell>
          <cell r="N221">
            <v>0</v>
          </cell>
          <cell r="O221">
            <v>0</v>
          </cell>
          <cell r="P221">
            <v>0</v>
          </cell>
          <cell r="Q221">
            <v>0</v>
          </cell>
          <cell r="R221">
            <v>0</v>
          </cell>
          <cell r="S221" t="str">
            <v>не най</v>
          </cell>
          <cell r="T221">
            <v>49</v>
          </cell>
          <cell r="U221" t="str">
            <v>нет</v>
          </cell>
          <cell r="W221">
            <v>49</v>
          </cell>
          <cell r="X221">
            <v>7.35</v>
          </cell>
          <cell r="Y221">
            <v>0</v>
          </cell>
          <cell r="Z221">
            <v>0</v>
          </cell>
          <cell r="AA221">
            <v>0</v>
          </cell>
          <cell r="AB221">
            <v>0</v>
          </cell>
          <cell r="AC221">
            <v>7.35</v>
          </cell>
          <cell r="AD221">
            <v>7.35</v>
          </cell>
          <cell r="AE221">
            <v>7.35</v>
          </cell>
          <cell r="AF221">
            <v>7.35</v>
          </cell>
          <cell r="AG221">
            <v>7.35</v>
          </cell>
          <cell r="AH221">
            <v>7.35</v>
          </cell>
          <cell r="AI221">
            <v>7.35</v>
          </cell>
          <cell r="AJ221">
            <v>7.35</v>
          </cell>
          <cell r="AM221" t="str">
            <v>062</v>
          </cell>
          <cell r="AN221" t="str">
            <v>024</v>
          </cell>
          <cell r="AO221">
            <v>282</v>
          </cell>
          <cell r="AP221" t="str">
            <v>01</v>
          </cell>
          <cell r="AQ221" t="str">
            <v>229108625</v>
          </cell>
          <cell r="AR221" t="str">
            <v>KPУГ 6,0-H12 ГOCT7417-75</v>
          </cell>
          <cell r="AS221" t="str">
            <v>25-Б-H ГOCT1051-73</v>
          </cell>
          <cell r="AT221" t="str">
            <v>КГ</v>
          </cell>
          <cell r="AU221">
            <v>0.15</v>
          </cell>
          <cell r="AV221" t="str">
            <v>кг</v>
          </cell>
          <cell r="AW221">
            <v>0.6</v>
          </cell>
          <cell r="AX221">
            <v>25.3</v>
          </cell>
          <cell r="AY221">
            <v>15.18</v>
          </cell>
          <cell r="AZ221" t="str">
            <v>из налич</v>
          </cell>
          <cell r="BA221">
            <v>4</v>
          </cell>
          <cell r="BB221">
            <v>3.8</v>
          </cell>
          <cell r="BC221">
            <v>4</v>
          </cell>
          <cell r="BD221">
            <v>4</v>
          </cell>
          <cell r="BE221">
            <v>15.2</v>
          </cell>
          <cell r="BG221">
            <v>0</v>
          </cell>
          <cell r="BH221">
            <v>25.33</v>
          </cell>
          <cell r="BI221">
            <v>4.4000000000000003E-3</v>
          </cell>
          <cell r="BJ221">
            <v>0.11</v>
          </cell>
          <cell r="BK221">
            <v>3.69</v>
          </cell>
          <cell r="BL221">
            <v>3.8</v>
          </cell>
          <cell r="BM221">
            <v>3.8</v>
          </cell>
          <cell r="BN221">
            <v>3.8</v>
          </cell>
          <cell r="BO221">
            <v>3.8</v>
          </cell>
          <cell r="BP221">
            <v>0</v>
          </cell>
          <cell r="BQ221">
            <v>0</v>
          </cell>
          <cell r="BR221">
            <v>0</v>
          </cell>
          <cell r="BS221">
            <v>0</v>
          </cell>
          <cell r="BT221">
            <v>0</v>
          </cell>
          <cell r="BU221">
            <v>0</v>
          </cell>
          <cell r="BV221">
            <v>0</v>
          </cell>
          <cell r="BW221">
            <v>0</v>
          </cell>
          <cell r="BY221">
            <v>2.2000000000000001E-3</v>
          </cell>
          <cell r="CA221">
            <v>2.2000000000000001E-3</v>
          </cell>
          <cell r="CE221">
            <v>0.59559999999999991</v>
          </cell>
          <cell r="CF221">
            <v>28.51</v>
          </cell>
          <cell r="CG221">
            <v>16.98</v>
          </cell>
          <cell r="CH221">
            <v>20.04</v>
          </cell>
          <cell r="CL221">
            <v>20.04</v>
          </cell>
        </row>
        <row r="222">
          <cell r="B222" t="str">
            <v>062</v>
          </cell>
          <cell r="C222" t="str">
            <v>024</v>
          </cell>
          <cell r="D222" t="str">
            <v>01</v>
          </cell>
          <cell r="E222" t="str">
            <v>229108636</v>
          </cell>
          <cell r="F222" t="str">
            <v>КРУГ 8,0-Н12 ГОСТ7417-75</v>
          </cell>
          <cell r="G222" t="str">
            <v>25-Б-Н ГОСТ1051-73</v>
          </cell>
          <cell r="H222" t="str">
            <v>КГ</v>
          </cell>
          <cell r="I222">
            <v>0.6</v>
          </cell>
          <cell r="J222" t="str">
            <v>00007</v>
          </cell>
          <cell r="K222" t="str">
            <v>00000</v>
          </cell>
          <cell r="L222" t="str">
            <v/>
          </cell>
          <cell r="M222">
            <v>0</v>
          </cell>
          <cell r="N222">
            <v>0</v>
          </cell>
          <cell r="O222">
            <v>0</v>
          </cell>
          <cell r="P222">
            <v>0</v>
          </cell>
          <cell r="Q222">
            <v>0</v>
          </cell>
          <cell r="R222">
            <v>0</v>
          </cell>
          <cell r="S222" t="str">
            <v>не най</v>
          </cell>
          <cell r="T222">
            <v>49</v>
          </cell>
          <cell r="U222" t="str">
            <v>нет</v>
          </cell>
          <cell r="W222">
            <v>49</v>
          </cell>
          <cell r="X222">
            <v>29.4</v>
          </cell>
          <cell r="Y222">
            <v>0</v>
          </cell>
          <cell r="Z222">
            <v>0</v>
          </cell>
          <cell r="AA222">
            <v>0</v>
          </cell>
          <cell r="AB222">
            <v>0</v>
          </cell>
          <cell r="AC222">
            <v>29.4</v>
          </cell>
          <cell r="AD222">
            <v>29.4</v>
          </cell>
          <cell r="AE222">
            <v>29.4</v>
          </cell>
          <cell r="AF222">
            <v>29.4</v>
          </cell>
          <cell r="AG222">
            <v>29.4</v>
          </cell>
          <cell r="AH222">
            <v>29.4</v>
          </cell>
          <cell r="AI222">
            <v>29.4</v>
          </cell>
          <cell r="AJ222">
            <v>29.4</v>
          </cell>
          <cell r="AM222" t="str">
            <v>062</v>
          </cell>
          <cell r="AN222" t="str">
            <v>024</v>
          </cell>
          <cell r="AO222">
            <v>283</v>
          </cell>
          <cell r="AP222" t="str">
            <v>01</v>
          </cell>
          <cell r="AQ222" t="str">
            <v>229108636</v>
          </cell>
          <cell r="AR222" t="str">
            <v>KPУГ 8,0-H12 ГOCT7417-75</v>
          </cell>
          <cell r="AS222" t="str">
            <v>25-Б-H ГOCT1051-73</v>
          </cell>
          <cell r="AT222" t="str">
            <v>КГ</v>
          </cell>
          <cell r="AU222">
            <v>0.51</v>
          </cell>
          <cell r="AV222" t="str">
            <v>кг</v>
          </cell>
          <cell r="AW222">
            <v>2.1</v>
          </cell>
          <cell r="AX222">
            <v>25.3</v>
          </cell>
          <cell r="AY222">
            <v>53.13</v>
          </cell>
          <cell r="AZ222" t="str">
            <v>из налич</v>
          </cell>
          <cell r="BA222">
            <v>4</v>
          </cell>
          <cell r="BB222">
            <v>12.9</v>
          </cell>
          <cell r="BC222">
            <v>4</v>
          </cell>
          <cell r="BD222">
            <v>4</v>
          </cell>
          <cell r="BE222">
            <v>51.6</v>
          </cell>
          <cell r="BG222">
            <v>0</v>
          </cell>
          <cell r="BH222">
            <v>25.29</v>
          </cell>
          <cell r="BI222">
            <v>0</v>
          </cell>
          <cell r="BJ222">
            <v>0</v>
          </cell>
          <cell r="BK222">
            <v>12.9</v>
          </cell>
          <cell r="BL222">
            <v>12.9</v>
          </cell>
          <cell r="BM222">
            <v>12.9</v>
          </cell>
          <cell r="BN222">
            <v>12.9</v>
          </cell>
          <cell r="BO222">
            <v>12.9</v>
          </cell>
          <cell r="BP222">
            <v>0</v>
          </cell>
          <cell r="BQ222">
            <v>0</v>
          </cell>
          <cell r="BR222">
            <v>0</v>
          </cell>
          <cell r="BS222">
            <v>0</v>
          </cell>
          <cell r="BT222">
            <v>0</v>
          </cell>
          <cell r="BU222">
            <v>0</v>
          </cell>
          <cell r="BV222">
            <v>0</v>
          </cell>
          <cell r="BW222">
            <v>0</v>
          </cell>
          <cell r="CE222">
            <v>2.04</v>
          </cell>
          <cell r="CF222">
            <v>28.47</v>
          </cell>
          <cell r="CG222">
            <v>58.08</v>
          </cell>
          <cell r="CH222">
            <v>68.53</v>
          </cell>
          <cell r="CL222">
            <v>68.53</v>
          </cell>
        </row>
        <row r="223">
          <cell r="B223" t="str">
            <v>062</v>
          </cell>
          <cell r="C223" t="str">
            <v>024</v>
          </cell>
          <cell r="D223" t="str">
            <v>01</v>
          </cell>
          <cell r="E223" t="str">
            <v>229108644</v>
          </cell>
          <cell r="F223" t="str">
            <v>КРУГ 10-Н12 ГОСТ7417-75</v>
          </cell>
          <cell r="G223" t="str">
            <v>25-Б-Н ГОСТ1051-73</v>
          </cell>
          <cell r="H223" t="str">
            <v>КГ</v>
          </cell>
          <cell r="I223">
            <v>0.02</v>
          </cell>
          <cell r="J223" t="str">
            <v>00007</v>
          </cell>
          <cell r="K223" t="str">
            <v>00000</v>
          </cell>
          <cell r="L223" t="str">
            <v/>
          </cell>
          <cell r="M223">
            <v>0</v>
          </cell>
          <cell r="N223">
            <v>0</v>
          </cell>
          <cell r="O223">
            <v>0</v>
          </cell>
          <cell r="P223">
            <v>0</v>
          </cell>
          <cell r="Q223">
            <v>0</v>
          </cell>
          <cell r="R223">
            <v>0</v>
          </cell>
          <cell r="S223" t="str">
            <v>не най</v>
          </cell>
          <cell r="T223">
            <v>49</v>
          </cell>
          <cell r="U223" t="str">
            <v>нет</v>
          </cell>
          <cell r="W223">
            <v>49</v>
          </cell>
          <cell r="X223">
            <v>0.98</v>
          </cell>
          <cell r="Y223">
            <v>0</v>
          </cell>
          <cell r="Z223">
            <v>0</v>
          </cell>
          <cell r="AA223">
            <v>0</v>
          </cell>
          <cell r="AB223">
            <v>0</v>
          </cell>
          <cell r="AC223">
            <v>0</v>
          </cell>
          <cell r="AD223">
            <v>0.98</v>
          </cell>
          <cell r="AE223">
            <v>0.98</v>
          </cell>
          <cell r="AF223">
            <v>0.98</v>
          </cell>
          <cell r="AG223">
            <v>0.98</v>
          </cell>
          <cell r="AH223">
            <v>0.98</v>
          </cell>
          <cell r="AI223">
            <v>0.98</v>
          </cell>
          <cell r="AJ223">
            <v>0.98</v>
          </cell>
          <cell r="AM223" t="str">
            <v>062</v>
          </cell>
          <cell r="AN223" t="str">
            <v>024</v>
          </cell>
          <cell r="AO223">
            <v>284</v>
          </cell>
          <cell r="AP223" t="str">
            <v>01</v>
          </cell>
          <cell r="AQ223" t="str">
            <v>229108644</v>
          </cell>
          <cell r="AR223" t="str">
            <v>KPУГ 10-H12 ГOCT7417-75</v>
          </cell>
          <cell r="AS223" t="str">
            <v>25-Б-H ГOCT1051-73</v>
          </cell>
          <cell r="AT223" t="str">
            <v>КГ</v>
          </cell>
          <cell r="AU223">
            <v>0.02</v>
          </cell>
          <cell r="AV223" t="str">
            <v>кг</v>
          </cell>
          <cell r="AW223">
            <v>0.1</v>
          </cell>
          <cell r="AX223">
            <v>25.3</v>
          </cell>
          <cell r="AY223">
            <v>2.5299999999999998</v>
          </cell>
          <cell r="AZ223" t="str">
            <v>из налич</v>
          </cell>
          <cell r="BA223">
            <v>4</v>
          </cell>
          <cell r="BB223">
            <v>0.51</v>
          </cell>
          <cell r="BC223">
            <v>5</v>
          </cell>
          <cell r="BD223">
            <v>5</v>
          </cell>
          <cell r="BE223">
            <v>2.5499999999999998</v>
          </cell>
          <cell r="BG223">
            <v>0</v>
          </cell>
          <cell r="BH223">
            <v>25.5</v>
          </cell>
          <cell r="BI223">
            <v>0</v>
          </cell>
          <cell r="BJ223">
            <v>0</v>
          </cell>
          <cell r="BK223">
            <v>0.51</v>
          </cell>
          <cell r="BL223">
            <v>0.51</v>
          </cell>
          <cell r="BM223">
            <v>0.51</v>
          </cell>
          <cell r="BN223">
            <v>0.51</v>
          </cell>
          <cell r="BO223">
            <v>0.51</v>
          </cell>
          <cell r="BP223">
            <v>0.51</v>
          </cell>
          <cell r="BQ223">
            <v>0</v>
          </cell>
          <cell r="BR223">
            <v>0</v>
          </cell>
          <cell r="BS223">
            <v>0</v>
          </cell>
          <cell r="BT223">
            <v>0</v>
          </cell>
          <cell r="BU223">
            <v>0</v>
          </cell>
          <cell r="BV223">
            <v>0</v>
          </cell>
          <cell r="BW223">
            <v>0</v>
          </cell>
          <cell r="CE223">
            <v>0.1</v>
          </cell>
          <cell r="CF223">
            <v>28.7</v>
          </cell>
          <cell r="CG223">
            <v>2.87</v>
          </cell>
          <cell r="CH223">
            <v>3.39</v>
          </cell>
          <cell r="CL223">
            <v>3.39</v>
          </cell>
        </row>
        <row r="224">
          <cell r="B224" t="str">
            <v>062</v>
          </cell>
          <cell r="C224" t="str">
            <v>024</v>
          </cell>
          <cell r="D224" t="str">
            <v>01</v>
          </cell>
          <cell r="E224" t="str">
            <v>229108652</v>
          </cell>
          <cell r="F224" t="str">
            <v>КРУГ 12-Н12 ГОСТ7417-75</v>
          </cell>
          <cell r="G224" t="str">
            <v>25-Б-Н ГОСТ1051-73</v>
          </cell>
          <cell r="H224" t="str">
            <v>КГ</v>
          </cell>
          <cell r="I224">
            <v>0.3</v>
          </cell>
          <cell r="J224" t="str">
            <v>00007</v>
          </cell>
          <cell r="K224" t="str">
            <v>00000</v>
          </cell>
          <cell r="L224" t="str">
            <v>нет</v>
          </cell>
          <cell r="M224">
            <v>12</v>
          </cell>
          <cell r="N224">
            <v>3.6</v>
          </cell>
          <cell r="O224">
            <v>6.67</v>
          </cell>
          <cell r="P224">
            <v>2.0009999999999999</v>
          </cell>
          <cell r="Q224">
            <v>12</v>
          </cell>
          <cell r="R224">
            <v>3.6</v>
          </cell>
          <cell r="S224" t="str">
            <v>153594</v>
          </cell>
          <cell r="T224">
            <v>49</v>
          </cell>
          <cell r="U224" t="str">
            <v>нет</v>
          </cell>
          <cell r="W224">
            <v>49</v>
          </cell>
          <cell r="X224">
            <v>14.7</v>
          </cell>
          <cell r="Y224">
            <v>0</v>
          </cell>
          <cell r="Z224">
            <v>0</v>
          </cell>
          <cell r="AA224">
            <v>0</v>
          </cell>
          <cell r="AB224">
            <v>0</v>
          </cell>
          <cell r="AC224">
            <v>14.7</v>
          </cell>
          <cell r="AD224">
            <v>14.7</v>
          </cell>
          <cell r="AE224">
            <v>14.7</v>
          </cell>
          <cell r="AF224">
            <v>14.7</v>
          </cell>
          <cell r="AG224">
            <v>14.7</v>
          </cell>
          <cell r="AH224">
            <v>14.7</v>
          </cell>
          <cell r="AI224">
            <v>14.7</v>
          </cell>
          <cell r="AJ224">
            <v>14.7</v>
          </cell>
          <cell r="AM224" t="str">
            <v>062</v>
          </cell>
          <cell r="AN224" t="str">
            <v>024</v>
          </cell>
          <cell r="AO224">
            <v>285</v>
          </cell>
          <cell r="AP224" t="str">
            <v>01</v>
          </cell>
          <cell r="AQ224" t="str">
            <v>229108652</v>
          </cell>
          <cell r="AR224" t="str">
            <v>KPУГ 12-H12 ГOCT7417-75</v>
          </cell>
          <cell r="AS224" t="str">
            <v>25-Б-H ГOCT1051-73</v>
          </cell>
          <cell r="AT224" t="str">
            <v>КГ</v>
          </cell>
          <cell r="AU224">
            <v>0.3</v>
          </cell>
          <cell r="AV224" t="str">
            <v>кг</v>
          </cell>
          <cell r="AW224">
            <v>1.2</v>
          </cell>
          <cell r="AX224">
            <v>25.3</v>
          </cell>
          <cell r="AY224">
            <v>30.36</v>
          </cell>
          <cell r="AZ224" t="str">
            <v>из налич</v>
          </cell>
          <cell r="BA224">
            <v>4</v>
          </cell>
          <cell r="BB224">
            <v>7.59</v>
          </cell>
          <cell r="BC224">
            <v>4</v>
          </cell>
          <cell r="BD224">
            <v>4</v>
          </cell>
          <cell r="BE224">
            <v>30.36</v>
          </cell>
          <cell r="BG224">
            <v>0</v>
          </cell>
          <cell r="BH224">
            <v>25.3</v>
          </cell>
          <cell r="BI224">
            <v>0</v>
          </cell>
          <cell r="BJ224">
            <v>0</v>
          </cell>
          <cell r="BK224">
            <v>7.59</v>
          </cell>
          <cell r="BL224">
            <v>7.59</v>
          </cell>
          <cell r="BM224">
            <v>7.59</v>
          </cell>
          <cell r="BN224">
            <v>7.59</v>
          </cell>
          <cell r="BO224">
            <v>7.59</v>
          </cell>
          <cell r="BP224">
            <v>0</v>
          </cell>
          <cell r="BQ224">
            <v>0</v>
          </cell>
          <cell r="BR224">
            <v>0</v>
          </cell>
          <cell r="BS224">
            <v>0</v>
          </cell>
          <cell r="BT224">
            <v>0</v>
          </cell>
          <cell r="BU224">
            <v>0</v>
          </cell>
          <cell r="BV224">
            <v>0</v>
          </cell>
          <cell r="BW224">
            <v>0</v>
          </cell>
          <cell r="CE224">
            <v>1.2</v>
          </cell>
          <cell r="CF224">
            <v>28.48</v>
          </cell>
          <cell r="CG224">
            <v>34.18</v>
          </cell>
          <cell r="CH224">
            <v>40.33</v>
          </cell>
          <cell r="CL224">
            <v>40.33</v>
          </cell>
        </row>
        <row r="225">
          <cell r="B225" t="str">
            <v>062</v>
          </cell>
          <cell r="C225" t="str">
            <v>024</v>
          </cell>
          <cell r="D225" t="str">
            <v>01</v>
          </cell>
          <cell r="E225" t="str">
            <v>229108658</v>
          </cell>
          <cell r="F225" t="str">
            <v>КРУГ 14-Н12 ГОСТ7417-75</v>
          </cell>
          <cell r="G225" t="str">
            <v>25-Б-Н ГОСТ1051-73</v>
          </cell>
          <cell r="H225" t="str">
            <v>КГ</v>
          </cell>
          <cell r="I225">
            <v>5</v>
          </cell>
          <cell r="J225" t="str">
            <v>00005</v>
          </cell>
          <cell r="K225" t="str">
            <v>00000</v>
          </cell>
          <cell r="L225" t="str">
            <v/>
          </cell>
          <cell r="M225">
            <v>0</v>
          </cell>
          <cell r="N225">
            <v>0</v>
          </cell>
          <cell r="O225">
            <v>0</v>
          </cell>
          <cell r="P225">
            <v>0</v>
          </cell>
          <cell r="Q225">
            <v>0</v>
          </cell>
          <cell r="R225">
            <v>0</v>
          </cell>
          <cell r="S225" t="str">
            <v>не най</v>
          </cell>
          <cell r="T225">
            <v>49</v>
          </cell>
          <cell r="U225" t="str">
            <v>нет</v>
          </cell>
          <cell r="W225">
            <v>49</v>
          </cell>
          <cell r="X225">
            <v>245</v>
          </cell>
          <cell r="Y225">
            <v>0</v>
          </cell>
          <cell r="Z225">
            <v>0</v>
          </cell>
          <cell r="AA225">
            <v>0</v>
          </cell>
          <cell r="AB225">
            <v>0</v>
          </cell>
          <cell r="AC225">
            <v>0</v>
          </cell>
          <cell r="AD225">
            <v>245</v>
          </cell>
          <cell r="AE225">
            <v>245</v>
          </cell>
          <cell r="AF225">
            <v>245</v>
          </cell>
          <cell r="AG225">
            <v>245</v>
          </cell>
          <cell r="AH225">
            <v>245</v>
          </cell>
          <cell r="AI225">
            <v>245</v>
          </cell>
          <cell r="AJ225">
            <v>245</v>
          </cell>
          <cell r="AM225" t="str">
            <v>062</v>
          </cell>
          <cell r="AN225" t="str">
            <v>024</v>
          </cell>
          <cell r="AO225">
            <v>286</v>
          </cell>
          <cell r="AP225" t="str">
            <v>01</v>
          </cell>
          <cell r="AQ225" t="str">
            <v>229108658</v>
          </cell>
          <cell r="AR225" t="str">
            <v>KPУГ 14-H12 ГOCT7417-75</v>
          </cell>
          <cell r="AS225" t="str">
            <v>25-Б-H ГOCT1051-73</v>
          </cell>
          <cell r="AT225" t="str">
            <v>КГ</v>
          </cell>
          <cell r="AU225">
            <v>4.9165000000000001</v>
          </cell>
          <cell r="AV225" t="str">
            <v>кг</v>
          </cell>
          <cell r="AW225">
            <v>24</v>
          </cell>
          <cell r="AX225">
            <v>25.3</v>
          </cell>
          <cell r="AY225">
            <v>607.20000000000005</v>
          </cell>
          <cell r="AZ225" t="str">
            <v>из налич</v>
          </cell>
          <cell r="BA225">
            <v>4</v>
          </cell>
          <cell r="BB225">
            <v>124.39</v>
          </cell>
          <cell r="BC225">
            <v>5</v>
          </cell>
          <cell r="BD225">
            <v>5</v>
          </cell>
          <cell r="BE225">
            <v>621.95000000000005</v>
          </cell>
          <cell r="BG225">
            <v>0</v>
          </cell>
          <cell r="BH225">
            <v>25.3</v>
          </cell>
          <cell r="BI225">
            <v>4.9165000000000001</v>
          </cell>
          <cell r="BJ225">
            <v>124.39</v>
          </cell>
          <cell r="BK225">
            <v>0</v>
          </cell>
          <cell r="BL225">
            <v>124.39</v>
          </cell>
          <cell r="BM225">
            <v>124.39</v>
          </cell>
          <cell r="BN225">
            <v>124.39</v>
          </cell>
          <cell r="BO225">
            <v>124.39</v>
          </cell>
          <cell r="BP225">
            <v>124.39</v>
          </cell>
          <cell r="BQ225">
            <v>0</v>
          </cell>
          <cell r="BR225">
            <v>0</v>
          </cell>
          <cell r="BS225">
            <v>0</v>
          </cell>
          <cell r="BT225">
            <v>0</v>
          </cell>
          <cell r="BU225">
            <v>0</v>
          </cell>
          <cell r="BV225">
            <v>0</v>
          </cell>
          <cell r="BW225">
            <v>0</v>
          </cell>
          <cell r="BY225">
            <v>1.7999999999999999E-2</v>
          </cell>
          <cell r="CC225">
            <v>4.8985000000000003</v>
          </cell>
          <cell r="CE225">
            <v>19.666</v>
          </cell>
          <cell r="CF225">
            <v>28.48</v>
          </cell>
          <cell r="CG225">
            <v>560.09</v>
          </cell>
          <cell r="CH225">
            <v>660.91</v>
          </cell>
          <cell r="CL225">
            <v>660.91</v>
          </cell>
        </row>
        <row r="226">
          <cell r="B226" t="str">
            <v>062</v>
          </cell>
          <cell r="C226" t="str">
            <v>024</v>
          </cell>
          <cell r="D226" t="str">
            <v>01</v>
          </cell>
          <cell r="E226" t="str">
            <v>229108666</v>
          </cell>
          <cell r="F226" t="str">
            <v>КРУГ 18-Н12 ГОСТ7417-75</v>
          </cell>
          <cell r="G226" t="str">
            <v>25-Б-Н ГОСТ1051-73</v>
          </cell>
          <cell r="H226" t="str">
            <v>КГ</v>
          </cell>
          <cell r="I226">
            <v>1.248</v>
          </cell>
          <cell r="J226" t="str">
            <v>00005</v>
          </cell>
          <cell r="K226" t="str">
            <v>00000</v>
          </cell>
          <cell r="L226" t="str">
            <v>210    23.05.03</v>
          </cell>
          <cell r="M226">
            <v>6</v>
          </cell>
          <cell r="N226">
            <v>7.4880000000000004</v>
          </cell>
          <cell r="O226">
            <v>6.67</v>
          </cell>
          <cell r="P226">
            <v>8.3239999999999998</v>
          </cell>
          <cell r="Q226">
            <v>6</v>
          </cell>
          <cell r="R226">
            <v>7.4880000000000004</v>
          </cell>
          <cell r="S226" t="str">
            <v>153604</v>
          </cell>
          <cell r="T226">
            <v>49</v>
          </cell>
          <cell r="U226" t="str">
            <v>нет</v>
          </cell>
          <cell r="W226">
            <v>49</v>
          </cell>
          <cell r="X226">
            <v>61.15</v>
          </cell>
          <cell r="Y226">
            <v>0</v>
          </cell>
          <cell r="Z226">
            <v>0</v>
          </cell>
          <cell r="AA226">
            <v>0</v>
          </cell>
          <cell r="AB226">
            <v>0</v>
          </cell>
          <cell r="AC226">
            <v>61.15</v>
          </cell>
          <cell r="AD226">
            <v>61.15</v>
          </cell>
          <cell r="AE226">
            <v>61.15</v>
          </cell>
          <cell r="AF226">
            <v>61.15</v>
          </cell>
          <cell r="AG226">
            <v>61.15</v>
          </cell>
          <cell r="AH226">
            <v>61.15</v>
          </cell>
          <cell r="AI226">
            <v>61.15</v>
          </cell>
          <cell r="AJ226">
            <v>61.15</v>
          </cell>
          <cell r="AM226" t="str">
            <v>062</v>
          </cell>
          <cell r="AN226" t="str">
            <v>024</v>
          </cell>
          <cell r="AO226">
            <v>287</v>
          </cell>
          <cell r="AP226" t="str">
            <v>01</v>
          </cell>
          <cell r="AQ226" t="str">
            <v>229108666</v>
          </cell>
          <cell r="AR226" t="str">
            <v>KPУГ 18-H12 ГOCT7417-75</v>
          </cell>
          <cell r="AS226" t="str">
            <v>25-Б-H ГOCT1051-73</v>
          </cell>
          <cell r="AT226" t="str">
            <v>КГ</v>
          </cell>
          <cell r="AU226">
            <v>1.248</v>
          </cell>
          <cell r="AV226" t="str">
            <v>кг</v>
          </cell>
          <cell r="AW226">
            <v>5</v>
          </cell>
          <cell r="AX226">
            <v>25.3</v>
          </cell>
          <cell r="AY226">
            <v>126.5</v>
          </cell>
          <cell r="AZ226" t="str">
            <v>из налич</v>
          </cell>
          <cell r="BA226">
            <v>4</v>
          </cell>
          <cell r="BB226">
            <v>31.57</v>
          </cell>
          <cell r="BC226">
            <v>4</v>
          </cell>
          <cell r="BD226">
            <v>4</v>
          </cell>
          <cell r="BE226">
            <v>126.28</v>
          </cell>
          <cell r="BG226">
            <v>0</v>
          </cell>
          <cell r="BH226">
            <v>25.3</v>
          </cell>
          <cell r="BI226">
            <v>1.248</v>
          </cell>
          <cell r="BJ226">
            <v>31.57</v>
          </cell>
          <cell r="BK226">
            <v>0</v>
          </cell>
          <cell r="BL226">
            <v>31.57</v>
          </cell>
          <cell r="BM226">
            <v>31.57</v>
          </cell>
          <cell r="BN226">
            <v>31.57</v>
          </cell>
          <cell r="BO226">
            <v>31.57</v>
          </cell>
          <cell r="BP226">
            <v>0</v>
          </cell>
          <cell r="BQ226">
            <v>0</v>
          </cell>
          <cell r="BR226">
            <v>0</v>
          </cell>
          <cell r="BS226">
            <v>0</v>
          </cell>
          <cell r="BT226">
            <v>0</v>
          </cell>
          <cell r="BU226">
            <v>0</v>
          </cell>
          <cell r="BV226">
            <v>0</v>
          </cell>
          <cell r="BW226">
            <v>0</v>
          </cell>
          <cell r="CC226">
            <v>1.248</v>
          </cell>
          <cell r="CE226">
            <v>3.7439999999999998</v>
          </cell>
          <cell r="CF226">
            <v>28.48</v>
          </cell>
          <cell r="CG226">
            <v>106.63</v>
          </cell>
          <cell r="CH226">
            <v>125.82</v>
          </cell>
          <cell r="CL226">
            <v>125.82</v>
          </cell>
        </row>
        <row r="227">
          <cell r="B227" t="str">
            <v>062</v>
          </cell>
          <cell r="C227" t="str">
            <v>024</v>
          </cell>
          <cell r="D227" t="str">
            <v>01</v>
          </cell>
          <cell r="E227" t="str">
            <v>229408508</v>
          </cell>
          <cell r="F227" t="str">
            <v>Ш.К. 7,0-Н12 ГОСТ8560-78</v>
          </cell>
          <cell r="G227" t="str">
            <v>25-Б-Т ГОСТ1051-73</v>
          </cell>
          <cell r="H227" t="str">
            <v>КГ</v>
          </cell>
          <cell r="I227">
            <v>0.05</v>
          </cell>
          <cell r="J227" t="str">
            <v>00007</v>
          </cell>
          <cell r="K227" t="str">
            <v>00000</v>
          </cell>
          <cell r="L227" t="str">
            <v/>
          </cell>
          <cell r="M227">
            <v>0</v>
          </cell>
          <cell r="N227">
            <v>0</v>
          </cell>
          <cell r="O227">
            <v>0</v>
          </cell>
          <cell r="P227">
            <v>0</v>
          </cell>
          <cell r="Q227">
            <v>0</v>
          </cell>
          <cell r="R227">
            <v>0</v>
          </cell>
          <cell r="S227" t="str">
            <v>не най</v>
          </cell>
          <cell r="T227">
            <v>55</v>
          </cell>
          <cell r="U227" t="str">
            <v>нет</v>
          </cell>
          <cell r="W227">
            <v>55</v>
          </cell>
          <cell r="X227">
            <v>2.75</v>
          </cell>
          <cell r="Y227">
            <v>0</v>
          </cell>
          <cell r="Z227">
            <v>0</v>
          </cell>
          <cell r="AA227">
            <v>0</v>
          </cell>
          <cell r="AB227">
            <v>0</v>
          </cell>
          <cell r="AC227">
            <v>2.75</v>
          </cell>
          <cell r="AD227">
            <v>2.75</v>
          </cell>
          <cell r="AE227">
            <v>2.75</v>
          </cell>
          <cell r="AF227">
            <v>2.75</v>
          </cell>
          <cell r="AG227">
            <v>2.75</v>
          </cell>
          <cell r="AH227">
            <v>2.75</v>
          </cell>
          <cell r="AI227">
            <v>2.75</v>
          </cell>
          <cell r="AJ227">
            <v>2.75</v>
          </cell>
          <cell r="AM227" t="str">
            <v>062</v>
          </cell>
          <cell r="AN227" t="str">
            <v>024</v>
          </cell>
          <cell r="AO227">
            <v>288</v>
          </cell>
          <cell r="AP227" t="str">
            <v>01</v>
          </cell>
          <cell r="AQ227" t="str">
            <v>229408508</v>
          </cell>
          <cell r="AR227" t="str">
            <v>Ш.K. 7,0-H12 ГOCT8560-78</v>
          </cell>
          <cell r="AS227" t="str">
            <v>25-Б-T ГOCT1051-73</v>
          </cell>
          <cell r="AT227" t="str">
            <v>КГ</v>
          </cell>
          <cell r="AU227">
            <v>2.5000000000000001E-2</v>
          </cell>
          <cell r="AV227" t="str">
            <v>кг</v>
          </cell>
          <cell r="AW227">
            <v>0.1</v>
          </cell>
          <cell r="AX227">
            <v>36.14</v>
          </cell>
          <cell r="AY227">
            <v>3.6140000000000003</v>
          </cell>
          <cell r="AZ227" t="str">
            <v>из налич</v>
          </cell>
          <cell r="BA227">
            <v>4</v>
          </cell>
          <cell r="BB227">
            <v>0.9</v>
          </cell>
          <cell r="BC227">
            <v>4</v>
          </cell>
          <cell r="BD227">
            <v>4</v>
          </cell>
          <cell r="BE227">
            <v>3.6</v>
          </cell>
          <cell r="BG227">
            <v>0</v>
          </cell>
          <cell r="BH227">
            <v>36</v>
          </cell>
          <cell r="BI227">
            <v>0</v>
          </cell>
          <cell r="BJ227">
            <v>0</v>
          </cell>
          <cell r="BK227">
            <v>0.9</v>
          </cell>
          <cell r="BL227">
            <v>0.9</v>
          </cell>
          <cell r="BM227">
            <v>0.9</v>
          </cell>
          <cell r="BN227">
            <v>0.9</v>
          </cell>
          <cell r="BO227">
            <v>0.9</v>
          </cell>
          <cell r="BP227">
            <v>0</v>
          </cell>
          <cell r="BQ227">
            <v>0</v>
          </cell>
          <cell r="BR227">
            <v>0</v>
          </cell>
          <cell r="BS227">
            <v>0</v>
          </cell>
          <cell r="BT227">
            <v>0</v>
          </cell>
          <cell r="BU227">
            <v>0</v>
          </cell>
          <cell r="BV227">
            <v>0</v>
          </cell>
          <cell r="BW227">
            <v>0</v>
          </cell>
          <cell r="CE227">
            <v>0.1</v>
          </cell>
          <cell r="CF227">
            <v>40.520000000000003</v>
          </cell>
          <cell r="CG227">
            <v>4.05</v>
          </cell>
          <cell r="CH227">
            <v>4.78</v>
          </cell>
          <cell r="CL227">
            <v>4.78</v>
          </cell>
        </row>
        <row r="228">
          <cell r="B228" t="str">
            <v>062</v>
          </cell>
          <cell r="C228" t="str">
            <v>001</v>
          </cell>
          <cell r="D228" t="str">
            <v>01</v>
          </cell>
          <cell r="E228" t="str">
            <v>093342023</v>
          </cell>
          <cell r="F228" t="str">
            <v>КРУГ 22-В ГОСТ2590-88</v>
          </cell>
          <cell r="G228" t="str">
            <v>30ХГСА-2 ТУ14-1-950-86</v>
          </cell>
          <cell r="H228" t="str">
            <v>КГ</v>
          </cell>
          <cell r="I228">
            <v>0.51</v>
          </cell>
          <cell r="J228" t="str">
            <v>00007</v>
          </cell>
          <cell r="K228" t="str">
            <v>00000</v>
          </cell>
          <cell r="L228" t="str">
            <v>нет</v>
          </cell>
          <cell r="M228">
            <v>14</v>
          </cell>
          <cell r="N228">
            <v>7.14</v>
          </cell>
          <cell r="O228">
            <v>18.059999999999999</v>
          </cell>
          <cell r="P228">
            <v>9.2110000000000003</v>
          </cell>
          <cell r="Q228">
            <v>14</v>
          </cell>
          <cell r="R228">
            <v>7.14</v>
          </cell>
          <cell r="S228" t="str">
            <v>150631</v>
          </cell>
          <cell r="T228">
            <v>39</v>
          </cell>
          <cell r="U228" t="str">
            <v>нет</v>
          </cell>
          <cell r="W228">
            <v>39</v>
          </cell>
          <cell r="X228">
            <v>19.89</v>
          </cell>
          <cell r="Y228">
            <v>0</v>
          </cell>
          <cell r="Z228">
            <v>0</v>
          </cell>
          <cell r="AA228">
            <v>0</v>
          </cell>
          <cell r="AB228">
            <v>0</v>
          </cell>
          <cell r="AC228">
            <v>0</v>
          </cell>
          <cell r="AD228">
            <v>0</v>
          </cell>
          <cell r="AE228">
            <v>19.89</v>
          </cell>
          <cell r="AF228">
            <v>19.89</v>
          </cell>
          <cell r="AG228">
            <v>19.89</v>
          </cell>
          <cell r="AH228">
            <v>19.89</v>
          </cell>
          <cell r="AI228">
            <v>19.89</v>
          </cell>
          <cell r="AJ228">
            <v>19.89</v>
          </cell>
          <cell r="AM228" t="str">
            <v>062</v>
          </cell>
          <cell r="AN228" t="str">
            <v>001</v>
          </cell>
          <cell r="AO228">
            <v>295</v>
          </cell>
          <cell r="AP228" t="str">
            <v>01</v>
          </cell>
          <cell r="AQ228" t="str">
            <v>093342023</v>
          </cell>
          <cell r="AR228" t="str">
            <v>KPУГ 22-B ГOCT2590-88</v>
          </cell>
          <cell r="AS228" t="str">
            <v>30XГCA-A TУ14-1-950-86</v>
          </cell>
          <cell r="AT228" t="str">
            <v>КГ</v>
          </cell>
          <cell r="AU228">
            <v>0.51</v>
          </cell>
          <cell r="AV228" t="str">
            <v>кг</v>
          </cell>
          <cell r="AW228">
            <v>3</v>
          </cell>
          <cell r="AX228">
            <v>22.75</v>
          </cell>
          <cell r="AY228">
            <v>68.25</v>
          </cell>
          <cell r="AZ228" t="str">
            <v>из налич</v>
          </cell>
          <cell r="BA228">
            <v>4</v>
          </cell>
          <cell r="BB228">
            <v>11.6</v>
          </cell>
          <cell r="BC228">
            <v>6</v>
          </cell>
          <cell r="BD228">
            <v>6</v>
          </cell>
          <cell r="BE228">
            <v>69.599999999999994</v>
          </cell>
          <cell r="BG228">
            <v>0</v>
          </cell>
          <cell r="BH228">
            <v>22.75</v>
          </cell>
          <cell r="BI228">
            <v>0</v>
          </cell>
          <cell r="BJ228">
            <v>0</v>
          </cell>
          <cell r="BK228">
            <v>11.6</v>
          </cell>
          <cell r="BL228">
            <v>11.6</v>
          </cell>
          <cell r="BM228">
            <v>11.6</v>
          </cell>
          <cell r="BN228">
            <v>11.6</v>
          </cell>
          <cell r="BO228">
            <v>11.6</v>
          </cell>
          <cell r="BP228">
            <v>11.6</v>
          </cell>
          <cell r="BQ228">
            <v>11.6</v>
          </cell>
          <cell r="BR228">
            <v>0</v>
          </cell>
          <cell r="BS228">
            <v>0</v>
          </cell>
          <cell r="BT228">
            <v>0</v>
          </cell>
          <cell r="BU228">
            <v>0</v>
          </cell>
          <cell r="BV228">
            <v>0</v>
          </cell>
          <cell r="BW228">
            <v>0</v>
          </cell>
          <cell r="CE228">
            <v>3.06</v>
          </cell>
          <cell r="CF228">
            <v>25.61</v>
          </cell>
          <cell r="CG228">
            <v>78.37</v>
          </cell>
          <cell r="CH228">
            <v>92.48</v>
          </cell>
          <cell r="CL228">
            <v>92.48</v>
          </cell>
        </row>
        <row r="229">
          <cell r="B229" t="str">
            <v>062</v>
          </cell>
          <cell r="C229" t="str">
            <v>001</v>
          </cell>
          <cell r="D229" t="str">
            <v>01</v>
          </cell>
          <cell r="E229" t="str">
            <v>093342026</v>
          </cell>
          <cell r="F229" t="str">
            <v>КРУГ 25-В ГОСТ2590-88</v>
          </cell>
          <cell r="G229" t="str">
            <v>30ХГСА-2 ТУ14-1-950-86</v>
          </cell>
          <cell r="H229" t="str">
            <v>КГ</v>
          </cell>
          <cell r="I229">
            <v>1.24</v>
          </cell>
          <cell r="J229" t="str">
            <v>00007</v>
          </cell>
          <cell r="K229" t="str">
            <v>00000</v>
          </cell>
          <cell r="L229" t="str">
            <v>нет</v>
          </cell>
          <cell r="M229">
            <v>12</v>
          </cell>
          <cell r="N229">
            <v>14.88</v>
          </cell>
          <cell r="O229">
            <v>0</v>
          </cell>
          <cell r="P229">
            <v>0</v>
          </cell>
          <cell r="Q229">
            <v>12</v>
          </cell>
          <cell r="R229">
            <v>14.88</v>
          </cell>
          <cell r="S229" t="str">
            <v>000000</v>
          </cell>
          <cell r="T229">
            <v>39</v>
          </cell>
          <cell r="U229" t="str">
            <v>нет</v>
          </cell>
          <cell r="W229">
            <v>39</v>
          </cell>
          <cell r="X229">
            <v>48.36</v>
          </cell>
          <cell r="Y229">
            <v>0</v>
          </cell>
          <cell r="Z229">
            <v>0</v>
          </cell>
          <cell r="AA229">
            <v>0</v>
          </cell>
          <cell r="AB229">
            <v>0</v>
          </cell>
          <cell r="AC229">
            <v>48.36</v>
          </cell>
          <cell r="AD229">
            <v>48.36</v>
          </cell>
          <cell r="AE229">
            <v>48.36</v>
          </cell>
          <cell r="AF229">
            <v>48.36</v>
          </cell>
          <cell r="AG229">
            <v>48.36</v>
          </cell>
          <cell r="AH229">
            <v>48.36</v>
          </cell>
          <cell r="AI229">
            <v>48.36</v>
          </cell>
          <cell r="AJ229">
            <v>48.36</v>
          </cell>
          <cell r="AM229" t="str">
            <v>062</v>
          </cell>
          <cell r="AN229" t="str">
            <v>001</v>
          </cell>
          <cell r="AO229">
            <v>296</v>
          </cell>
          <cell r="AP229" t="str">
            <v>01</v>
          </cell>
          <cell r="AQ229" t="str">
            <v>093342026</v>
          </cell>
          <cell r="AR229" t="str">
            <v>KPУГ 25-B ГOCT2590-88</v>
          </cell>
          <cell r="AS229" t="str">
            <v>30XГCA-A TУ14-1-950-86</v>
          </cell>
          <cell r="AT229" t="str">
            <v>КГ</v>
          </cell>
          <cell r="AU229">
            <v>1.24</v>
          </cell>
          <cell r="AV229" t="str">
            <v>кг</v>
          </cell>
          <cell r="AW229">
            <v>5</v>
          </cell>
          <cell r="AX229">
            <v>22.75</v>
          </cell>
          <cell r="AY229">
            <v>113.75</v>
          </cell>
          <cell r="AZ229" t="str">
            <v>из налич</v>
          </cell>
          <cell r="BA229">
            <v>4</v>
          </cell>
          <cell r="BB229">
            <v>28.21</v>
          </cell>
          <cell r="BC229">
            <v>4</v>
          </cell>
          <cell r="BD229">
            <v>4</v>
          </cell>
          <cell r="BE229">
            <v>112.84</v>
          </cell>
          <cell r="BG229">
            <v>0</v>
          </cell>
          <cell r="BH229">
            <v>22.75</v>
          </cell>
          <cell r="BI229">
            <v>0</v>
          </cell>
          <cell r="BJ229">
            <v>0</v>
          </cell>
          <cell r="BK229">
            <v>28.21</v>
          </cell>
          <cell r="BL229">
            <v>28.21</v>
          </cell>
          <cell r="BM229">
            <v>28.21</v>
          </cell>
          <cell r="BN229">
            <v>28.21</v>
          </cell>
          <cell r="BO229">
            <v>28.21</v>
          </cell>
          <cell r="BP229">
            <v>0</v>
          </cell>
          <cell r="BQ229">
            <v>0</v>
          </cell>
          <cell r="BR229">
            <v>0</v>
          </cell>
          <cell r="BS229">
            <v>0</v>
          </cell>
          <cell r="BT229">
            <v>0</v>
          </cell>
          <cell r="BU229">
            <v>0</v>
          </cell>
          <cell r="BV229">
            <v>0</v>
          </cell>
          <cell r="BW229">
            <v>0</v>
          </cell>
          <cell r="CE229">
            <v>4.96</v>
          </cell>
          <cell r="CF229">
            <v>25.61</v>
          </cell>
          <cell r="CG229">
            <v>127.03</v>
          </cell>
          <cell r="CH229">
            <v>149.9</v>
          </cell>
          <cell r="CL229">
            <v>149.9</v>
          </cell>
        </row>
        <row r="230">
          <cell r="B230" t="str">
            <v>062</v>
          </cell>
          <cell r="C230" t="str">
            <v>001</v>
          </cell>
          <cell r="D230" t="str">
            <v>01</v>
          </cell>
          <cell r="E230" t="str">
            <v>093342031</v>
          </cell>
          <cell r="F230" t="str">
            <v>КРУГ 30-В ГОСТ2590-88</v>
          </cell>
          <cell r="G230" t="str">
            <v>30ХГСА-2 ТУ14-1-950-86</v>
          </cell>
          <cell r="H230" t="str">
            <v>КГ</v>
          </cell>
          <cell r="I230">
            <v>1.06</v>
          </cell>
          <cell r="J230" t="str">
            <v>00007</v>
          </cell>
          <cell r="K230" t="str">
            <v>00000</v>
          </cell>
          <cell r="L230" t="str">
            <v>нет</v>
          </cell>
          <cell r="M230">
            <v>14</v>
          </cell>
          <cell r="N230">
            <v>14.84</v>
          </cell>
          <cell r="O230">
            <v>0</v>
          </cell>
          <cell r="P230">
            <v>0</v>
          </cell>
          <cell r="Q230">
            <v>14</v>
          </cell>
          <cell r="R230">
            <v>14.84</v>
          </cell>
          <cell r="S230" t="str">
            <v>000000</v>
          </cell>
          <cell r="T230">
            <v>39</v>
          </cell>
          <cell r="U230" t="str">
            <v>нет</v>
          </cell>
          <cell r="W230">
            <v>39</v>
          </cell>
          <cell r="X230">
            <v>41.34</v>
          </cell>
          <cell r="Y230">
            <v>0</v>
          </cell>
          <cell r="Z230">
            <v>0</v>
          </cell>
          <cell r="AA230">
            <v>0</v>
          </cell>
          <cell r="AB230">
            <v>0</v>
          </cell>
          <cell r="AC230">
            <v>0</v>
          </cell>
          <cell r="AD230">
            <v>41.34</v>
          </cell>
          <cell r="AE230">
            <v>41.34</v>
          </cell>
          <cell r="AF230">
            <v>41.34</v>
          </cell>
          <cell r="AG230">
            <v>41.34</v>
          </cell>
          <cell r="AH230">
            <v>41.34</v>
          </cell>
          <cell r="AI230">
            <v>41.34</v>
          </cell>
          <cell r="AJ230">
            <v>41.34</v>
          </cell>
          <cell r="AM230" t="str">
            <v>062</v>
          </cell>
          <cell r="AN230" t="str">
            <v>001</v>
          </cell>
          <cell r="AO230">
            <v>298</v>
          </cell>
          <cell r="AP230" t="str">
            <v>01</v>
          </cell>
          <cell r="AQ230" t="str">
            <v>093342031</v>
          </cell>
          <cell r="AR230" t="str">
            <v>KPУГ 30-B ГOCT2590-88</v>
          </cell>
          <cell r="AS230" t="str">
            <v>30XГCA-A TУ14-1-950-86</v>
          </cell>
          <cell r="AT230" t="str">
            <v>КГ</v>
          </cell>
          <cell r="AU230">
            <v>2</v>
          </cell>
          <cell r="AV230" t="str">
            <v>кг</v>
          </cell>
          <cell r="AW230">
            <v>10</v>
          </cell>
          <cell r="AX230">
            <v>26.4</v>
          </cell>
          <cell r="AY230">
            <v>264</v>
          </cell>
          <cell r="AZ230" t="str">
            <v>178394 30/11/05</v>
          </cell>
          <cell r="BA230">
            <v>12</v>
          </cell>
          <cell r="BB230">
            <v>52.8</v>
          </cell>
          <cell r="BC230">
            <v>5</v>
          </cell>
          <cell r="BD230">
            <v>5</v>
          </cell>
          <cell r="BE230">
            <v>264</v>
          </cell>
          <cell r="BG230">
            <v>0</v>
          </cell>
          <cell r="BH230">
            <v>26.4</v>
          </cell>
          <cell r="BI230">
            <v>0</v>
          </cell>
          <cell r="BJ230">
            <v>0</v>
          </cell>
          <cell r="BK230">
            <v>52.8</v>
          </cell>
          <cell r="BL230">
            <v>52.8</v>
          </cell>
          <cell r="BM230">
            <v>52.8</v>
          </cell>
          <cell r="BN230">
            <v>52.8</v>
          </cell>
          <cell r="BO230">
            <v>52.8</v>
          </cell>
          <cell r="BP230">
            <v>52.8</v>
          </cell>
          <cell r="BQ230">
            <v>0</v>
          </cell>
          <cell r="BR230">
            <v>0</v>
          </cell>
          <cell r="BS230">
            <v>0</v>
          </cell>
          <cell r="BT230">
            <v>0</v>
          </cell>
          <cell r="BU230">
            <v>0</v>
          </cell>
          <cell r="BV230">
            <v>0</v>
          </cell>
          <cell r="BW230">
            <v>0</v>
          </cell>
          <cell r="CE230">
            <v>10</v>
          </cell>
          <cell r="CF230">
            <v>29.71</v>
          </cell>
          <cell r="CG230">
            <v>297.10000000000002</v>
          </cell>
          <cell r="CH230">
            <v>350.58</v>
          </cell>
          <cell r="CL230">
            <v>350.58</v>
          </cell>
        </row>
        <row r="231">
          <cell r="B231" t="str">
            <v>062</v>
          </cell>
          <cell r="C231" t="str">
            <v>001</v>
          </cell>
          <cell r="D231" t="str">
            <v>01</v>
          </cell>
          <cell r="E231" t="str">
            <v>093342033</v>
          </cell>
          <cell r="F231" t="str">
            <v>КРУГ 32-В ГОСТ2590-88</v>
          </cell>
          <cell r="G231" t="str">
            <v>30ХГСА-2 ТУ14-1-950-86</v>
          </cell>
          <cell r="H231" t="str">
            <v>КГ</v>
          </cell>
          <cell r="I231">
            <v>13.31</v>
          </cell>
          <cell r="J231" t="str">
            <v>00006</v>
          </cell>
          <cell r="K231" t="str">
            <v>00011</v>
          </cell>
          <cell r="L231" t="str">
            <v>нет</v>
          </cell>
          <cell r="M231">
            <v>14</v>
          </cell>
          <cell r="N231">
            <v>186.34</v>
          </cell>
          <cell r="O231">
            <v>26.4</v>
          </cell>
          <cell r="P231">
            <v>351.38400000000001</v>
          </cell>
          <cell r="Q231">
            <v>14</v>
          </cell>
          <cell r="R231">
            <v>186.34</v>
          </cell>
          <cell r="S231" t="str">
            <v>150651</v>
          </cell>
          <cell r="T231">
            <v>26.4</v>
          </cell>
          <cell r="U231" t="str">
            <v>вст.ост.</v>
          </cell>
          <cell r="W231">
            <v>26.4</v>
          </cell>
          <cell r="X231">
            <v>351.38</v>
          </cell>
          <cell r="Y231">
            <v>0</v>
          </cell>
          <cell r="Z231">
            <v>0</v>
          </cell>
          <cell r="AA231">
            <v>0</v>
          </cell>
          <cell r="AB231">
            <v>0</v>
          </cell>
          <cell r="AC231">
            <v>0</v>
          </cell>
          <cell r="AD231">
            <v>0</v>
          </cell>
          <cell r="AE231">
            <v>0</v>
          </cell>
          <cell r="AF231">
            <v>0</v>
          </cell>
          <cell r="AG231">
            <v>0</v>
          </cell>
          <cell r="AH231">
            <v>0</v>
          </cell>
          <cell r="AI231">
            <v>0</v>
          </cell>
          <cell r="AJ231">
            <v>0</v>
          </cell>
          <cell r="AM231" t="str">
            <v>062</v>
          </cell>
          <cell r="AN231" t="str">
            <v>001</v>
          </cell>
          <cell r="AO231">
            <v>299</v>
          </cell>
          <cell r="AP231" t="str">
            <v>01</v>
          </cell>
          <cell r="AQ231" t="str">
            <v>093342033</v>
          </cell>
          <cell r="AR231" t="str">
            <v>KPУГ 32-B ГOCT2590-88</v>
          </cell>
          <cell r="AS231" t="str">
            <v>30XГCA-A TУ14-1-950-86</v>
          </cell>
          <cell r="AT231" t="str">
            <v>КГ</v>
          </cell>
          <cell r="AU231">
            <v>14.19</v>
          </cell>
          <cell r="AV231" t="str">
            <v>кг</v>
          </cell>
          <cell r="AW231">
            <v>453</v>
          </cell>
          <cell r="AX231">
            <v>26.4</v>
          </cell>
          <cell r="AY231">
            <v>11959.2</v>
          </cell>
          <cell r="AZ231" t="str">
            <v>178394 30/11/05</v>
          </cell>
          <cell r="BA231">
            <v>12</v>
          </cell>
          <cell r="BB231">
            <v>374.62</v>
          </cell>
          <cell r="BC231">
            <v>32</v>
          </cell>
          <cell r="BD231">
            <v>12</v>
          </cell>
          <cell r="BE231">
            <v>4495.4399999999996</v>
          </cell>
          <cell r="BG231">
            <v>7463.76</v>
          </cell>
          <cell r="BH231">
            <v>26.4</v>
          </cell>
          <cell r="BI231">
            <v>3.82</v>
          </cell>
          <cell r="BJ231">
            <v>100.85</v>
          </cell>
          <cell r="BK231">
            <v>273.77</v>
          </cell>
          <cell r="BL231">
            <v>374.62</v>
          </cell>
          <cell r="BM231">
            <v>374.62</v>
          </cell>
          <cell r="BN231">
            <v>374.62</v>
          </cell>
          <cell r="BO231">
            <v>374.62</v>
          </cell>
          <cell r="BP231">
            <v>374.62</v>
          </cell>
          <cell r="BQ231">
            <v>374.62</v>
          </cell>
          <cell r="BR231">
            <v>374.62</v>
          </cell>
          <cell r="BS231">
            <v>374.62</v>
          </cell>
          <cell r="BT231">
            <v>374.62</v>
          </cell>
          <cell r="BU231">
            <v>374.61599999999999</v>
          </cell>
          <cell r="BV231">
            <v>374.61599999999999</v>
          </cell>
          <cell r="BW231">
            <v>374.61599999999999</v>
          </cell>
          <cell r="CC231">
            <v>3.82</v>
          </cell>
          <cell r="CE231">
            <v>166.46</v>
          </cell>
          <cell r="CF231">
            <v>29.71</v>
          </cell>
          <cell r="CG231">
            <v>4945.53</v>
          </cell>
          <cell r="CH231">
            <v>5835.73</v>
          </cell>
          <cell r="CL231">
            <v>5835.73</v>
          </cell>
        </row>
        <row r="232">
          <cell r="B232" t="str">
            <v>062</v>
          </cell>
          <cell r="C232" t="str">
            <v>001</v>
          </cell>
          <cell r="D232" t="str">
            <v>01</v>
          </cell>
          <cell r="E232" t="str">
            <v>093342036</v>
          </cell>
          <cell r="F232" t="str">
            <v>КРУГ 35-В ГОСТ2590-88</v>
          </cell>
          <cell r="G232" t="str">
            <v>30ХГСА-2 ТУ14-1-950-86</v>
          </cell>
          <cell r="H232" t="str">
            <v>КГ</v>
          </cell>
          <cell r="I232">
            <v>1.5</v>
          </cell>
          <cell r="J232" t="str">
            <v>00007</v>
          </cell>
          <cell r="K232" t="str">
            <v>00010</v>
          </cell>
          <cell r="L232" t="str">
            <v>нет</v>
          </cell>
          <cell r="M232">
            <v>12</v>
          </cell>
          <cell r="N232">
            <v>18</v>
          </cell>
          <cell r="O232">
            <v>0</v>
          </cell>
          <cell r="P232">
            <v>0</v>
          </cell>
          <cell r="Q232">
            <v>12</v>
          </cell>
          <cell r="R232">
            <v>18</v>
          </cell>
          <cell r="S232" t="str">
            <v>000000</v>
          </cell>
          <cell r="T232">
            <v>39</v>
          </cell>
          <cell r="U232" t="str">
            <v>нет</v>
          </cell>
          <cell r="W232">
            <v>39</v>
          </cell>
          <cell r="X232">
            <v>58.5</v>
          </cell>
          <cell r="Y232">
            <v>0</v>
          </cell>
          <cell r="Z232">
            <v>0</v>
          </cell>
          <cell r="AA232">
            <v>0</v>
          </cell>
          <cell r="AB232">
            <v>0</v>
          </cell>
          <cell r="AC232">
            <v>0</v>
          </cell>
          <cell r="AD232">
            <v>58.5</v>
          </cell>
          <cell r="AE232">
            <v>58.5</v>
          </cell>
          <cell r="AF232">
            <v>58.5</v>
          </cell>
          <cell r="AG232">
            <v>58.5</v>
          </cell>
          <cell r="AH232">
            <v>58.5</v>
          </cell>
          <cell r="AI232">
            <v>58.5</v>
          </cell>
          <cell r="AJ232">
            <v>58.5</v>
          </cell>
          <cell r="AM232" t="str">
            <v>062</v>
          </cell>
          <cell r="AN232" t="str">
            <v>001</v>
          </cell>
          <cell r="AO232">
            <v>300</v>
          </cell>
          <cell r="AP232" t="str">
            <v>01</v>
          </cell>
          <cell r="AQ232" t="str">
            <v>093342036</v>
          </cell>
          <cell r="AR232" t="str">
            <v>KPУГ 35-B ГOCT2590-88</v>
          </cell>
          <cell r="AS232" t="str">
            <v>30XГCA-A TУ14-1-950-86</v>
          </cell>
          <cell r="AT232" t="str">
            <v>КГ</v>
          </cell>
          <cell r="AU232">
            <v>1</v>
          </cell>
          <cell r="AV232" t="str">
            <v>кг</v>
          </cell>
          <cell r="AW232">
            <v>5</v>
          </cell>
          <cell r="AX232">
            <v>76</v>
          </cell>
          <cell r="AY232">
            <v>380</v>
          </cell>
          <cell r="AZ232" t="str">
            <v>из налич</v>
          </cell>
          <cell r="BA232">
            <v>4</v>
          </cell>
          <cell r="BB232">
            <v>76</v>
          </cell>
          <cell r="BC232">
            <v>5</v>
          </cell>
          <cell r="BD232">
            <v>5</v>
          </cell>
          <cell r="BE232">
            <v>380</v>
          </cell>
          <cell r="BG232">
            <v>0</v>
          </cell>
          <cell r="BH232">
            <v>76</v>
          </cell>
          <cell r="BI232">
            <v>1</v>
          </cell>
          <cell r="BJ232">
            <v>76</v>
          </cell>
          <cell r="BK232">
            <v>0</v>
          </cell>
          <cell r="BL232">
            <v>76</v>
          </cell>
          <cell r="BM232">
            <v>76</v>
          </cell>
          <cell r="BN232">
            <v>76</v>
          </cell>
          <cell r="BO232">
            <v>76</v>
          </cell>
          <cell r="BP232">
            <v>76</v>
          </cell>
          <cell r="BQ232">
            <v>0</v>
          </cell>
          <cell r="BR232">
            <v>0</v>
          </cell>
          <cell r="BS232">
            <v>0</v>
          </cell>
          <cell r="BT232">
            <v>0</v>
          </cell>
          <cell r="BU232">
            <v>0</v>
          </cell>
          <cell r="BV232">
            <v>0</v>
          </cell>
          <cell r="BW232">
            <v>0</v>
          </cell>
          <cell r="CA232">
            <v>1</v>
          </cell>
          <cell r="CE232">
            <v>4</v>
          </cell>
          <cell r="CF232">
            <v>85.54</v>
          </cell>
          <cell r="CG232">
            <v>342.16</v>
          </cell>
          <cell r="CH232">
            <v>403.75</v>
          </cell>
          <cell r="CL232">
            <v>403.75</v>
          </cell>
        </row>
        <row r="233">
          <cell r="B233" t="str">
            <v>062</v>
          </cell>
          <cell r="C233" t="str">
            <v>001</v>
          </cell>
          <cell r="D233" t="str">
            <v>01</v>
          </cell>
          <cell r="E233" t="str">
            <v>093342045</v>
          </cell>
          <cell r="F233" t="str">
            <v>КРУГ 45-В ГОСТ2590-88</v>
          </cell>
          <cell r="G233" t="str">
            <v>30ХГСА-2 ТУ14-1-950-86</v>
          </cell>
          <cell r="H233" t="str">
            <v>КГ</v>
          </cell>
          <cell r="I233">
            <v>6.2</v>
          </cell>
          <cell r="J233" t="str">
            <v>00007</v>
          </cell>
          <cell r="K233" t="str">
            <v>00010</v>
          </cell>
          <cell r="L233" t="str">
            <v>213589 19.07.06</v>
          </cell>
          <cell r="M233">
            <v>18.559999999999999</v>
          </cell>
          <cell r="N233">
            <v>115.072</v>
          </cell>
          <cell r="O233">
            <v>26.4</v>
          </cell>
          <cell r="P233">
            <v>163.68</v>
          </cell>
          <cell r="Q233">
            <v>18.559999999999999</v>
          </cell>
          <cell r="R233">
            <v>115.072</v>
          </cell>
          <cell r="S233" t="str">
            <v>150667</v>
          </cell>
          <cell r="T233">
            <v>26.4</v>
          </cell>
          <cell r="U233" t="str">
            <v>вст.ост.</v>
          </cell>
          <cell r="W233">
            <v>26.4</v>
          </cell>
          <cell r="X233">
            <v>163.68</v>
          </cell>
          <cell r="Y233">
            <v>0</v>
          </cell>
          <cell r="Z233">
            <v>0</v>
          </cell>
          <cell r="AA233">
            <v>0</v>
          </cell>
          <cell r="AB233">
            <v>0</v>
          </cell>
          <cell r="AC233">
            <v>0</v>
          </cell>
          <cell r="AD233">
            <v>0</v>
          </cell>
          <cell r="AE233">
            <v>0</v>
          </cell>
          <cell r="AF233">
            <v>0</v>
          </cell>
          <cell r="AG233">
            <v>0</v>
          </cell>
          <cell r="AH233">
            <v>0</v>
          </cell>
          <cell r="AI233">
            <v>0</v>
          </cell>
          <cell r="AJ233">
            <v>0</v>
          </cell>
          <cell r="AM233" t="str">
            <v>062</v>
          </cell>
          <cell r="AN233" t="str">
            <v>001</v>
          </cell>
          <cell r="AO233">
            <v>304</v>
          </cell>
          <cell r="AP233" t="str">
            <v>01</v>
          </cell>
          <cell r="AQ233" t="str">
            <v>093342045</v>
          </cell>
          <cell r="AR233" t="str">
            <v>KPУГ 45-B ГOCT2590-88</v>
          </cell>
          <cell r="AS233" t="str">
            <v>30XГCA-A TУ14-1-950-86</v>
          </cell>
          <cell r="AT233" t="str">
            <v>КГ</v>
          </cell>
          <cell r="AU233">
            <v>8.64</v>
          </cell>
          <cell r="AV233" t="str">
            <v>кг</v>
          </cell>
          <cell r="AW233">
            <v>560</v>
          </cell>
          <cell r="AX233">
            <v>26.4</v>
          </cell>
          <cell r="AY233">
            <v>14784</v>
          </cell>
          <cell r="AZ233" t="str">
            <v>179986 27/01/06</v>
          </cell>
          <cell r="BA233">
            <v>12</v>
          </cell>
          <cell r="BB233">
            <v>228.1</v>
          </cell>
          <cell r="BC233">
            <v>65</v>
          </cell>
          <cell r="BD233">
            <v>12</v>
          </cell>
          <cell r="BE233">
            <v>2737.2</v>
          </cell>
          <cell r="BG233">
            <v>12046.8</v>
          </cell>
          <cell r="BH233">
            <v>26.4</v>
          </cell>
          <cell r="BI233">
            <v>2.1</v>
          </cell>
          <cell r="BJ233">
            <v>55.44</v>
          </cell>
          <cell r="BK233">
            <v>172.66</v>
          </cell>
          <cell r="BL233">
            <v>228.1</v>
          </cell>
          <cell r="BM233">
            <v>228.1</v>
          </cell>
          <cell r="BN233">
            <v>228.1</v>
          </cell>
          <cell r="BO233">
            <v>228.1</v>
          </cell>
          <cell r="BP233">
            <v>228.1</v>
          </cell>
          <cell r="BQ233">
            <v>228.1</v>
          </cell>
          <cell r="BR233">
            <v>228.1</v>
          </cell>
          <cell r="BS233">
            <v>228.1</v>
          </cell>
          <cell r="BT233">
            <v>228.1</v>
          </cell>
          <cell r="BU233">
            <v>228.096</v>
          </cell>
          <cell r="BV233">
            <v>228.096</v>
          </cell>
          <cell r="BW233">
            <v>228.096</v>
          </cell>
          <cell r="CA233">
            <v>2.1</v>
          </cell>
          <cell r="CE233">
            <v>101.58</v>
          </cell>
          <cell r="CF233">
            <v>29.71</v>
          </cell>
          <cell r="CG233">
            <v>3017.94</v>
          </cell>
          <cell r="CH233">
            <v>3561.17</v>
          </cell>
          <cell r="CL233">
            <v>3561.17</v>
          </cell>
        </row>
        <row r="234">
          <cell r="B234" t="str">
            <v>062</v>
          </cell>
          <cell r="C234" t="str">
            <v>001</v>
          </cell>
          <cell r="D234" t="str">
            <v>01</v>
          </cell>
          <cell r="E234" t="str">
            <v>093342047</v>
          </cell>
          <cell r="F234" t="str">
            <v>КРУГ 48-В ГОСТ2590-88</v>
          </cell>
          <cell r="G234" t="str">
            <v>30ХГСА-2 ТУ14-1-950-86</v>
          </cell>
          <cell r="H234" t="str">
            <v>КГ</v>
          </cell>
          <cell r="I234">
            <v>1.2</v>
          </cell>
          <cell r="J234" t="str">
            <v>00005</v>
          </cell>
          <cell r="K234" t="str">
            <v>00000</v>
          </cell>
          <cell r="L234" t="str">
            <v>нет</v>
          </cell>
          <cell r="M234">
            <v>12.5</v>
          </cell>
          <cell r="N234">
            <v>15</v>
          </cell>
          <cell r="O234">
            <v>0</v>
          </cell>
          <cell r="P234">
            <v>0</v>
          </cell>
          <cell r="Q234">
            <v>12.5</v>
          </cell>
          <cell r="R234">
            <v>15</v>
          </cell>
          <cell r="S234" t="str">
            <v/>
          </cell>
          <cell r="T234">
            <v>39</v>
          </cell>
          <cell r="U234" t="str">
            <v>нет</v>
          </cell>
          <cell r="W234">
            <v>39</v>
          </cell>
          <cell r="X234">
            <v>46.8</v>
          </cell>
          <cell r="Y234">
            <v>0</v>
          </cell>
          <cell r="Z234">
            <v>0</v>
          </cell>
          <cell r="AA234">
            <v>0</v>
          </cell>
          <cell r="AB234">
            <v>0</v>
          </cell>
          <cell r="AC234">
            <v>0</v>
          </cell>
          <cell r="AD234">
            <v>0</v>
          </cell>
          <cell r="AE234">
            <v>0</v>
          </cell>
          <cell r="AF234">
            <v>0</v>
          </cell>
          <cell r="AG234">
            <v>0</v>
          </cell>
          <cell r="AH234">
            <v>0</v>
          </cell>
          <cell r="AI234">
            <v>0</v>
          </cell>
          <cell r="AJ234">
            <v>0</v>
          </cell>
          <cell r="AM234" t="str">
            <v>062</v>
          </cell>
          <cell r="AN234" t="str">
            <v>001</v>
          </cell>
          <cell r="AO234">
            <v>305</v>
          </cell>
          <cell r="AP234" t="str">
            <v>01</v>
          </cell>
          <cell r="AQ234" t="str">
            <v>093342047</v>
          </cell>
          <cell r="AR234" t="str">
            <v>KPУГ 48-B ГOCT2590-88</v>
          </cell>
          <cell r="AS234" t="str">
            <v>30XГCA-A TУ14-1-950-86</v>
          </cell>
          <cell r="AT234" t="str">
            <v>КГ</v>
          </cell>
          <cell r="AU234">
            <v>3.44</v>
          </cell>
          <cell r="AV234" t="str">
            <v>кг</v>
          </cell>
          <cell r="AW234">
            <v>50</v>
          </cell>
          <cell r="AX234">
            <v>26.4</v>
          </cell>
          <cell r="AY234">
            <v>1320</v>
          </cell>
          <cell r="AZ234" t="str">
            <v>178394 30/11/05</v>
          </cell>
          <cell r="BA234">
            <v>12</v>
          </cell>
          <cell r="BB234">
            <v>90.82</v>
          </cell>
          <cell r="BC234">
            <v>15</v>
          </cell>
          <cell r="BD234">
            <v>12</v>
          </cell>
          <cell r="BE234">
            <v>1089.8399999999999</v>
          </cell>
          <cell r="BG234">
            <v>230.16</v>
          </cell>
          <cell r="BH234">
            <v>26.4</v>
          </cell>
          <cell r="BI234">
            <v>1.2</v>
          </cell>
          <cell r="BJ234">
            <v>31.68</v>
          </cell>
          <cell r="BK234">
            <v>59.14</v>
          </cell>
          <cell r="BL234">
            <v>90.82</v>
          </cell>
          <cell r="BM234">
            <v>90.82</v>
          </cell>
          <cell r="BN234">
            <v>90.82</v>
          </cell>
          <cell r="BO234">
            <v>90.82</v>
          </cell>
          <cell r="BP234">
            <v>90.82</v>
          </cell>
          <cell r="BQ234">
            <v>90.82</v>
          </cell>
          <cell r="BR234">
            <v>90.82</v>
          </cell>
          <cell r="BS234">
            <v>90.82</v>
          </cell>
          <cell r="BT234">
            <v>90.82</v>
          </cell>
          <cell r="BU234">
            <v>90.815999999999988</v>
          </cell>
          <cell r="BV234">
            <v>90.815999999999988</v>
          </cell>
          <cell r="BW234">
            <v>90.815999999999988</v>
          </cell>
          <cell r="BZ234">
            <v>1.2</v>
          </cell>
          <cell r="CE234">
            <v>40.08</v>
          </cell>
          <cell r="CF234">
            <v>29.71</v>
          </cell>
          <cell r="CG234">
            <v>1190.78</v>
          </cell>
          <cell r="CH234">
            <v>1405.12</v>
          </cell>
          <cell r="CL234">
            <v>1405.12</v>
          </cell>
        </row>
        <row r="235">
          <cell r="B235" t="str">
            <v>062</v>
          </cell>
          <cell r="C235" t="str">
            <v>001</v>
          </cell>
          <cell r="D235" t="str">
            <v>01</v>
          </cell>
          <cell r="E235" t="str">
            <v>093342048</v>
          </cell>
          <cell r="F235" t="str">
            <v>КРУГ 50-В ГОСТ2590-88</v>
          </cell>
          <cell r="G235" t="str">
            <v>30ХГСА-2 ТУ14-1-950-86</v>
          </cell>
          <cell r="H235" t="str">
            <v>КГ</v>
          </cell>
          <cell r="I235">
            <v>8.74</v>
          </cell>
          <cell r="J235" t="str">
            <v>00007</v>
          </cell>
          <cell r="K235" t="str">
            <v>00000</v>
          </cell>
          <cell r="L235" t="str">
            <v>нет</v>
          </cell>
          <cell r="M235">
            <v>0</v>
          </cell>
          <cell r="N235">
            <v>0</v>
          </cell>
          <cell r="O235">
            <v>26.667999999999999</v>
          </cell>
          <cell r="P235">
            <v>233.078</v>
          </cell>
          <cell r="Q235">
            <v>0</v>
          </cell>
          <cell r="R235">
            <v>0</v>
          </cell>
          <cell r="S235" t="str">
            <v>150677</v>
          </cell>
          <cell r="T235">
            <v>31.68</v>
          </cell>
          <cell r="U235" t="str">
            <v>вст.ост.</v>
          </cell>
          <cell r="W235">
            <v>31.68</v>
          </cell>
          <cell r="X235">
            <v>276.88</v>
          </cell>
          <cell r="Y235">
            <v>0</v>
          </cell>
          <cell r="Z235">
            <v>0</v>
          </cell>
          <cell r="AA235">
            <v>0</v>
          </cell>
          <cell r="AB235">
            <v>0</v>
          </cell>
          <cell r="AC235">
            <v>0</v>
          </cell>
          <cell r="AD235">
            <v>0</v>
          </cell>
          <cell r="AE235">
            <v>0</v>
          </cell>
          <cell r="AF235">
            <v>0</v>
          </cell>
          <cell r="AG235">
            <v>0</v>
          </cell>
          <cell r="AH235">
            <v>0</v>
          </cell>
          <cell r="AI235">
            <v>0</v>
          </cell>
          <cell r="AJ235">
            <v>0</v>
          </cell>
          <cell r="AM235" t="str">
            <v>062</v>
          </cell>
          <cell r="AN235" t="str">
            <v>001</v>
          </cell>
          <cell r="AO235">
            <v>306</v>
          </cell>
          <cell r="AP235" t="str">
            <v>01</v>
          </cell>
          <cell r="AQ235" t="str">
            <v>093342048</v>
          </cell>
          <cell r="AR235" t="str">
            <v>KPУГ 50-B ГOCT2590-88</v>
          </cell>
          <cell r="AS235" t="str">
            <v>30XГCA-A TУ14-1-950-86</v>
          </cell>
          <cell r="AT235" t="str">
            <v>КГ</v>
          </cell>
          <cell r="AU235">
            <v>20.3</v>
          </cell>
          <cell r="AV235" t="str">
            <v>кг</v>
          </cell>
          <cell r="AW235">
            <v>495</v>
          </cell>
          <cell r="AX235">
            <v>26.4</v>
          </cell>
          <cell r="AY235">
            <v>13068</v>
          </cell>
          <cell r="AZ235" t="str">
            <v>178394 30/11/05</v>
          </cell>
          <cell r="BA235">
            <v>12</v>
          </cell>
          <cell r="BB235">
            <v>535.91999999999996</v>
          </cell>
          <cell r="BC235">
            <v>24</v>
          </cell>
          <cell r="BD235">
            <v>12</v>
          </cell>
          <cell r="BE235">
            <v>6431.04</v>
          </cell>
          <cell r="BG235">
            <v>6636.96</v>
          </cell>
          <cell r="BH235">
            <v>26.4</v>
          </cell>
          <cell r="BI235">
            <v>1.1000000000000001</v>
          </cell>
          <cell r="BJ235">
            <v>29.04</v>
          </cell>
          <cell r="BK235">
            <v>506.88</v>
          </cell>
          <cell r="BL235">
            <v>535.91999999999996</v>
          </cell>
          <cell r="BM235">
            <v>535.91999999999996</v>
          </cell>
          <cell r="BN235">
            <v>535.91999999999996</v>
          </cell>
          <cell r="BO235">
            <v>535.91999999999996</v>
          </cell>
          <cell r="BP235">
            <v>535.91999999999996</v>
          </cell>
          <cell r="BQ235">
            <v>535.91999999999996</v>
          </cell>
          <cell r="BR235">
            <v>535.91999999999996</v>
          </cell>
          <cell r="BS235">
            <v>535.91999999999996</v>
          </cell>
          <cell r="BT235">
            <v>535.91999999999996</v>
          </cell>
          <cell r="BU235">
            <v>535.91999999999996</v>
          </cell>
          <cell r="BV235">
            <v>535.91999999999996</v>
          </cell>
          <cell r="BW235">
            <v>535.91999999999996</v>
          </cell>
          <cell r="CA235">
            <v>1.1000000000000001</v>
          </cell>
          <cell r="CE235">
            <v>242.5</v>
          </cell>
          <cell r="CF235">
            <v>29.71</v>
          </cell>
          <cell r="CG235">
            <v>7204.68</v>
          </cell>
          <cell r="CH235">
            <v>8501.52</v>
          </cell>
          <cell r="CL235">
            <v>8501.52</v>
          </cell>
        </row>
        <row r="236">
          <cell r="B236" t="str">
            <v>062</v>
          </cell>
          <cell r="C236" t="str">
            <v>001</v>
          </cell>
          <cell r="D236" t="str">
            <v>01</v>
          </cell>
          <cell r="E236" t="str">
            <v>093342052</v>
          </cell>
          <cell r="F236" t="str">
            <v>КРУГ 56-В ГОСТ2590-88</v>
          </cell>
          <cell r="G236" t="str">
            <v>30ХГСА-2 ТУ14-1-950-86</v>
          </cell>
          <cell r="H236" t="str">
            <v>КГ</v>
          </cell>
          <cell r="I236">
            <v>3.55</v>
          </cell>
          <cell r="J236" t="str">
            <v>00005</v>
          </cell>
          <cell r="K236" t="str">
            <v>00010</v>
          </cell>
          <cell r="L236" t="str">
            <v>нет</v>
          </cell>
          <cell r="M236">
            <v>12</v>
          </cell>
          <cell r="N236">
            <v>42.6</v>
          </cell>
          <cell r="O236">
            <v>0</v>
          </cell>
          <cell r="P236">
            <v>0</v>
          </cell>
          <cell r="Q236">
            <v>12</v>
          </cell>
          <cell r="R236">
            <v>42.6</v>
          </cell>
          <cell r="S236" t="str">
            <v/>
          </cell>
          <cell r="T236">
            <v>39</v>
          </cell>
          <cell r="U236" t="str">
            <v>нет</v>
          </cell>
          <cell r="W236">
            <v>39</v>
          </cell>
          <cell r="X236">
            <v>138.44999999999999</v>
          </cell>
          <cell r="Y236">
            <v>0</v>
          </cell>
          <cell r="Z236">
            <v>0</v>
          </cell>
          <cell r="AA236">
            <v>0</v>
          </cell>
          <cell r="AB236">
            <v>0</v>
          </cell>
          <cell r="AC236">
            <v>0</v>
          </cell>
          <cell r="AD236">
            <v>0</v>
          </cell>
          <cell r="AE236">
            <v>0</v>
          </cell>
          <cell r="AF236">
            <v>0</v>
          </cell>
          <cell r="AG236">
            <v>0</v>
          </cell>
          <cell r="AH236">
            <v>0</v>
          </cell>
          <cell r="AI236">
            <v>0</v>
          </cell>
          <cell r="AJ236">
            <v>0</v>
          </cell>
          <cell r="AM236" t="str">
            <v>062</v>
          </cell>
          <cell r="AN236" t="str">
            <v>001</v>
          </cell>
          <cell r="AO236">
            <v>309</v>
          </cell>
          <cell r="AP236" t="str">
            <v>01</v>
          </cell>
          <cell r="AQ236" t="str">
            <v>093342052</v>
          </cell>
          <cell r="AR236" t="str">
            <v>KPУГ 56-B ГOCT2590-88</v>
          </cell>
          <cell r="AS236" t="str">
            <v>30XГCA-A TУ14-1-950-86</v>
          </cell>
          <cell r="AT236" t="str">
            <v>КГ</v>
          </cell>
          <cell r="AU236">
            <v>3.55</v>
          </cell>
          <cell r="AV236" t="str">
            <v>кг</v>
          </cell>
          <cell r="AW236">
            <v>52</v>
          </cell>
          <cell r="AX236">
            <v>26.4</v>
          </cell>
          <cell r="AY236">
            <v>1372.8</v>
          </cell>
          <cell r="AZ236" t="str">
            <v>178394 30/11/05</v>
          </cell>
          <cell r="BA236">
            <v>12</v>
          </cell>
          <cell r="BB236">
            <v>93.72</v>
          </cell>
          <cell r="BC236">
            <v>15</v>
          </cell>
          <cell r="BD236">
            <v>12</v>
          </cell>
          <cell r="BE236">
            <v>1124.6400000000001</v>
          </cell>
          <cell r="BG236">
            <v>248.16</v>
          </cell>
          <cell r="BH236">
            <v>26.4</v>
          </cell>
          <cell r="BI236">
            <v>3.55</v>
          </cell>
          <cell r="BJ236">
            <v>93.72</v>
          </cell>
          <cell r="BK236">
            <v>0</v>
          </cell>
          <cell r="BL236">
            <v>93.72</v>
          </cell>
          <cell r="BM236">
            <v>93.72</v>
          </cell>
          <cell r="BN236">
            <v>93.72</v>
          </cell>
          <cell r="BO236">
            <v>93.72</v>
          </cell>
          <cell r="BP236">
            <v>93.72</v>
          </cell>
          <cell r="BQ236">
            <v>93.72</v>
          </cell>
          <cell r="BR236">
            <v>93.72</v>
          </cell>
          <cell r="BS236">
            <v>93.72</v>
          </cell>
          <cell r="BT236">
            <v>93.72</v>
          </cell>
          <cell r="BU236">
            <v>93.72</v>
          </cell>
          <cell r="BV236">
            <v>93.72</v>
          </cell>
          <cell r="BW236">
            <v>93.72</v>
          </cell>
          <cell r="CA236">
            <v>3.55</v>
          </cell>
          <cell r="CE236">
            <v>39.049999999999997</v>
          </cell>
          <cell r="CF236">
            <v>29.71</v>
          </cell>
          <cell r="CG236">
            <v>1160.18</v>
          </cell>
          <cell r="CH236">
            <v>1369.01</v>
          </cell>
          <cell r="CL236">
            <v>1369.01</v>
          </cell>
        </row>
        <row r="237">
          <cell r="B237" t="str">
            <v>062</v>
          </cell>
          <cell r="C237" t="str">
            <v>001</v>
          </cell>
          <cell r="D237" t="str">
            <v>01</v>
          </cell>
          <cell r="E237" t="str">
            <v>093342054</v>
          </cell>
          <cell r="F237" t="str">
            <v>КРУГ 60-В ГОСТ2590-88</v>
          </cell>
          <cell r="G237" t="str">
            <v>30ХГСА-2 ТУ14-1-950-86</v>
          </cell>
          <cell r="H237" t="str">
            <v>КГ</v>
          </cell>
          <cell r="I237">
            <v>9.65</v>
          </cell>
          <cell r="J237" t="str">
            <v>00007</v>
          </cell>
          <cell r="K237" t="str">
            <v>00010</v>
          </cell>
          <cell r="L237" t="str">
            <v>нет</v>
          </cell>
          <cell r="M237">
            <v>14</v>
          </cell>
          <cell r="N237">
            <v>135.1</v>
          </cell>
          <cell r="O237">
            <v>26.109000000000002</v>
          </cell>
          <cell r="P237">
            <v>251.952</v>
          </cell>
          <cell r="Q237">
            <v>14</v>
          </cell>
          <cell r="R237">
            <v>135.1</v>
          </cell>
          <cell r="S237" t="str">
            <v>150683</v>
          </cell>
          <cell r="T237">
            <v>31.68</v>
          </cell>
          <cell r="U237" t="str">
            <v>вст.ост.</v>
          </cell>
          <cell r="W237">
            <v>31.68</v>
          </cell>
          <cell r="X237">
            <v>305.70999999999998</v>
          </cell>
          <cell r="Y237">
            <v>0</v>
          </cell>
          <cell r="Z237">
            <v>0</v>
          </cell>
          <cell r="AA237">
            <v>0</v>
          </cell>
          <cell r="AB237">
            <v>0</v>
          </cell>
          <cell r="AC237">
            <v>0</v>
          </cell>
          <cell r="AD237">
            <v>0</v>
          </cell>
          <cell r="AE237">
            <v>0</v>
          </cell>
          <cell r="AF237">
            <v>0</v>
          </cell>
          <cell r="AG237">
            <v>0</v>
          </cell>
          <cell r="AH237">
            <v>0</v>
          </cell>
          <cell r="AI237">
            <v>0</v>
          </cell>
          <cell r="AJ237">
            <v>0</v>
          </cell>
          <cell r="AM237" t="str">
            <v>062</v>
          </cell>
          <cell r="AN237" t="str">
            <v>001</v>
          </cell>
          <cell r="AO237">
            <v>310</v>
          </cell>
          <cell r="AP237" t="str">
            <v>01</v>
          </cell>
          <cell r="AQ237" t="str">
            <v>093342054</v>
          </cell>
          <cell r="AR237" t="str">
            <v>KPУГ 60-B ГOCT2590-88</v>
          </cell>
          <cell r="AS237" t="str">
            <v>30XГCA-A TУ14-1-950-86</v>
          </cell>
          <cell r="AT237" t="str">
            <v>КГ</v>
          </cell>
          <cell r="AU237">
            <v>12.75</v>
          </cell>
          <cell r="AV237" t="str">
            <v>кг</v>
          </cell>
          <cell r="AW237">
            <v>388</v>
          </cell>
          <cell r="AX237">
            <v>26.4</v>
          </cell>
          <cell r="AY237">
            <v>10243.200000000001</v>
          </cell>
          <cell r="AZ237" t="str">
            <v>178394 30/11/05</v>
          </cell>
          <cell r="BA237">
            <v>12</v>
          </cell>
          <cell r="BB237">
            <v>336.6</v>
          </cell>
          <cell r="BC237">
            <v>30</v>
          </cell>
          <cell r="BD237">
            <v>12</v>
          </cell>
          <cell r="BE237">
            <v>4039.2</v>
          </cell>
          <cell r="BG237">
            <v>6204</v>
          </cell>
          <cell r="BH237">
            <v>26.4</v>
          </cell>
          <cell r="BI237">
            <v>4.6500000000000004</v>
          </cell>
          <cell r="BJ237">
            <v>122.76</v>
          </cell>
          <cell r="BK237">
            <v>213.84</v>
          </cell>
          <cell r="BL237">
            <v>336.6</v>
          </cell>
          <cell r="BM237">
            <v>336.6</v>
          </cell>
          <cell r="BN237">
            <v>336.6</v>
          </cell>
          <cell r="BO237">
            <v>336.6</v>
          </cell>
          <cell r="BP237">
            <v>336.6</v>
          </cell>
          <cell r="BQ237">
            <v>336.6</v>
          </cell>
          <cell r="BR237">
            <v>336.6</v>
          </cell>
          <cell r="BS237">
            <v>336.6</v>
          </cell>
          <cell r="BT237">
            <v>336.6</v>
          </cell>
          <cell r="BU237">
            <v>336.6</v>
          </cell>
          <cell r="BV237">
            <v>336.6</v>
          </cell>
          <cell r="BW237">
            <v>336.6</v>
          </cell>
          <cell r="CA237">
            <v>4.6500000000000004</v>
          </cell>
          <cell r="CE237">
            <v>148.35</v>
          </cell>
          <cell r="CF237">
            <v>29.71</v>
          </cell>
          <cell r="CG237">
            <v>4407.4799999999996</v>
          </cell>
          <cell r="CH237">
            <v>5200.83</v>
          </cell>
          <cell r="CL237">
            <v>5200.83</v>
          </cell>
        </row>
        <row r="238">
          <cell r="B238" t="str">
            <v>062</v>
          </cell>
          <cell r="C238" t="str">
            <v>001</v>
          </cell>
          <cell r="D238" t="str">
            <v>01</v>
          </cell>
          <cell r="E238" t="str">
            <v>093342059</v>
          </cell>
          <cell r="F238" t="str">
            <v>КРУГ 65-В ГОСТ2590-88</v>
          </cell>
          <cell r="G238" t="str">
            <v>30ХГСА-2 ТУ14-1-950-86</v>
          </cell>
          <cell r="H238" t="str">
            <v>КГ</v>
          </cell>
          <cell r="I238">
            <v>4.8499999999999996</v>
          </cell>
          <cell r="J238" t="str">
            <v>00007</v>
          </cell>
          <cell r="K238" t="str">
            <v>00018</v>
          </cell>
          <cell r="L238" t="str">
            <v>нет</v>
          </cell>
          <cell r="M238">
            <v>12</v>
          </cell>
          <cell r="N238">
            <v>58.2</v>
          </cell>
          <cell r="O238">
            <v>0</v>
          </cell>
          <cell r="P238">
            <v>0</v>
          </cell>
          <cell r="Q238">
            <v>12</v>
          </cell>
          <cell r="R238">
            <v>58.2</v>
          </cell>
          <cell r="S238" t="str">
            <v/>
          </cell>
          <cell r="T238">
            <v>39</v>
          </cell>
          <cell r="U238" t="str">
            <v>нет</v>
          </cell>
          <cell r="W238">
            <v>39</v>
          </cell>
          <cell r="X238">
            <v>189.15</v>
          </cell>
          <cell r="Y238">
            <v>0</v>
          </cell>
          <cell r="Z238">
            <v>0</v>
          </cell>
          <cell r="AA238">
            <v>0</v>
          </cell>
          <cell r="AB238">
            <v>0</v>
          </cell>
          <cell r="AC238">
            <v>0</v>
          </cell>
          <cell r="AD238">
            <v>0</v>
          </cell>
          <cell r="AE238">
            <v>0</v>
          </cell>
          <cell r="AF238">
            <v>0</v>
          </cell>
          <cell r="AG238">
            <v>0</v>
          </cell>
          <cell r="AH238">
            <v>0</v>
          </cell>
          <cell r="AI238">
            <v>0</v>
          </cell>
          <cell r="AJ238">
            <v>0</v>
          </cell>
          <cell r="AM238" t="str">
            <v>062</v>
          </cell>
          <cell r="AN238" t="str">
            <v>001</v>
          </cell>
          <cell r="AO238">
            <v>311</v>
          </cell>
          <cell r="AP238" t="str">
            <v>01</v>
          </cell>
          <cell r="AQ238" t="str">
            <v>093342059</v>
          </cell>
          <cell r="AR238" t="str">
            <v>KPУГ 65-B ГOCT2590-88</v>
          </cell>
          <cell r="AS238" t="str">
            <v>30XГCA-A TУ14-1-950-86</v>
          </cell>
          <cell r="AT238" t="str">
            <v>КГ</v>
          </cell>
          <cell r="AU238">
            <v>11.3</v>
          </cell>
          <cell r="AV238" t="str">
            <v>кг</v>
          </cell>
          <cell r="AW238">
            <v>136</v>
          </cell>
          <cell r="AX238">
            <v>75.5</v>
          </cell>
          <cell r="AY238">
            <v>10268</v>
          </cell>
          <cell r="AZ238" t="str">
            <v>181666 23/03/06</v>
          </cell>
          <cell r="BA238">
            <v>12</v>
          </cell>
          <cell r="BB238">
            <v>853.15</v>
          </cell>
          <cell r="BC238">
            <v>12</v>
          </cell>
          <cell r="BD238">
            <v>12</v>
          </cell>
          <cell r="BE238">
            <v>10237.799999999999</v>
          </cell>
          <cell r="BG238">
            <v>0</v>
          </cell>
          <cell r="BH238">
            <v>75.5</v>
          </cell>
          <cell r="BI238">
            <v>6.45</v>
          </cell>
          <cell r="BJ238">
            <v>486.98</v>
          </cell>
          <cell r="BK238">
            <v>366.18</v>
          </cell>
          <cell r="BL238">
            <v>853.15</v>
          </cell>
          <cell r="BM238">
            <v>853.15</v>
          </cell>
          <cell r="BN238">
            <v>853.15</v>
          </cell>
          <cell r="BO238">
            <v>853.15</v>
          </cell>
          <cell r="BP238">
            <v>853.15</v>
          </cell>
          <cell r="BQ238">
            <v>853.15</v>
          </cell>
          <cell r="BR238">
            <v>853.15</v>
          </cell>
          <cell r="BS238">
            <v>853.15</v>
          </cell>
          <cell r="BT238">
            <v>853.15</v>
          </cell>
          <cell r="BU238">
            <v>853.15</v>
          </cell>
          <cell r="BV238">
            <v>853.15</v>
          </cell>
          <cell r="BW238">
            <v>853.15</v>
          </cell>
          <cell r="CA238">
            <v>6.45</v>
          </cell>
          <cell r="CE238">
            <v>129.15</v>
          </cell>
          <cell r="CF238">
            <v>84.98</v>
          </cell>
          <cell r="CG238">
            <v>10975.17</v>
          </cell>
          <cell r="CH238">
            <v>12950.7</v>
          </cell>
          <cell r="CL238">
            <v>12950.7</v>
          </cell>
        </row>
        <row r="239">
          <cell r="B239" t="str">
            <v>062</v>
          </cell>
          <cell r="C239" t="str">
            <v>001</v>
          </cell>
          <cell r="D239" t="str">
            <v>01</v>
          </cell>
          <cell r="E239" t="str">
            <v>093342061</v>
          </cell>
          <cell r="F239" t="str">
            <v>КРУГ 70-В ГОСТ2590-88</v>
          </cell>
          <cell r="G239" t="str">
            <v>30ХГСА-2 ТУ14-1-950-86</v>
          </cell>
          <cell r="H239" t="str">
            <v>КГ</v>
          </cell>
          <cell r="I239">
            <v>4.2</v>
          </cell>
          <cell r="J239" t="str">
            <v>00005</v>
          </cell>
          <cell r="K239" t="str">
            <v>00000</v>
          </cell>
          <cell r="L239" t="str">
            <v>нет</v>
          </cell>
          <cell r="M239">
            <v>12</v>
          </cell>
          <cell r="N239">
            <v>50.4</v>
          </cell>
          <cell r="O239">
            <v>0</v>
          </cell>
          <cell r="P239">
            <v>0</v>
          </cell>
          <cell r="Q239">
            <v>12</v>
          </cell>
          <cell r="R239">
            <v>50.4</v>
          </cell>
          <cell r="S239" t="str">
            <v>000000</v>
          </cell>
          <cell r="T239">
            <v>39</v>
          </cell>
          <cell r="U239" t="str">
            <v>нет</v>
          </cell>
          <cell r="W239">
            <v>39</v>
          </cell>
          <cell r="X239">
            <v>163.80000000000001</v>
          </cell>
          <cell r="Y239">
            <v>0</v>
          </cell>
          <cell r="Z239">
            <v>0</v>
          </cell>
          <cell r="AA239">
            <v>0</v>
          </cell>
          <cell r="AB239">
            <v>0</v>
          </cell>
          <cell r="AC239">
            <v>0</v>
          </cell>
          <cell r="AD239">
            <v>0</v>
          </cell>
          <cell r="AE239">
            <v>0</v>
          </cell>
          <cell r="AF239">
            <v>0</v>
          </cell>
          <cell r="AG239">
            <v>0</v>
          </cell>
          <cell r="AH239">
            <v>0</v>
          </cell>
          <cell r="AI239">
            <v>0</v>
          </cell>
          <cell r="AJ239">
            <v>0</v>
          </cell>
          <cell r="AM239" t="str">
            <v>062</v>
          </cell>
          <cell r="AN239" t="str">
            <v>001</v>
          </cell>
          <cell r="AO239">
            <v>312</v>
          </cell>
          <cell r="AP239" t="str">
            <v>01</v>
          </cell>
          <cell r="AQ239" t="str">
            <v>093342061</v>
          </cell>
          <cell r="AR239" t="str">
            <v>KPУГ 70-B ГOCT2590-88</v>
          </cell>
          <cell r="AS239" t="str">
            <v>30XГCA-A TУ14-1-950-86</v>
          </cell>
          <cell r="AT239" t="str">
            <v>КГ</v>
          </cell>
          <cell r="AU239">
            <v>10.6</v>
          </cell>
          <cell r="AV239" t="str">
            <v>кг</v>
          </cell>
          <cell r="AW239">
            <v>153</v>
          </cell>
          <cell r="AX239">
            <v>68</v>
          </cell>
          <cell r="AY239">
            <v>10404</v>
          </cell>
          <cell r="AZ239" t="str">
            <v>181666 23/03/06</v>
          </cell>
          <cell r="BA239">
            <v>12</v>
          </cell>
          <cell r="BB239">
            <v>720.8</v>
          </cell>
          <cell r="BC239">
            <v>14</v>
          </cell>
          <cell r="BD239">
            <v>12</v>
          </cell>
          <cell r="BE239">
            <v>8649.6</v>
          </cell>
          <cell r="BG239">
            <v>1754.4</v>
          </cell>
          <cell r="BH239">
            <v>68</v>
          </cell>
          <cell r="BI239">
            <v>4.2</v>
          </cell>
          <cell r="BJ239">
            <v>285.60000000000002</v>
          </cell>
          <cell r="BK239">
            <v>435.2</v>
          </cell>
          <cell r="BL239">
            <v>720.8</v>
          </cell>
          <cell r="BM239">
            <v>720.8</v>
          </cell>
          <cell r="BN239">
            <v>720.8</v>
          </cell>
          <cell r="BO239">
            <v>720.8</v>
          </cell>
          <cell r="BP239">
            <v>720.8</v>
          </cell>
          <cell r="BQ239">
            <v>720.8</v>
          </cell>
          <cell r="BR239">
            <v>720.8</v>
          </cell>
          <cell r="BS239">
            <v>720.8</v>
          </cell>
          <cell r="BT239">
            <v>720.8</v>
          </cell>
          <cell r="BU239">
            <v>720.8</v>
          </cell>
          <cell r="BV239">
            <v>720.8</v>
          </cell>
          <cell r="BW239">
            <v>720.8</v>
          </cell>
          <cell r="CA239">
            <v>4.2</v>
          </cell>
          <cell r="CE239">
            <v>123</v>
          </cell>
          <cell r="CF239">
            <v>76.540000000000006</v>
          </cell>
          <cell r="CG239">
            <v>9414.42</v>
          </cell>
          <cell r="CH239">
            <v>11109.02</v>
          </cell>
          <cell r="CL239">
            <v>11109.02</v>
          </cell>
        </row>
        <row r="240">
          <cell r="B240" t="str">
            <v>062</v>
          </cell>
          <cell r="C240" t="str">
            <v>001</v>
          </cell>
          <cell r="D240" t="str">
            <v>01</v>
          </cell>
          <cell r="E240" t="str">
            <v>093342063</v>
          </cell>
          <cell r="F240" t="str">
            <v>КРУГ 75-В ГОСТ2590-88</v>
          </cell>
          <cell r="G240" t="str">
            <v>30ХГСА-2 ТУ14-1-950-86</v>
          </cell>
          <cell r="H240" t="str">
            <v>КГ</v>
          </cell>
          <cell r="I240">
            <v>5.2</v>
          </cell>
          <cell r="J240" t="str">
            <v>00005</v>
          </cell>
          <cell r="K240" t="str">
            <v>00000</v>
          </cell>
          <cell r="L240" t="str">
            <v>нет</v>
          </cell>
          <cell r="M240">
            <v>14</v>
          </cell>
          <cell r="N240">
            <v>72.8</v>
          </cell>
          <cell r="O240">
            <v>16.489999999999998</v>
          </cell>
          <cell r="P240">
            <v>85.748000000000005</v>
          </cell>
          <cell r="Q240">
            <v>14</v>
          </cell>
          <cell r="R240">
            <v>72.8</v>
          </cell>
          <cell r="S240" t="str">
            <v>150696</v>
          </cell>
          <cell r="T240">
            <v>16.490000999999999</v>
          </cell>
          <cell r="U240" t="str">
            <v>вст.ост.</v>
          </cell>
          <cell r="W240">
            <v>16.489999999999998</v>
          </cell>
          <cell r="X240">
            <v>85.75</v>
          </cell>
          <cell r="Y240">
            <v>0</v>
          </cell>
          <cell r="Z240">
            <v>0</v>
          </cell>
          <cell r="AA240">
            <v>0</v>
          </cell>
          <cell r="AB240">
            <v>0</v>
          </cell>
          <cell r="AC240">
            <v>0</v>
          </cell>
          <cell r="AD240">
            <v>0</v>
          </cell>
          <cell r="AE240">
            <v>0</v>
          </cell>
          <cell r="AF240">
            <v>0</v>
          </cell>
          <cell r="AG240">
            <v>0</v>
          </cell>
          <cell r="AH240">
            <v>0</v>
          </cell>
          <cell r="AI240">
            <v>0</v>
          </cell>
          <cell r="AJ240">
            <v>0</v>
          </cell>
          <cell r="AM240" t="str">
            <v>062</v>
          </cell>
          <cell r="AN240" t="str">
            <v>001</v>
          </cell>
          <cell r="AO240">
            <v>313</v>
          </cell>
          <cell r="AP240" t="str">
            <v>01</v>
          </cell>
          <cell r="AQ240" t="str">
            <v>093342063</v>
          </cell>
          <cell r="AR240" t="str">
            <v>KPУГ 75-B ГOCT2590-88</v>
          </cell>
          <cell r="AS240" t="str">
            <v>30XГCA-A TУ14-1-950-86</v>
          </cell>
          <cell r="AT240" t="str">
            <v>КГ</v>
          </cell>
          <cell r="AU240">
            <v>5.2</v>
          </cell>
          <cell r="AV240" t="str">
            <v>кг</v>
          </cell>
          <cell r="AW240">
            <v>63</v>
          </cell>
          <cell r="AX240">
            <v>68</v>
          </cell>
          <cell r="AY240">
            <v>4284</v>
          </cell>
          <cell r="AZ240" t="str">
            <v>181666 23/03/06</v>
          </cell>
          <cell r="BA240">
            <v>12</v>
          </cell>
          <cell r="BB240">
            <v>353.6</v>
          </cell>
          <cell r="BC240">
            <v>12</v>
          </cell>
          <cell r="BD240">
            <v>12</v>
          </cell>
          <cell r="BE240">
            <v>4243.2</v>
          </cell>
          <cell r="BG240">
            <v>0</v>
          </cell>
          <cell r="BH240">
            <v>68</v>
          </cell>
          <cell r="BI240">
            <v>0</v>
          </cell>
          <cell r="BJ240">
            <v>0</v>
          </cell>
          <cell r="BK240">
            <v>353.6</v>
          </cell>
          <cell r="BL240">
            <v>353.6</v>
          </cell>
          <cell r="BM240">
            <v>353.6</v>
          </cell>
          <cell r="BN240">
            <v>353.6</v>
          </cell>
          <cell r="BO240">
            <v>353.6</v>
          </cell>
          <cell r="BP240">
            <v>353.6</v>
          </cell>
          <cell r="BQ240">
            <v>353.6</v>
          </cell>
          <cell r="BR240">
            <v>353.6</v>
          </cell>
          <cell r="BS240">
            <v>353.6</v>
          </cell>
          <cell r="BT240">
            <v>353.6</v>
          </cell>
          <cell r="BU240">
            <v>353.6</v>
          </cell>
          <cell r="BV240">
            <v>353.6</v>
          </cell>
          <cell r="BW240">
            <v>353.6</v>
          </cell>
          <cell r="CE240">
            <v>62.4</v>
          </cell>
          <cell r="CF240">
            <v>76.540000000000006</v>
          </cell>
          <cell r="CG240">
            <v>4776.1000000000004</v>
          </cell>
          <cell r="CH240">
            <v>5635.8</v>
          </cell>
          <cell r="CL240">
            <v>5635.8</v>
          </cell>
        </row>
        <row r="241">
          <cell r="B241" t="str">
            <v>062</v>
          </cell>
          <cell r="C241" t="str">
            <v>001</v>
          </cell>
          <cell r="D241" t="str">
            <v>01</v>
          </cell>
          <cell r="E241" t="str">
            <v>093342067</v>
          </cell>
          <cell r="F241" t="str">
            <v>КРУГ 80-В ГОСТ2590-88</v>
          </cell>
          <cell r="G241" t="str">
            <v>30ХГСА-2 ТУ14-1-950-86</v>
          </cell>
          <cell r="H241" t="str">
            <v>КГ</v>
          </cell>
          <cell r="I241">
            <v>15.25</v>
          </cell>
          <cell r="J241" t="str">
            <v>00007</v>
          </cell>
          <cell r="K241" t="str">
            <v>00012</v>
          </cell>
          <cell r="L241" t="str">
            <v>нет</v>
          </cell>
          <cell r="M241">
            <v>13.5</v>
          </cell>
          <cell r="N241">
            <v>205.875</v>
          </cell>
          <cell r="O241">
            <v>0</v>
          </cell>
          <cell r="P241">
            <v>0</v>
          </cell>
          <cell r="Q241">
            <v>13.5</v>
          </cell>
          <cell r="R241">
            <v>205.875</v>
          </cell>
          <cell r="S241" t="str">
            <v>000000</v>
          </cell>
          <cell r="T241">
            <v>39</v>
          </cell>
          <cell r="U241" t="str">
            <v>нет</v>
          </cell>
          <cell r="W241">
            <v>39</v>
          </cell>
          <cell r="X241">
            <v>594.75</v>
          </cell>
          <cell r="Y241">
            <v>0</v>
          </cell>
          <cell r="Z241">
            <v>0</v>
          </cell>
          <cell r="AA241">
            <v>0</v>
          </cell>
          <cell r="AB241">
            <v>0</v>
          </cell>
          <cell r="AC241">
            <v>0</v>
          </cell>
          <cell r="AD241">
            <v>0</v>
          </cell>
          <cell r="AE241">
            <v>0</v>
          </cell>
          <cell r="AF241">
            <v>0</v>
          </cell>
          <cell r="AG241">
            <v>0</v>
          </cell>
          <cell r="AH241">
            <v>0</v>
          </cell>
          <cell r="AI241">
            <v>0</v>
          </cell>
          <cell r="AJ241">
            <v>0</v>
          </cell>
          <cell r="AM241" t="str">
            <v>062</v>
          </cell>
          <cell r="AN241" t="str">
            <v>001</v>
          </cell>
          <cell r="AO241">
            <v>314</v>
          </cell>
          <cell r="AP241" t="str">
            <v>01</v>
          </cell>
          <cell r="AQ241" t="str">
            <v>093342067</v>
          </cell>
          <cell r="AR241" t="str">
            <v>KPУГ 80-B ГOCT2590-88</v>
          </cell>
          <cell r="AS241" t="str">
            <v>30XГCA-A TУ14-1-950-86</v>
          </cell>
          <cell r="AT241" t="str">
            <v>КГ</v>
          </cell>
          <cell r="AU241">
            <v>44.3</v>
          </cell>
          <cell r="AV241" t="str">
            <v>кг</v>
          </cell>
          <cell r="AW241">
            <v>854</v>
          </cell>
          <cell r="AX241">
            <v>68</v>
          </cell>
          <cell r="AY241">
            <v>58072</v>
          </cell>
          <cell r="AZ241" t="str">
            <v>179054;179056;178394</v>
          </cell>
          <cell r="BA241">
            <v>12</v>
          </cell>
          <cell r="BB241">
            <v>3012.4</v>
          </cell>
          <cell r="BC241">
            <v>19</v>
          </cell>
          <cell r="BD241">
            <v>12</v>
          </cell>
          <cell r="BE241">
            <v>36148.800000000003</v>
          </cell>
          <cell r="BG241">
            <v>21923.200000000001</v>
          </cell>
          <cell r="BH241">
            <v>68</v>
          </cell>
          <cell r="BI241">
            <v>10.4</v>
          </cell>
          <cell r="BJ241">
            <v>707.2</v>
          </cell>
          <cell r="BK241">
            <v>2305.1999999999998</v>
          </cell>
          <cell r="BL241">
            <v>3012.4</v>
          </cell>
          <cell r="BM241">
            <v>3012.4</v>
          </cell>
          <cell r="BN241">
            <v>3012.4</v>
          </cell>
          <cell r="BO241">
            <v>3012.4</v>
          </cell>
          <cell r="BP241">
            <v>3012.4</v>
          </cell>
          <cell r="BQ241">
            <v>3012.4</v>
          </cell>
          <cell r="BR241">
            <v>3012.4</v>
          </cell>
          <cell r="BS241">
            <v>3012.4</v>
          </cell>
          <cell r="BT241">
            <v>3012.4</v>
          </cell>
          <cell r="BU241">
            <v>3012.4</v>
          </cell>
          <cell r="BV241">
            <v>3012.4</v>
          </cell>
          <cell r="BW241">
            <v>3012.4</v>
          </cell>
          <cell r="CA241">
            <v>10.4</v>
          </cell>
          <cell r="CE241">
            <v>521.20000000000005</v>
          </cell>
          <cell r="CF241">
            <v>76.540000000000006</v>
          </cell>
          <cell r="CG241">
            <v>39892.65</v>
          </cell>
          <cell r="CH241">
            <v>47073.33</v>
          </cell>
          <cell r="CL241">
            <v>47073.33</v>
          </cell>
        </row>
        <row r="242">
          <cell r="B242" t="str">
            <v>062</v>
          </cell>
          <cell r="C242" t="str">
            <v>001</v>
          </cell>
          <cell r="D242" t="str">
            <v>01</v>
          </cell>
          <cell r="E242" t="str">
            <v>093342071</v>
          </cell>
          <cell r="F242" t="str">
            <v>КРУГ 90-В ГОСТ2590-88</v>
          </cell>
          <cell r="G242" t="str">
            <v>30ХГСА-2 ТУ14-1-950-86</v>
          </cell>
          <cell r="H242" t="str">
            <v>КГ</v>
          </cell>
          <cell r="I242">
            <v>26</v>
          </cell>
          <cell r="J242" t="str">
            <v>00007</v>
          </cell>
          <cell r="K242" t="str">
            <v>00000</v>
          </cell>
          <cell r="L242" t="str">
            <v>206494 22.05.03</v>
          </cell>
          <cell r="M242">
            <v>12.83</v>
          </cell>
          <cell r="N242">
            <v>333.58</v>
          </cell>
          <cell r="O242">
            <v>11.41</v>
          </cell>
          <cell r="P242">
            <v>296.66000000000003</v>
          </cell>
          <cell r="Q242">
            <v>12.83</v>
          </cell>
          <cell r="R242">
            <v>333.58</v>
          </cell>
          <cell r="S242" t="str">
            <v>150702</v>
          </cell>
          <cell r="T242">
            <v>39</v>
          </cell>
          <cell r="U242" t="str">
            <v>нет</v>
          </cell>
          <cell r="W242">
            <v>39</v>
          </cell>
          <cell r="X242">
            <v>1014</v>
          </cell>
          <cell r="Y242">
            <v>0</v>
          </cell>
          <cell r="Z242">
            <v>0</v>
          </cell>
          <cell r="AA242">
            <v>0</v>
          </cell>
          <cell r="AB242">
            <v>0</v>
          </cell>
          <cell r="AC242">
            <v>0</v>
          </cell>
          <cell r="AD242">
            <v>1014</v>
          </cell>
          <cell r="AE242">
            <v>1014</v>
          </cell>
          <cell r="AF242">
            <v>1014</v>
          </cell>
          <cell r="AG242">
            <v>1014</v>
          </cell>
          <cell r="AH242">
            <v>1014</v>
          </cell>
          <cell r="AI242">
            <v>1014</v>
          </cell>
          <cell r="AJ242">
            <v>1014</v>
          </cell>
          <cell r="AM242" t="str">
            <v>062</v>
          </cell>
          <cell r="AN242" t="str">
            <v>001</v>
          </cell>
          <cell r="AO242">
            <v>315</v>
          </cell>
          <cell r="AP242" t="str">
            <v>01</v>
          </cell>
          <cell r="AQ242" t="str">
            <v>093342071</v>
          </cell>
          <cell r="AR242" t="str">
            <v>KPУГ 90-B ГOCT2590-88</v>
          </cell>
          <cell r="AS242" t="str">
            <v>30XГCA-A TУ14-1-950-86</v>
          </cell>
          <cell r="AT242" t="str">
            <v>КГ</v>
          </cell>
          <cell r="AU242">
            <v>26</v>
          </cell>
          <cell r="AV242" t="str">
            <v>кг</v>
          </cell>
          <cell r="AW242">
            <v>125</v>
          </cell>
          <cell r="AX242">
            <v>25.68</v>
          </cell>
          <cell r="AY242">
            <v>3210</v>
          </cell>
          <cell r="AZ242" t="str">
            <v>из налич</v>
          </cell>
          <cell r="BA242">
            <v>4</v>
          </cell>
          <cell r="BB242">
            <v>667.68</v>
          </cell>
          <cell r="BC242">
            <v>5</v>
          </cell>
          <cell r="BD242">
            <v>5</v>
          </cell>
          <cell r="BE242">
            <v>3338.4</v>
          </cell>
          <cell r="BG242">
            <v>0</v>
          </cell>
          <cell r="BH242">
            <v>25.68</v>
          </cell>
          <cell r="BI242">
            <v>0</v>
          </cell>
          <cell r="BJ242">
            <v>0</v>
          </cell>
          <cell r="BK242">
            <v>667.68</v>
          </cell>
          <cell r="BL242">
            <v>667.68</v>
          </cell>
          <cell r="BM242">
            <v>667.68</v>
          </cell>
          <cell r="BN242">
            <v>667.68</v>
          </cell>
          <cell r="BO242">
            <v>667.68</v>
          </cell>
          <cell r="BP242">
            <v>667.68</v>
          </cell>
          <cell r="BQ242">
            <v>0</v>
          </cell>
          <cell r="BR242">
            <v>0</v>
          </cell>
          <cell r="BS242">
            <v>0</v>
          </cell>
          <cell r="BT242">
            <v>0</v>
          </cell>
          <cell r="BU242">
            <v>0</v>
          </cell>
          <cell r="BV242">
            <v>0</v>
          </cell>
          <cell r="BW242">
            <v>0</v>
          </cell>
          <cell r="CE242">
            <v>130</v>
          </cell>
          <cell r="CF242">
            <v>28.9</v>
          </cell>
          <cell r="CG242">
            <v>3757</v>
          </cell>
          <cell r="CH242">
            <v>4433.26</v>
          </cell>
          <cell r="CL242">
            <v>4433.26</v>
          </cell>
        </row>
        <row r="243">
          <cell r="B243" t="str">
            <v>062</v>
          </cell>
          <cell r="C243" t="str">
            <v>001</v>
          </cell>
          <cell r="D243" t="str">
            <v>01</v>
          </cell>
          <cell r="E243" t="str">
            <v>093342072</v>
          </cell>
          <cell r="F243" t="str">
            <v>КРУГ 95-В ГОСТ2590-88</v>
          </cell>
          <cell r="G243" t="str">
            <v>30ХГСА-2 ТУ14-1-950-86</v>
          </cell>
          <cell r="H243" t="str">
            <v>КГ</v>
          </cell>
          <cell r="I243">
            <v>8</v>
          </cell>
          <cell r="J243" t="str">
            <v>00005</v>
          </cell>
          <cell r="K243" t="str">
            <v>00000</v>
          </cell>
          <cell r="L243" t="str">
            <v/>
          </cell>
          <cell r="M243">
            <v>0</v>
          </cell>
          <cell r="N243">
            <v>0</v>
          </cell>
          <cell r="O243">
            <v>0</v>
          </cell>
          <cell r="P243">
            <v>0</v>
          </cell>
          <cell r="Q243">
            <v>0</v>
          </cell>
          <cell r="R243">
            <v>0</v>
          </cell>
          <cell r="S243" t="str">
            <v>не най</v>
          </cell>
          <cell r="T243">
            <v>39</v>
          </cell>
          <cell r="U243" t="str">
            <v>нет</v>
          </cell>
          <cell r="W243">
            <v>39</v>
          </cell>
          <cell r="X243">
            <v>312</v>
          </cell>
          <cell r="Y243">
            <v>0</v>
          </cell>
          <cell r="Z243">
            <v>0</v>
          </cell>
          <cell r="AA243">
            <v>0</v>
          </cell>
          <cell r="AB243">
            <v>0</v>
          </cell>
          <cell r="AC243">
            <v>312</v>
          </cell>
          <cell r="AD243">
            <v>312</v>
          </cell>
          <cell r="AE243">
            <v>312</v>
          </cell>
          <cell r="AF243">
            <v>312</v>
          </cell>
          <cell r="AG243">
            <v>312</v>
          </cell>
          <cell r="AH243">
            <v>312</v>
          </cell>
          <cell r="AI243">
            <v>312</v>
          </cell>
          <cell r="AJ243">
            <v>312</v>
          </cell>
          <cell r="AM243" t="str">
            <v>062</v>
          </cell>
          <cell r="AN243" t="str">
            <v>001</v>
          </cell>
          <cell r="AO243">
            <v>316</v>
          </cell>
          <cell r="AP243" t="str">
            <v>01</v>
          </cell>
          <cell r="AQ243" t="str">
            <v>093342072</v>
          </cell>
          <cell r="AR243" t="str">
            <v>KPУГ 95-B ГOCT2590-88</v>
          </cell>
          <cell r="AS243" t="str">
            <v>30XГCA-A TУ14-1-950-86</v>
          </cell>
          <cell r="AT243" t="str">
            <v>КГ</v>
          </cell>
          <cell r="AU243">
            <v>8</v>
          </cell>
          <cell r="AV243" t="str">
            <v>кг</v>
          </cell>
          <cell r="AW243">
            <v>32</v>
          </cell>
          <cell r="AX243">
            <v>25.68</v>
          </cell>
          <cell r="AY243">
            <v>821.76</v>
          </cell>
          <cell r="AZ243" t="str">
            <v>из налич</v>
          </cell>
          <cell r="BA243">
            <v>4</v>
          </cell>
          <cell r="BB243">
            <v>205.44</v>
          </cell>
          <cell r="BC243">
            <v>4</v>
          </cell>
          <cell r="BD243">
            <v>4</v>
          </cell>
          <cell r="BE243">
            <v>821.76</v>
          </cell>
          <cell r="BG243">
            <v>0</v>
          </cell>
          <cell r="BH243">
            <v>25.68</v>
          </cell>
          <cell r="BI243">
            <v>8</v>
          </cell>
          <cell r="BJ243">
            <v>205.44</v>
          </cell>
          <cell r="BK243">
            <v>0</v>
          </cell>
          <cell r="BL243">
            <v>205.44</v>
          </cell>
          <cell r="BM243">
            <v>205.44</v>
          </cell>
          <cell r="BN243">
            <v>205.44</v>
          </cell>
          <cell r="BO243">
            <v>205.44</v>
          </cell>
          <cell r="BP243">
            <v>0</v>
          </cell>
          <cell r="BQ243">
            <v>0</v>
          </cell>
          <cell r="BR243">
            <v>0</v>
          </cell>
          <cell r="BS243">
            <v>0</v>
          </cell>
          <cell r="BT243">
            <v>0</v>
          </cell>
          <cell r="BU243">
            <v>0</v>
          </cell>
          <cell r="BV243">
            <v>0</v>
          </cell>
          <cell r="BW243">
            <v>0</v>
          </cell>
          <cell r="CC243">
            <v>8</v>
          </cell>
          <cell r="CE243">
            <v>24</v>
          </cell>
          <cell r="CF243">
            <v>28.9</v>
          </cell>
          <cell r="CG243">
            <v>693.6</v>
          </cell>
          <cell r="CH243">
            <v>818.45</v>
          </cell>
          <cell r="CL243">
            <v>818.45</v>
          </cell>
        </row>
        <row r="244">
          <cell r="B244" t="str">
            <v>062</v>
          </cell>
          <cell r="C244" t="str">
            <v>001</v>
          </cell>
          <cell r="D244" t="str">
            <v>01</v>
          </cell>
          <cell r="E244" t="str">
            <v>093342073</v>
          </cell>
          <cell r="F244" t="str">
            <v>КРУГ 100-В ГОСТ2590-88</v>
          </cell>
          <cell r="G244" t="str">
            <v>30ХГСА-2 ТУ14-1-950-86</v>
          </cell>
          <cell r="H244" t="str">
            <v>КГ</v>
          </cell>
          <cell r="I244">
            <v>14</v>
          </cell>
          <cell r="J244" t="str">
            <v>00007</v>
          </cell>
          <cell r="K244" t="str">
            <v>00010</v>
          </cell>
          <cell r="L244" t="str">
            <v>нет</v>
          </cell>
          <cell r="M244">
            <v>14</v>
          </cell>
          <cell r="N244">
            <v>196</v>
          </cell>
          <cell r="O244">
            <v>14.47</v>
          </cell>
          <cell r="P244">
            <v>202.58</v>
          </cell>
          <cell r="Q244">
            <v>14</v>
          </cell>
          <cell r="R244">
            <v>196</v>
          </cell>
          <cell r="S244" t="str">
            <v>150706</v>
          </cell>
          <cell r="T244">
            <v>14.47</v>
          </cell>
          <cell r="U244" t="str">
            <v>вст.ост.</v>
          </cell>
          <cell r="W244">
            <v>14.47</v>
          </cell>
          <cell r="X244">
            <v>202.58</v>
          </cell>
          <cell r="Y244">
            <v>202.58</v>
          </cell>
          <cell r="Z244">
            <v>202.58</v>
          </cell>
          <cell r="AA244">
            <v>202.58</v>
          </cell>
          <cell r="AB244">
            <v>202.58</v>
          </cell>
          <cell r="AC244">
            <v>202.58</v>
          </cell>
          <cell r="AD244">
            <v>202.58</v>
          </cell>
          <cell r="AE244">
            <v>202.58</v>
          </cell>
          <cell r="AF244">
            <v>202.58</v>
          </cell>
          <cell r="AG244">
            <v>202.58</v>
          </cell>
          <cell r="AH244">
            <v>202.58</v>
          </cell>
          <cell r="AI244">
            <v>202.58</v>
          </cell>
          <cell r="AJ244">
            <v>202.58</v>
          </cell>
          <cell r="AM244" t="str">
            <v>062</v>
          </cell>
          <cell r="AN244" t="str">
            <v>001</v>
          </cell>
          <cell r="AO244">
            <v>317</v>
          </cell>
          <cell r="AP244" t="str">
            <v>01</v>
          </cell>
          <cell r="AQ244" t="str">
            <v>093342073</v>
          </cell>
          <cell r="AR244" t="str">
            <v>KPУГ 100-B ГOCT2590-88</v>
          </cell>
          <cell r="AS244" t="str">
            <v>30XГCA-A TУ14-1-950-86</v>
          </cell>
          <cell r="AT244" t="str">
            <v>КГ</v>
          </cell>
          <cell r="AU244">
            <v>0</v>
          </cell>
          <cell r="BB244">
            <v>0</v>
          </cell>
          <cell r="BD244">
            <v>0</v>
          </cell>
          <cell r="BE244">
            <v>0</v>
          </cell>
          <cell r="BG244">
            <v>0</v>
          </cell>
        </row>
        <row r="245">
          <cell r="B245" t="str">
            <v>062</v>
          </cell>
          <cell r="C245" t="str">
            <v>001</v>
          </cell>
          <cell r="D245" t="str">
            <v>01</v>
          </cell>
          <cell r="E245" t="str">
            <v>093342076</v>
          </cell>
          <cell r="F245" t="str">
            <v>КРУГ 110-В ГОСТ2590-88</v>
          </cell>
          <cell r="G245" t="str">
            <v>30ХГСА-2 ТУ14-1-950-86</v>
          </cell>
          <cell r="H245" t="str">
            <v>КГ</v>
          </cell>
          <cell r="I245">
            <v>92.8</v>
          </cell>
          <cell r="J245" t="str">
            <v>00007</v>
          </cell>
          <cell r="K245" t="str">
            <v>00000</v>
          </cell>
          <cell r="L245" t="str">
            <v>нет</v>
          </cell>
          <cell r="M245">
            <v>16.489999999999998</v>
          </cell>
          <cell r="N245">
            <v>1530.2719999999999</v>
          </cell>
          <cell r="O245">
            <v>16.489999999999998</v>
          </cell>
          <cell r="P245">
            <v>1530.2719999999999</v>
          </cell>
          <cell r="Q245">
            <v>16.489999999999998</v>
          </cell>
          <cell r="R245">
            <v>1530.2719999999999</v>
          </cell>
          <cell r="S245" t="str">
            <v>150710</v>
          </cell>
          <cell r="T245">
            <v>16.489999000000001</v>
          </cell>
          <cell r="U245" t="str">
            <v>вст.ост.</v>
          </cell>
          <cell r="W245">
            <v>16.489999999999998</v>
          </cell>
          <cell r="X245">
            <v>1530.27</v>
          </cell>
          <cell r="Y245">
            <v>0</v>
          </cell>
          <cell r="Z245">
            <v>0</v>
          </cell>
          <cell r="AA245">
            <v>0</v>
          </cell>
          <cell r="AB245">
            <v>0</v>
          </cell>
          <cell r="AC245">
            <v>1530.27</v>
          </cell>
          <cell r="AD245">
            <v>1530.27</v>
          </cell>
          <cell r="AE245">
            <v>1530.27</v>
          </cell>
          <cell r="AF245">
            <v>1530.27</v>
          </cell>
          <cell r="AG245">
            <v>1530.27</v>
          </cell>
          <cell r="AH245">
            <v>1530.27</v>
          </cell>
          <cell r="AI245">
            <v>1530.27</v>
          </cell>
          <cell r="AJ245">
            <v>1530.27</v>
          </cell>
          <cell r="AM245" t="str">
            <v>062</v>
          </cell>
          <cell r="AN245" t="str">
            <v>001</v>
          </cell>
          <cell r="AO245">
            <v>318</v>
          </cell>
          <cell r="AP245" t="str">
            <v>01</v>
          </cell>
          <cell r="AQ245" t="str">
            <v>093342076</v>
          </cell>
          <cell r="AR245" t="str">
            <v>KPУГ 110-B ГOCT2590-88</v>
          </cell>
          <cell r="AS245" t="str">
            <v>30XГCA-A TУ14-1-950-86</v>
          </cell>
          <cell r="AT245" t="str">
            <v>КГ</v>
          </cell>
          <cell r="AU245">
            <v>92.8</v>
          </cell>
          <cell r="AV245" t="str">
            <v>кг</v>
          </cell>
          <cell r="AW245">
            <v>372</v>
          </cell>
          <cell r="AX245">
            <v>25.68</v>
          </cell>
          <cell r="AY245">
            <v>9552.9599999999991</v>
          </cell>
          <cell r="AZ245" t="str">
            <v>из налич</v>
          </cell>
          <cell r="BA245">
            <v>4</v>
          </cell>
          <cell r="BB245">
            <v>2383.1</v>
          </cell>
          <cell r="BC245">
            <v>4</v>
          </cell>
          <cell r="BD245">
            <v>4</v>
          </cell>
          <cell r="BE245">
            <v>9532.4</v>
          </cell>
          <cell r="BG245">
            <v>0</v>
          </cell>
          <cell r="BH245">
            <v>25.68</v>
          </cell>
          <cell r="BI245">
            <v>0</v>
          </cell>
          <cell r="BJ245">
            <v>0</v>
          </cell>
          <cell r="BK245">
            <v>2383.1</v>
          </cell>
          <cell r="BL245">
            <v>2383.1</v>
          </cell>
          <cell r="BM245">
            <v>2383.1</v>
          </cell>
          <cell r="BN245">
            <v>2383.1</v>
          </cell>
          <cell r="BO245">
            <v>2383.1</v>
          </cell>
          <cell r="BP245">
            <v>0</v>
          </cell>
          <cell r="BQ245">
            <v>0</v>
          </cell>
          <cell r="BR245">
            <v>0</v>
          </cell>
          <cell r="BS245">
            <v>0</v>
          </cell>
          <cell r="BT245">
            <v>0</v>
          </cell>
          <cell r="BU245">
            <v>0</v>
          </cell>
          <cell r="BV245">
            <v>0</v>
          </cell>
          <cell r="BW245">
            <v>0</v>
          </cell>
          <cell r="CE245">
            <v>371.2</v>
          </cell>
          <cell r="CF245">
            <v>28.9</v>
          </cell>
          <cell r="CG245">
            <v>10727.68</v>
          </cell>
          <cell r="CH245">
            <v>12658.66</v>
          </cell>
          <cell r="CL245">
            <v>12658.66</v>
          </cell>
        </row>
        <row r="246">
          <cell r="B246" t="str">
            <v>062</v>
          </cell>
          <cell r="C246" t="str">
            <v>001</v>
          </cell>
          <cell r="D246" t="str">
            <v>01</v>
          </cell>
          <cell r="E246" t="str">
            <v>093342079</v>
          </cell>
          <cell r="F246" t="str">
            <v>КРУГ 120-В ГОСТ2590-88</v>
          </cell>
          <cell r="G246" t="str">
            <v>30ХГСА-2 ТУ14-1-950-86</v>
          </cell>
          <cell r="H246" t="str">
            <v>КГ</v>
          </cell>
          <cell r="I246">
            <v>118.3</v>
          </cell>
          <cell r="J246" t="str">
            <v>00007</v>
          </cell>
          <cell r="K246" t="str">
            <v>00008</v>
          </cell>
          <cell r="L246" t="str">
            <v/>
          </cell>
          <cell r="M246">
            <v>0</v>
          </cell>
          <cell r="N246">
            <v>0</v>
          </cell>
          <cell r="O246">
            <v>0</v>
          </cell>
          <cell r="P246">
            <v>0</v>
          </cell>
          <cell r="Q246">
            <v>0</v>
          </cell>
          <cell r="R246">
            <v>0</v>
          </cell>
          <cell r="S246" t="str">
            <v>не най</v>
          </cell>
          <cell r="T246">
            <v>39</v>
          </cell>
          <cell r="U246" t="str">
            <v>нет</v>
          </cell>
          <cell r="W246">
            <v>39</v>
          </cell>
          <cell r="X246">
            <v>4613.7</v>
          </cell>
          <cell r="Y246">
            <v>0</v>
          </cell>
          <cell r="Z246">
            <v>0</v>
          </cell>
          <cell r="AA246">
            <v>0</v>
          </cell>
          <cell r="AB246">
            <v>0</v>
          </cell>
          <cell r="AC246">
            <v>0</v>
          </cell>
          <cell r="AD246">
            <v>0</v>
          </cell>
          <cell r="AE246">
            <v>4613.7</v>
          </cell>
          <cell r="AF246">
            <v>4613.7</v>
          </cell>
          <cell r="AG246">
            <v>4613.7</v>
          </cell>
          <cell r="AH246">
            <v>4613.7</v>
          </cell>
          <cell r="AI246">
            <v>4613.7</v>
          </cell>
          <cell r="AJ246">
            <v>4613.7</v>
          </cell>
          <cell r="AM246" t="str">
            <v>062</v>
          </cell>
          <cell r="AN246" t="str">
            <v>001</v>
          </cell>
          <cell r="AO246">
            <v>319</v>
          </cell>
          <cell r="AP246" t="str">
            <v>01</v>
          </cell>
          <cell r="AQ246" t="str">
            <v>093342079</v>
          </cell>
          <cell r="AR246" t="str">
            <v>KPУГ 120-B ГOCT2590-88</v>
          </cell>
          <cell r="AS246" t="str">
            <v>30XГCA-A TУ14-1-950-86</v>
          </cell>
          <cell r="AT246" t="str">
            <v>КГ</v>
          </cell>
          <cell r="AU246">
            <v>84.5</v>
          </cell>
          <cell r="AV246" t="str">
            <v>кг</v>
          </cell>
          <cell r="AW246">
            <v>546</v>
          </cell>
          <cell r="AX246">
            <v>73</v>
          </cell>
          <cell r="AY246">
            <v>39858</v>
          </cell>
          <cell r="AZ246" t="str">
            <v>181666 23/03/06</v>
          </cell>
          <cell r="BA246">
            <v>4</v>
          </cell>
          <cell r="BB246">
            <v>6168.5</v>
          </cell>
          <cell r="BC246">
            <v>6</v>
          </cell>
          <cell r="BD246">
            <v>6</v>
          </cell>
          <cell r="BE246">
            <v>37011</v>
          </cell>
          <cell r="BG246">
            <v>0</v>
          </cell>
          <cell r="BH246">
            <v>73</v>
          </cell>
          <cell r="BI246">
            <v>27.7</v>
          </cell>
          <cell r="BJ246">
            <v>2022.1</v>
          </cell>
          <cell r="BK246">
            <v>4146.3999999999996</v>
          </cell>
          <cell r="BL246">
            <v>6168.5</v>
          </cell>
          <cell r="BM246">
            <v>6168.5</v>
          </cell>
          <cell r="BN246">
            <v>6168.5</v>
          </cell>
          <cell r="BO246">
            <v>6168.5</v>
          </cell>
          <cell r="BP246">
            <v>6168.5</v>
          </cell>
          <cell r="BQ246">
            <v>6168.5</v>
          </cell>
          <cell r="BR246">
            <v>0</v>
          </cell>
          <cell r="BS246">
            <v>0</v>
          </cell>
          <cell r="BT246">
            <v>0</v>
          </cell>
          <cell r="BU246">
            <v>0</v>
          </cell>
          <cell r="BV246">
            <v>0</v>
          </cell>
          <cell r="BW246">
            <v>0</v>
          </cell>
          <cell r="BZ246">
            <v>18.7</v>
          </cell>
          <cell r="CA246">
            <v>9</v>
          </cell>
          <cell r="CE246">
            <v>479.3</v>
          </cell>
          <cell r="CF246">
            <v>82.17</v>
          </cell>
          <cell r="CG246">
            <v>39384.080000000002</v>
          </cell>
          <cell r="CH246">
            <v>46473.21</v>
          </cell>
          <cell r="CL246">
            <v>46473.21</v>
          </cell>
        </row>
        <row r="247">
          <cell r="B247" t="str">
            <v>062</v>
          </cell>
          <cell r="C247" t="str">
            <v>001</v>
          </cell>
          <cell r="D247" t="str">
            <v>01</v>
          </cell>
          <cell r="E247" t="str">
            <v>093342087</v>
          </cell>
          <cell r="F247" t="str">
            <v>КРУГ 160-В ГОСТ2590-88</v>
          </cell>
          <cell r="G247" t="str">
            <v>30ХГСА-2 ТУ14-1-950-86</v>
          </cell>
          <cell r="H247" t="str">
            <v>КГ</v>
          </cell>
          <cell r="I247">
            <v>158</v>
          </cell>
          <cell r="J247" t="str">
            <v>00007</v>
          </cell>
          <cell r="K247" t="str">
            <v>00000</v>
          </cell>
          <cell r="L247" t="str">
            <v/>
          </cell>
          <cell r="M247">
            <v>0</v>
          </cell>
          <cell r="N247">
            <v>0</v>
          </cell>
          <cell r="O247">
            <v>0</v>
          </cell>
          <cell r="P247">
            <v>0</v>
          </cell>
          <cell r="Q247">
            <v>0</v>
          </cell>
          <cell r="R247">
            <v>0</v>
          </cell>
          <cell r="S247" t="str">
            <v>не най</v>
          </cell>
          <cell r="T247">
            <v>39</v>
          </cell>
          <cell r="U247" t="str">
            <v>нет</v>
          </cell>
          <cell r="W247">
            <v>39</v>
          </cell>
          <cell r="X247">
            <v>6162</v>
          </cell>
          <cell r="Y247">
            <v>0</v>
          </cell>
          <cell r="Z247">
            <v>0</v>
          </cell>
          <cell r="AA247">
            <v>0</v>
          </cell>
          <cell r="AB247">
            <v>0</v>
          </cell>
          <cell r="AC247">
            <v>0</v>
          </cell>
          <cell r="AD247">
            <v>6162</v>
          </cell>
          <cell r="AE247">
            <v>6162</v>
          </cell>
          <cell r="AF247">
            <v>6162</v>
          </cell>
          <cell r="AG247">
            <v>6162</v>
          </cell>
          <cell r="AH247">
            <v>6162</v>
          </cell>
          <cell r="AI247">
            <v>6162</v>
          </cell>
          <cell r="AJ247">
            <v>6162</v>
          </cell>
          <cell r="AM247" t="str">
            <v>062</v>
          </cell>
          <cell r="AN247" t="str">
            <v>001</v>
          </cell>
          <cell r="AO247">
            <v>322</v>
          </cell>
          <cell r="AP247" t="str">
            <v>01</v>
          </cell>
          <cell r="AQ247" t="str">
            <v>093342087</v>
          </cell>
          <cell r="AR247" t="str">
            <v>KPУГ 160-B ГOCT2590-88</v>
          </cell>
          <cell r="AS247" t="str">
            <v>30XГCA-A TУ14-1-950-86</v>
          </cell>
          <cell r="AT247" t="str">
            <v>КГ</v>
          </cell>
          <cell r="AU247">
            <v>158</v>
          </cell>
          <cell r="AV247" t="str">
            <v>кг</v>
          </cell>
          <cell r="AW247">
            <v>850</v>
          </cell>
          <cell r="AX247">
            <v>73</v>
          </cell>
          <cell r="AY247">
            <v>62050</v>
          </cell>
          <cell r="AZ247" t="str">
            <v>179986 27/01/06</v>
          </cell>
          <cell r="BA247">
            <v>5</v>
          </cell>
          <cell r="BB247">
            <v>11534</v>
          </cell>
          <cell r="BC247">
            <v>5</v>
          </cell>
          <cell r="BD247">
            <v>5</v>
          </cell>
          <cell r="BE247">
            <v>57670</v>
          </cell>
          <cell r="BG247">
            <v>0</v>
          </cell>
          <cell r="BH247">
            <v>73</v>
          </cell>
          <cell r="BI247">
            <v>0</v>
          </cell>
          <cell r="BJ247">
            <v>0</v>
          </cell>
          <cell r="BK247">
            <v>11534</v>
          </cell>
          <cell r="BL247">
            <v>11534</v>
          </cell>
          <cell r="BM247">
            <v>11534</v>
          </cell>
          <cell r="BN247">
            <v>11534</v>
          </cell>
          <cell r="BO247">
            <v>11534</v>
          </cell>
          <cell r="BP247">
            <v>11534</v>
          </cell>
          <cell r="BQ247">
            <v>0</v>
          </cell>
          <cell r="BR247">
            <v>0</v>
          </cell>
          <cell r="BS247">
            <v>0</v>
          </cell>
          <cell r="BT247">
            <v>0</v>
          </cell>
          <cell r="BU247">
            <v>0</v>
          </cell>
          <cell r="BV247">
            <v>0</v>
          </cell>
          <cell r="BW247">
            <v>0</v>
          </cell>
          <cell r="CE247">
            <v>790</v>
          </cell>
          <cell r="CF247">
            <v>82.17</v>
          </cell>
          <cell r="CG247">
            <v>64914.3</v>
          </cell>
          <cell r="CH247">
            <v>76598.87</v>
          </cell>
          <cell r="CL247">
            <v>76598.87</v>
          </cell>
        </row>
        <row r="248">
          <cell r="B248" t="str">
            <v>062</v>
          </cell>
          <cell r="C248" t="str">
            <v>024</v>
          </cell>
          <cell r="D248" t="str">
            <v>01</v>
          </cell>
          <cell r="E248" t="str">
            <v>093119076</v>
          </cell>
          <cell r="F248" t="str">
            <v>КРУГ 110-В ГОСТ2590-88</v>
          </cell>
          <cell r="G248" t="str">
            <v>30ХГСА-3 ГОСТ4543-71</v>
          </cell>
          <cell r="H248" t="str">
            <v>КГ</v>
          </cell>
          <cell r="I248">
            <v>1.79</v>
          </cell>
          <cell r="J248" t="str">
            <v>00005</v>
          </cell>
          <cell r="K248" t="str">
            <v>00007</v>
          </cell>
          <cell r="L248" t="str">
            <v/>
          </cell>
          <cell r="M248">
            <v>0</v>
          </cell>
          <cell r="N248">
            <v>0</v>
          </cell>
          <cell r="O248">
            <v>0</v>
          </cell>
          <cell r="P248">
            <v>0</v>
          </cell>
          <cell r="Q248">
            <v>0</v>
          </cell>
          <cell r="R248">
            <v>0</v>
          </cell>
          <cell r="S248" t="str">
            <v>не най</v>
          </cell>
          <cell r="T248">
            <v>39</v>
          </cell>
          <cell r="U248" t="str">
            <v>нет</v>
          </cell>
          <cell r="W248">
            <v>39</v>
          </cell>
          <cell r="X248">
            <v>69.81</v>
          </cell>
          <cell r="Y248">
            <v>69.81</v>
          </cell>
          <cell r="Z248">
            <v>69.81</v>
          </cell>
          <cell r="AA248">
            <v>69.81</v>
          </cell>
          <cell r="AB248">
            <v>69.81</v>
          </cell>
          <cell r="AC248">
            <v>69.81</v>
          </cell>
          <cell r="AD248">
            <v>69.81</v>
          </cell>
          <cell r="AE248">
            <v>69.81</v>
          </cell>
          <cell r="AF248">
            <v>69.81</v>
          </cell>
          <cell r="AG248">
            <v>69.81</v>
          </cell>
          <cell r="AH248">
            <v>69.81</v>
          </cell>
          <cell r="AI248">
            <v>69.81</v>
          </cell>
          <cell r="AJ248">
            <v>69.81</v>
          </cell>
          <cell r="AM248" t="str">
            <v>062</v>
          </cell>
          <cell r="AN248" t="str">
            <v>024</v>
          </cell>
          <cell r="AO248">
            <v>293</v>
          </cell>
          <cell r="AP248" t="str">
            <v>01</v>
          </cell>
          <cell r="AQ248" t="str">
            <v>093119076</v>
          </cell>
          <cell r="AR248" t="str">
            <v>KPУГ 110-B ГOCT2590-88</v>
          </cell>
          <cell r="AS248" t="str">
            <v>30XГCA-3 ГOCT4543-71</v>
          </cell>
          <cell r="AT248" t="str">
            <v>КГ</v>
          </cell>
          <cell r="AU248">
            <v>1.79</v>
          </cell>
          <cell r="BB248">
            <v>0</v>
          </cell>
          <cell r="BD248">
            <v>0</v>
          </cell>
          <cell r="BE248">
            <v>0</v>
          </cell>
          <cell r="BG248">
            <v>0</v>
          </cell>
          <cell r="CC248">
            <v>1.79</v>
          </cell>
        </row>
        <row r="249">
          <cell r="B249" t="str">
            <v>062</v>
          </cell>
          <cell r="C249" t="str">
            <v>024</v>
          </cell>
          <cell r="D249" t="str">
            <v>01</v>
          </cell>
          <cell r="E249" t="str">
            <v>093242001</v>
          </cell>
          <cell r="F249" t="str">
            <v>КРУГ 5,0-В ГОСТ2590-88</v>
          </cell>
          <cell r="G249" t="str">
            <v>30ХГСА-3 ТУ14-1-950-86</v>
          </cell>
          <cell r="H249" t="str">
            <v>КГ</v>
          </cell>
          <cell r="I249">
            <v>0.125</v>
          </cell>
          <cell r="J249" t="str">
            <v>00007</v>
          </cell>
          <cell r="K249" t="str">
            <v>00010</v>
          </cell>
          <cell r="L249" t="str">
            <v>нет</v>
          </cell>
          <cell r="M249">
            <v>12</v>
          </cell>
          <cell r="N249">
            <v>1.5</v>
          </cell>
          <cell r="O249">
            <v>0</v>
          </cell>
          <cell r="P249">
            <v>0</v>
          </cell>
          <cell r="Q249">
            <v>12</v>
          </cell>
          <cell r="R249">
            <v>1.5</v>
          </cell>
          <cell r="S249" t="str">
            <v/>
          </cell>
          <cell r="T249">
            <v>39</v>
          </cell>
          <cell r="U249" t="str">
            <v>нет</v>
          </cell>
          <cell r="W249">
            <v>39</v>
          </cell>
          <cell r="X249">
            <v>4.88</v>
          </cell>
          <cell r="Y249">
            <v>0</v>
          </cell>
          <cell r="Z249">
            <v>0</v>
          </cell>
          <cell r="AA249">
            <v>0</v>
          </cell>
          <cell r="AB249">
            <v>0</v>
          </cell>
          <cell r="AC249">
            <v>0</v>
          </cell>
          <cell r="AD249">
            <v>0</v>
          </cell>
          <cell r="AE249">
            <v>4.88</v>
          </cell>
          <cell r="AF249">
            <v>4.88</v>
          </cell>
          <cell r="AG249">
            <v>4.88</v>
          </cell>
          <cell r="AH249">
            <v>4.88</v>
          </cell>
          <cell r="AI249">
            <v>4.88</v>
          </cell>
          <cell r="AJ249">
            <v>4.88</v>
          </cell>
          <cell r="AM249" t="str">
            <v>062</v>
          </cell>
          <cell r="AN249" t="str">
            <v>024</v>
          </cell>
          <cell r="AO249">
            <v>439</v>
          </cell>
          <cell r="AP249" t="str">
            <v>01</v>
          </cell>
          <cell r="AQ249" t="str">
            <v>093242001</v>
          </cell>
          <cell r="AR249" t="str">
            <v>KPУГ 5,0-B ГOCT2590-88</v>
          </cell>
          <cell r="AS249" t="str">
            <v>30XГCA-Б TУ14-1-950-86</v>
          </cell>
          <cell r="AT249" t="str">
            <v>КГ</v>
          </cell>
          <cell r="AU249">
            <v>3.5999999999999997E-2</v>
          </cell>
          <cell r="AV249" t="str">
            <v>кг</v>
          </cell>
          <cell r="AW249">
            <v>0.2</v>
          </cell>
          <cell r="AX249">
            <v>75.33</v>
          </cell>
          <cell r="AY249">
            <v>15.066000000000001</v>
          </cell>
          <cell r="AZ249" t="str">
            <v>из налич</v>
          </cell>
          <cell r="BA249">
            <v>4</v>
          </cell>
          <cell r="BB249">
            <v>2.71</v>
          </cell>
          <cell r="BC249">
            <v>6</v>
          </cell>
          <cell r="BD249">
            <v>6</v>
          </cell>
          <cell r="BE249">
            <v>16.260000000000002</v>
          </cell>
          <cell r="BG249">
            <v>0</v>
          </cell>
          <cell r="BH249">
            <v>75.28</v>
          </cell>
          <cell r="BI249">
            <v>0</v>
          </cell>
          <cell r="BJ249">
            <v>0</v>
          </cell>
          <cell r="BK249">
            <v>2.71</v>
          </cell>
          <cell r="BL249">
            <v>2.71</v>
          </cell>
          <cell r="BM249">
            <v>2.71</v>
          </cell>
          <cell r="BN249">
            <v>2.71</v>
          </cell>
          <cell r="BO249">
            <v>2.71</v>
          </cell>
          <cell r="BP249">
            <v>2.71</v>
          </cell>
          <cell r="BQ249">
            <v>2.71</v>
          </cell>
          <cell r="BR249">
            <v>0</v>
          </cell>
          <cell r="BS249">
            <v>0</v>
          </cell>
          <cell r="BT249">
            <v>0</v>
          </cell>
          <cell r="BU249">
            <v>0</v>
          </cell>
          <cell r="BV249">
            <v>0</v>
          </cell>
          <cell r="BW249">
            <v>0</v>
          </cell>
          <cell r="CE249">
            <v>0.216</v>
          </cell>
          <cell r="CF249">
            <v>84.73</v>
          </cell>
          <cell r="CG249">
            <v>18.3</v>
          </cell>
          <cell r="CH249">
            <v>21.59</v>
          </cell>
          <cell r="CL249">
            <v>21.59</v>
          </cell>
        </row>
        <row r="250">
          <cell r="B250" t="str">
            <v>062</v>
          </cell>
          <cell r="C250" t="str">
            <v>024</v>
          </cell>
          <cell r="D250" t="str">
            <v>01</v>
          </cell>
          <cell r="E250" t="str">
            <v>093242009</v>
          </cell>
          <cell r="F250" t="str">
            <v>КРУГ 8,0-В ГОСТ2590-88</v>
          </cell>
          <cell r="G250" t="str">
            <v>30ХГСА-3 ТУ14-1-950-86</v>
          </cell>
          <cell r="H250" t="str">
            <v>КГ</v>
          </cell>
          <cell r="I250">
            <v>0.1</v>
          </cell>
          <cell r="J250" t="str">
            <v>00007</v>
          </cell>
          <cell r="K250" t="str">
            <v>00000</v>
          </cell>
          <cell r="L250" t="str">
            <v/>
          </cell>
          <cell r="M250">
            <v>0</v>
          </cell>
          <cell r="N250">
            <v>0</v>
          </cell>
          <cell r="O250">
            <v>0</v>
          </cell>
          <cell r="P250">
            <v>0</v>
          </cell>
          <cell r="Q250">
            <v>0</v>
          </cell>
          <cell r="R250">
            <v>0</v>
          </cell>
          <cell r="S250" t="str">
            <v>не най</v>
          </cell>
          <cell r="T250">
            <v>39</v>
          </cell>
          <cell r="U250" t="str">
            <v>нет</v>
          </cell>
          <cell r="W250">
            <v>39</v>
          </cell>
          <cell r="X250">
            <v>3.9</v>
          </cell>
          <cell r="Y250">
            <v>0</v>
          </cell>
          <cell r="Z250">
            <v>0</v>
          </cell>
          <cell r="AA250">
            <v>0</v>
          </cell>
          <cell r="AB250">
            <v>3.9</v>
          </cell>
          <cell r="AC250">
            <v>3.9</v>
          </cell>
          <cell r="AD250">
            <v>3.9</v>
          </cell>
          <cell r="AE250">
            <v>3.9</v>
          </cell>
          <cell r="AF250">
            <v>3.9</v>
          </cell>
          <cell r="AG250">
            <v>3.9</v>
          </cell>
          <cell r="AH250">
            <v>3.9</v>
          </cell>
          <cell r="AI250">
            <v>3.9</v>
          </cell>
          <cell r="AJ250">
            <v>3.9</v>
          </cell>
          <cell r="AM250" t="str">
            <v>062</v>
          </cell>
          <cell r="AN250" t="str">
            <v>024</v>
          </cell>
          <cell r="AO250">
            <v>440</v>
          </cell>
          <cell r="AP250" t="str">
            <v>01</v>
          </cell>
          <cell r="AQ250" t="str">
            <v>093242009</v>
          </cell>
          <cell r="AR250" t="str">
            <v>KPУГ 8,0-B ГOCT2590-88</v>
          </cell>
          <cell r="AS250" t="str">
            <v>30XГCA-Б TУ14-1-950-86</v>
          </cell>
          <cell r="AT250" t="str">
            <v>КГ</v>
          </cell>
          <cell r="AU250">
            <v>2.9000000000000001E-2</v>
          </cell>
          <cell r="AV250" t="str">
            <v>кг</v>
          </cell>
          <cell r="AW250">
            <v>0.1</v>
          </cell>
          <cell r="AX250">
            <v>75.33</v>
          </cell>
          <cell r="AY250">
            <v>7.5330000000000004</v>
          </cell>
          <cell r="AZ250" t="str">
            <v>из налич</v>
          </cell>
          <cell r="BA250">
            <v>4</v>
          </cell>
          <cell r="BB250">
            <v>2.1800000000000002</v>
          </cell>
          <cell r="BC250">
            <v>3</v>
          </cell>
          <cell r="BD250">
            <v>3</v>
          </cell>
          <cell r="BE250">
            <v>6.54</v>
          </cell>
          <cell r="BG250">
            <v>0</v>
          </cell>
          <cell r="BH250">
            <v>75.17</v>
          </cell>
          <cell r="BI250">
            <v>2.9000000000000001E-2</v>
          </cell>
          <cell r="BJ250">
            <v>2.1800000000000002</v>
          </cell>
          <cell r="BK250">
            <v>0</v>
          </cell>
          <cell r="BL250">
            <v>2.1800000000000002</v>
          </cell>
          <cell r="BM250">
            <v>2.1800000000000002</v>
          </cell>
          <cell r="BN250">
            <v>2.1800000000000002</v>
          </cell>
          <cell r="BO250">
            <v>0</v>
          </cell>
          <cell r="BP250">
            <v>0</v>
          </cell>
          <cell r="BQ250">
            <v>0</v>
          </cell>
          <cell r="BR250">
            <v>0</v>
          </cell>
          <cell r="BS250">
            <v>0</v>
          </cell>
          <cell r="BT250">
            <v>0</v>
          </cell>
          <cell r="BU250">
            <v>0</v>
          </cell>
          <cell r="BV250">
            <v>0</v>
          </cell>
          <cell r="BW250">
            <v>0</v>
          </cell>
          <cell r="CA250">
            <v>2.9000000000000001E-2</v>
          </cell>
          <cell r="CE250">
            <v>5.8000000000000003E-2</v>
          </cell>
          <cell r="CF250">
            <v>84.61</v>
          </cell>
          <cell r="CG250">
            <v>4.91</v>
          </cell>
          <cell r="CH250">
            <v>5.79</v>
          </cell>
          <cell r="CL250">
            <v>5.79</v>
          </cell>
        </row>
        <row r="251">
          <cell r="B251" t="str">
            <v>062</v>
          </cell>
          <cell r="C251" t="str">
            <v>024</v>
          </cell>
          <cell r="D251" t="str">
            <v>01</v>
          </cell>
          <cell r="E251" t="str">
            <v>093242011</v>
          </cell>
          <cell r="F251" t="str">
            <v>КРУГ 10-В ГОСТ2590-88</v>
          </cell>
          <cell r="G251" t="str">
            <v>30ХГСА-3 ТУ14-1-950-86</v>
          </cell>
          <cell r="H251" t="str">
            <v>КГ</v>
          </cell>
          <cell r="I251">
            <v>0.5</v>
          </cell>
          <cell r="J251" t="str">
            <v>00007</v>
          </cell>
          <cell r="K251" t="str">
            <v>00010</v>
          </cell>
          <cell r="L251" t="str">
            <v/>
          </cell>
          <cell r="M251">
            <v>0</v>
          </cell>
          <cell r="N251">
            <v>0</v>
          </cell>
          <cell r="O251">
            <v>0</v>
          </cell>
          <cell r="P251">
            <v>0</v>
          </cell>
          <cell r="Q251">
            <v>0</v>
          </cell>
          <cell r="R251">
            <v>0</v>
          </cell>
          <cell r="S251" t="str">
            <v>не най</v>
          </cell>
          <cell r="T251">
            <v>39</v>
          </cell>
          <cell r="U251" t="str">
            <v>нет</v>
          </cell>
          <cell r="W251">
            <v>39</v>
          </cell>
          <cell r="X251">
            <v>19.5</v>
          </cell>
          <cell r="Y251">
            <v>0</v>
          </cell>
          <cell r="Z251">
            <v>0</v>
          </cell>
          <cell r="AA251">
            <v>0</v>
          </cell>
          <cell r="AB251">
            <v>0</v>
          </cell>
          <cell r="AC251">
            <v>19.5</v>
          </cell>
          <cell r="AD251">
            <v>19.5</v>
          </cell>
          <cell r="AE251">
            <v>19.5</v>
          </cell>
          <cell r="AF251">
            <v>19.5</v>
          </cell>
          <cell r="AG251">
            <v>19.5</v>
          </cell>
          <cell r="AH251">
            <v>19.5</v>
          </cell>
          <cell r="AI251">
            <v>19.5</v>
          </cell>
          <cell r="AJ251">
            <v>19.5</v>
          </cell>
          <cell r="AM251" t="str">
            <v>062</v>
          </cell>
          <cell r="AN251" t="str">
            <v>024</v>
          </cell>
          <cell r="AO251">
            <v>441</v>
          </cell>
          <cell r="AP251" t="str">
            <v>01</v>
          </cell>
          <cell r="AQ251" t="str">
            <v>093242011</v>
          </cell>
          <cell r="AR251" t="str">
            <v>KPУГ 10-B ГOCT2590-88</v>
          </cell>
          <cell r="AS251" t="str">
            <v>30XГCA-Б TУ14-1-950-86</v>
          </cell>
          <cell r="AT251" t="str">
            <v>КГ</v>
          </cell>
          <cell r="AU251">
            <v>0.253</v>
          </cell>
          <cell r="AV251" t="str">
            <v>кг</v>
          </cell>
          <cell r="AW251">
            <v>1</v>
          </cell>
          <cell r="AX251">
            <v>75.33</v>
          </cell>
          <cell r="AY251">
            <v>75.33</v>
          </cell>
          <cell r="AZ251" t="str">
            <v>из налич</v>
          </cell>
          <cell r="BA251">
            <v>4</v>
          </cell>
          <cell r="BB251">
            <v>19.059999999999999</v>
          </cell>
          <cell r="BC251">
            <v>4</v>
          </cell>
          <cell r="BD251">
            <v>4</v>
          </cell>
          <cell r="BE251">
            <v>76.239999999999995</v>
          </cell>
          <cell r="BG251">
            <v>0</v>
          </cell>
          <cell r="BH251">
            <v>75.34</v>
          </cell>
          <cell r="BI251">
            <v>0.253</v>
          </cell>
          <cell r="BJ251">
            <v>19.059999999999999</v>
          </cell>
          <cell r="BK251">
            <v>0</v>
          </cell>
          <cell r="BL251">
            <v>19.059999999999999</v>
          </cell>
          <cell r="BM251">
            <v>19.059999999999999</v>
          </cell>
          <cell r="BN251">
            <v>19.059999999999999</v>
          </cell>
          <cell r="BO251">
            <v>19.059999999999999</v>
          </cell>
          <cell r="BP251">
            <v>0</v>
          </cell>
          <cell r="BQ251">
            <v>0</v>
          </cell>
          <cell r="BR251">
            <v>0</v>
          </cell>
          <cell r="BS251">
            <v>0</v>
          </cell>
          <cell r="BT251">
            <v>0</v>
          </cell>
          <cell r="BU251">
            <v>0</v>
          </cell>
          <cell r="BV251">
            <v>0</v>
          </cell>
          <cell r="BW251">
            <v>0</v>
          </cell>
          <cell r="CA251">
            <v>0.23</v>
          </cell>
          <cell r="CC251">
            <v>5.3999999999999999E-2</v>
          </cell>
          <cell r="CE251">
            <v>0.75900000000000001</v>
          </cell>
          <cell r="CF251">
            <v>84.8</v>
          </cell>
          <cell r="CG251">
            <v>64.36</v>
          </cell>
          <cell r="CH251">
            <v>75.94</v>
          </cell>
          <cell r="CL251">
            <v>75.94</v>
          </cell>
        </row>
        <row r="252">
          <cell r="B252" t="str">
            <v>062</v>
          </cell>
          <cell r="C252" t="str">
            <v>024</v>
          </cell>
          <cell r="D252" t="str">
            <v>01</v>
          </cell>
          <cell r="E252" t="str">
            <v>093242013</v>
          </cell>
          <cell r="F252" t="str">
            <v>КРУГ 12-В ГОСТ2590-88</v>
          </cell>
          <cell r="G252" t="str">
            <v>30ХГСА-3 ТУ14-1-950-86</v>
          </cell>
          <cell r="H252" t="str">
            <v>КГ</v>
          </cell>
          <cell r="I252">
            <v>1.1100000000000001</v>
          </cell>
          <cell r="J252" t="str">
            <v>00007</v>
          </cell>
          <cell r="K252" t="str">
            <v>00011</v>
          </cell>
          <cell r="L252" t="str">
            <v>нет</v>
          </cell>
          <cell r="M252">
            <v>14</v>
          </cell>
          <cell r="N252">
            <v>15.54</v>
          </cell>
          <cell r="O252">
            <v>0</v>
          </cell>
          <cell r="P252">
            <v>0</v>
          </cell>
          <cell r="Q252">
            <v>14</v>
          </cell>
          <cell r="R252">
            <v>15.54</v>
          </cell>
          <cell r="S252" t="str">
            <v>000000</v>
          </cell>
          <cell r="T252">
            <v>39</v>
          </cell>
          <cell r="U252" t="str">
            <v>нет</v>
          </cell>
          <cell r="W252">
            <v>39</v>
          </cell>
          <cell r="X252">
            <v>43.29</v>
          </cell>
          <cell r="Y252">
            <v>0</v>
          </cell>
          <cell r="Z252">
            <v>0</v>
          </cell>
          <cell r="AA252">
            <v>0</v>
          </cell>
          <cell r="AB252">
            <v>0</v>
          </cell>
          <cell r="AC252">
            <v>43.29</v>
          </cell>
          <cell r="AD252">
            <v>43.29</v>
          </cell>
          <cell r="AE252">
            <v>43.29</v>
          </cell>
          <cell r="AF252">
            <v>43.29</v>
          </cell>
          <cell r="AG252">
            <v>43.29</v>
          </cell>
          <cell r="AH252">
            <v>43.29</v>
          </cell>
          <cell r="AI252">
            <v>43.29</v>
          </cell>
          <cell r="AJ252">
            <v>43.29</v>
          </cell>
          <cell r="AM252" t="str">
            <v>062</v>
          </cell>
          <cell r="AN252" t="str">
            <v>024</v>
          </cell>
          <cell r="AO252">
            <v>442</v>
          </cell>
          <cell r="AP252" t="str">
            <v>01</v>
          </cell>
          <cell r="AQ252" t="str">
            <v>093242013</v>
          </cell>
          <cell r="AR252" t="str">
            <v>KPУГ 12-B ГOCT2590-88</v>
          </cell>
          <cell r="AS252" t="str">
            <v>30XГCA-Б TУ14-1-950-86</v>
          </cell>
          <cell r="AT252" t="str">
            <v>КГ</v>
          </cell>
          <cell r="AU252">
            <v>1.429</v>
          </cell>
          <cell r="AV252" t="str">
            <v>кг</v>
          </cell>
          <cell r="AW252">
            <v>5.8</v>
          </cell>
          <cell r="AX252">
            <v>75.33</v>
          </cell>
          <cell r="AY252">
            <v>436.91399999999999</v>
          </cell>
          <cell r="AZ252" t="str">
            <v>из налич</v>
          </cell>
          <cell r="BA252">
            <v>4</v>
          </cell>
          <cell r="BB252">
            <v>107.65</v>
          </cell>
          <cell r="BC252">
            <v>4</v>
          </cell>
          <cell r="BD252">
            <v>4</v>
          </cell>
          <cell r="BE252">
            <v>430.6</v>
          </cell>
          <cell r="BG252">
            <v>0</v>
          </cell>
          <cell r="BH252">
            <v>75.33</v>
          </cell>
          <cell r="BI252">
            <v>1.429</v>
          </cell>
          <cell r="BJ252">
            <v>107.65</v>
          </cell>
          <cell r="BK252">
            <v>0</v>
          </cell>
          <cell r="BL252">
            <v>107.65</v>
          </cell>
          <cell r="BM252">
            <v>107.65</v>
          </cell>
          <cell r="BN252">
            <v>107.65</v>
          </cell>
          <cell r="BO252">
            <v>107.65</v>
          </cell>
          <cell r="BP252">
            <v>0</v>
          </cell>
          <cell r="BQ252">
            <v>0</v>
          </cell>
          <cell r="BR252">
            <v>0</v>
          </cell>
          <cell r="BS252">
            <v>0</v>
          </cell>
          <cell r="BT252">
            <v>0</v>
          </cell>
          <cell r="BU252">
            <v>0</v>
          </cell>
          <cell r="BV252">
            <v>0</v>
          </cell>
          <cell r="BW252">
            <v>0</v>
          </cell>
          <cell r="CA252">
            <v>2.7549999999999999</v>
          </cell>
          <cell r="CC252">
            <v>4.3999999999999997E-2</v>
          </cell>
          <cell r="CE252">
            <v>4.2869999999999999</v>
          </cell>
          <cell r="CF252">
            <v>84.79</v>
          </cell>
          <cell r="CG252">
            <v>363.49</v>
          </cell>
          <cell r="CH252">
            <v>428.92</v>
          </cell>
          <cell r="CL252">
            <v>428.92</v>
          </cell>
        </row>
        <row r="253">
          <cell r="B253" t="str">
            <v>062</v>
          </cell>
          <cell r="C253" t="str">
            <v>024</v>
          </cell>
          <cell r="D253" t="str">
            <v>01</v>
          </cell>
          <cell r="E253" t="str">
            <v>093242015</v>
          </cell>
          <cell r="F253" t="str">
            <v>КРУГ 14-В ГОСТ2590-88</v>
          </cell>
          <cell r="G253" t="str">
            <v>30ХГСА-3 ТУ14-1-950-86</v>
          </cell>
          <cell r="H253" t="str">
            <v>КГ</v>
          </cell>
          <cell r="I253">
            <v>41.8</v>
          </cell>
          <cell r="J253" t="str">
            <v>00007</v>
          </cell>
          <cell r="K253" t="str">
            <v>00000</v>
          </cell>
          <cell r="L253" t="str">
            <v>нет</v>
          </cell>
          <cell r="M253">
            <v>11.25</v>
          </cell>
          <cell r="N253">
            <v>470.25</v>
          </cell>
          <cell r="O253">
            <v>11.25</v>
          </cell>
          <cell r="P253">
            <v>470.25</v>
          </cell>
          <cell r="Q253">
            <v>11.25</v>
          </cell>
          <cell r="R253">
            <v>470.25</v>
          </cell>
          <cell r="S253" t="str">
            <v>150616</v>
          </cell>
          <cell r="T253">
            <v>11.250011000000001</v>
          </cell>
          <cell r="U253" t="str">
            <v>вст.ост.</v>
          </cell>
          <cell r="W253">
            <v>11.25</v>
          </cell>
          <cell r="X253">
            <v>470.25</v>
          </cell>
          <cell r="Y253">
            <v>470.25</v>
          </cell>
          <cell r="Z253">
            <v>470.25</v>
          </cell>
          <cell r="AA253">
            <v>470.25</v>
          </cell>
          <cell r="AB253">
            <v>470.25</v>
          </cell>
          <cell r="AC253">
            <v>470.25</v>
          </cell>
          <cell r="AD253">
            <v>470.25</v>
          </cell>
          <cell r="AE253">
            <v>470.25</v>
          </cell>
          <cell r="AF253">
            <v>470.25</v>
          </cell>
          <cell r="AG253">
            <v>470.25</v>
          </cell>
          <cell r="AH253">
            <v>470.25</v>
          </cell>
          <cell r="AI253">
            <v>470.25</v>
          </cell>
          <cell r="AJ253">
            <v>470.25</v>
          </cell>
        </row>
        <row r="254">
          <cell r="B254" t="str">
            <v>062</v>
          </cell>
          <cell r="C254" t="str">
            <v>025</v>
          </cell>
          <cell r="D254" t="str">
            <v>01</v>
          </cell>
          <cell r="E254" t="str">
            <v>093242015</v>
          </cell>
          <cell r="F254" t="str">
            <v>КРУГ 14-В ГОСТ2590-88</v>
          </cell>
          <cell r="G254" t="str">
            <v>30ХГСА-3 ТУ14-1-950-86</v>
          </cell>
          <cell r="H254" t="str">
            <v>КГ</v>
          </cell>
          <cell r="I254">
            <v>0.65</v>
          </cell>
          <cell r="J254" t="str">
            <v>00005</v>
          </cell>
          <cell r="K254" t="str">
            <v>00000</v>
          </cell>
          <cell r="L254" t="str">
            <v>нет</v>
          </cell>
          <cell r="M254">
            <v>11.25</v>
          </cell>
          <cell r="N254">
            <v>7.3129999999999997</v>
          </cell>
          <cell r="O254">
            <v>11.25</v>
          </cell>
          <cell r="P254">
            <v>7.3129999999999997</v>
          </cell>
          <cell r="Q254">
            <v>11.25</v>
          </cell>
          <cell r="R254">
            <v>7.3129999999999997</v>
          </cell>
          <cell r="S254" t="str">
            <v>150616</v>
          </cell>
          <cell r="T254">
            <v>11.250011000000001</v>
          </cell>
          <cell r="U254" t="str">
            <v>вст.ост.</v>
          </cell>
          <cell r="W254">
            <v>11.25</v>
          </cell>
          <cell r="X254">
            <v>7.31</v>
          </cell>
          <cell r="Y254">
            <v>0</v>
          </cell>
          <cell r="Z254">
            <v>0</v>
          </cell>
          <cell r="AA254">
            <v>0</v>
          </cell>
          <cell r="AB254">
            <v>0</v>
          </cell>
          <cell r="AC254">
            <v>7.31</v>
          </cell>
          <cell r="AD254">
            <v>7.31</v>
          </cell>
          <cell r="AE254">
            <v>7.31</v>
          </cell>
          <cell r="AF254">
            <v>7.31</v>
          </cell>
          <cell r="AG254">
            <v>7.31</v>
          </cell>
          <cell r="AH254">
            <v>7.31</v>
          </cell>
          <cell r="AI254">
            <v>7.31</v>
          </cell>
          <cell r="AJ254">
            <v>7.31</v>
          </cell>
          <cell r="AM254" t="str">
            <v>062</v>
          </cell>
          <cell r="AN254" t="str">
            <v>025</v>
          </cell>
          <cell r="AO254">
            <v>444</v>
          </cell>
          <cell r="AP254" t="str">
            <v>01</v>
          </cell>
          <cell r="AQ254" t="str">
            <v>093242015</v>
          </cell>
          <cell r="AR254" t="str">
            <v>KPУГ 14-B ГOCT2590-88</v>
          </cell>
          <cell r="AS254" t="str">
            <v>30XГCA-Б TУ14-1-950-86</v>
          </cell>
          <cell r="AT254" t="str">
            <v>КГ</v>
          </cell>
          <cell r="AU254">
            <v>2.6440000000000001</v>
          </cell>
          <cell r="AV254" t="str">
            <v>кг</v>
          </cell>
          <cell r="AW254">
            <v>10.6</v>
          </cell>
          <cell r="AX254">
            <v>68</v>
          </cell>
          <cell r="AY254">
            <v>720.8</v>
          </cell>
          <cell r="AZ254" t="str">
            <v>из налич</v>
          </cell>
          <cell r="BA254">
            <v>4</v>
          </cell>
          <cell r="BB254">
            <v>179.79</v>
          </cell>
          <cell r="BC254">
            <v>4</v>
          </cell>
          <cell r="BD254">
            <v>4</v>
          </cell>
          <cell r="BE254">
            <v>719.16</v>
          </cell>
          <cell r="BG254">
            <v>0</v>
          </cell>
          <cell r="BH254">
            <v>68</v>
          </cell>
          <cell r="BI254">
            <v>2.4090000000000003</v>
          </cell>
          <cell r="BJ254">
            <v>163.81</v>
          </cell>
          <cell r="BK254">
            <v>15.98</v>
          </cell>
          <cell r="BL254">
            <v>179.79</v>
          </cell>
          <cell r="BM254">
            <v>179.79</v>
          </cell>
          <cell r="BN254">
            <v>179.79</v>
          </cell>
          <cell r="BO254">
            <v>179.79</v>
          </cell>
          <cell r="BP254">
            <v>0</v>
          </cell>
          <cell r="BQ254">
            <v>0</v>
          </cell>
          <cell r="BR254">
            <v>0</v>
          </cell>
          <cell r="BS254">
            <v>0</v>
          </cell>
          <cell r="BT254">
            <v>0</v>
          </cell>
          <cell r="BU254">
            <v>0</v>
          </cell>
          <cell r="BV254">
            <v>0</v>
          </cell>
          <cell r="BW254">
            <v>0</v>
          </cell>
          <cell r="BY254">
            <v>9.8000000000000004E-2</v>
          </cell>
          <cell r="CA254">
            <v>1.681</v>
          </cell>
          <cell r="CC254">
            <v>0.63</v>
          </cell>
          <cell r="CE254">
            <v>8.1669999999999998</v>
          </cell>
          <cell r="CF254">
            <v>76.540000000000006</v>
          </cell>
          <cell r="CG254">
            <v>625.1</v>
          </cell>
          <cell r="CH254">
            <v>737.62</v>
          </cell>
          <cell r="CL254">
            <v>737.62</v>
          </cell>
        </row>
        <row r="255">
          <cell r="B255" t="str">
            <v>062</v>
          </cell>
          <cell r="C255" t="str">
            <v>024</v>
          </cell>
          <cell r="D255" t="str">
            <v>01</v>
          </cell>
          <cell r="E255" t="str">
            <v>093242016</v>
          </cell>
          <cell r="F255" t="str">
            <v>КРУГ 15-В ГОСТ2590-88</v>
          </cell>
          <cell r="G255" t="str">
            <v>30ХГСА-3 ТУ14-1-950-86</v>
          </cell>
          <cell r="H255" t="str">
            <v>КГ</v>
          </cell>
          <cell r="I255">
            <v>0.16</v>
          </cell>
          <cell r="J255" t="str">
            <v>00005</v>
          </cell>
          <cell r="K255" t="str">
            <v>00000</v>
          </cell>
          <cell r="L255" t="str">
            <v/>
          </cell>
          <cell r="M255">
            <v>0</v>
          </cell>
          <cell r="N255">
            <v>0</v>
          </cell>
          <cell r="O255">
            <v>0</v>
          </cell>
          <cell r="P255">
            <v>0</v>
          </cell>
          <cell r="Q255">
            <v>0</v>
          </cell>
          <cell r="R255">
            <v>0</v>
          </cell>
          <cell r="S255" t="str">
            <v>не най</v>
          </cell>
          <cell r="T255">
            <v>39</v>
          </cell>
          <cell r="U255" t="str">
            <v>нет</v>
          </cell>
          <cell r="W255">
            <v>39</v>
          </cell>
          <cell r="X255">
            <v>6.24</v>
          </cell>
          <cell r="Y255">
            <v>0</v>
          </cell>
          <cell r="Z255">
            <v>0</v>
          </cell>
          <cell r="AA255">
            <v>0</v>
          </cell>
          <cell r="AB255">
            <v>0</v>
          </cell>
          <cell r="AC255">
            <v>6.24</v>
          </cell>
          <cell r="AD255">
            <v>6.24</v>
          </cell>
          <cell r="AE255">
            <v>6.24</v>
          </cell>
          <cell r="AF255">
            <v>6.24</v>
          </cell>
          <cell r="AG255">
            <v>6.24</v>
          </cell>
          <cell r="AH255">
            <v>6.24</v>
          </cell>
          <cell r="AI255">
            <v>6.24</v>
          </cell>
          <cell r="AJ255">
            <v>6.24</v>
          </cell>
          <cell r="AM255" t="str">
            <v>062</v>
          </cell>
          <cell r="AN255" t="str">
            <v>024</v>
          </cell>
          <cell r="AO255">
            <v>289</v>
          </cell>
          <cell r="AP255" t="str">
            <v>01</v>
          </cell>
          <cell r="AQ255" t="str">
            <v>093242016</v>
          </cell>
          <cell r="AR255" t="str">
            <v>KPУГ 15-B ГOCT2590-88</v>
          </cell>
          <cell r="AS255" t="str">
            <v>30XГCA-3 TУ14-1-950-86</v>
          </cell>
          <cell r="AT255" t="str">
            <v>КГ</v>
          </cell>
          <cell r="AU255">
            <v>0.16</v>
          </cell>
          <cell r="AV255" t="str">
            <v>кг</v>
          </cell>
          <cell r="AW255">
            <v>0.7</v>
          </cell>
          <cell r="AX255">
            <v>75.33</v>
          </cell>
          <cell r="AY255">
            <v>52.730999999999995</v>
          </cell>
          <cell r="AZ255" t="str">
            <v>из налич</v>
          </cell>
          <cell r="BA255">
            <v>4</v>
          </cell>
          <cell r="BB255">
            <v>12.05</v>
          </cell>
          <cell r="BC255">
            <v>4</v>
          </cell>
          <cell r="BD255">
            <v>4</v>
          </cell>
          <cell r="BE255">
            <v>48.2</v>
          </cell>
          <cell r="BG255">
            <v>0</v>
          </cell>
          <cell r="BH255">
            <v>75.31</v>
          </cell>
          <cell r="BI255">
            <v>0</v>
          </cell>
          <cell r="BJ255">
            <v>0</v>
          </cell>
          <cell r="BK255">
            <v>12.05</v>
          </cell>
          <cell r="BL255">
            <v>12.05</v>
          </cell>
          <cell r="BM255">
            <v>12.05</v>
          </cell>
          <cell r="BN255">
            <v>12.05</v>
          </cell>
          <cell r="BO255">
            <v>12.05</v>
          </cell>
          <cell r="BP255">
            <v>0</v>
          </cell>
          <cell r="BQ255">
            <v>0</v>
          </cell>
          <cell r="BR255">
            <v>0</v>
          </cell>
          <cell r="BS255">
            <v>0</v>
          </cell>
          <cell r="BT255">
            <v>0</v>
          </cell>
          <cell r="BU255">
            <v>0</v>
          </cell>
          <cell r="BV255">
            <v>0</v>
          </cell>
          <cell r="BW255">
            <v>0</v>
          </cell>
          <cell r="CE255">
            <v>0.64</v>
          </cell>
          <cell r="CF255">
            <v>84.77</v>
          </cell>
          <cell r="CG255">
            <v>54.25</v>
          </cell>
          <cell r="CH255">
            <v>64.02</v>
          </cell>
          <cell r="CL255">
            <v>64.02</v>
          </cell>
        </row>
        <row r="256">
          <cell r="B256" t="str">
            <v>062</v>
          </cell>
          <cell r="C256" t="str">
            <v>024</v>
          </cell>
          <cell r="D256" t="str">
            <v>01</v>
          </cell>
          <cell r="E256" t="str">
            <v>093242017</v>
          </cell>
          <cell r="F256" t="str">
            <v>КРУГ 16-В ГОСТ2590-88</v>
          </cell>
          <cell r="G256" t="str">
            <v>30ХГСА-3 ТУ14-1-950-86</v>
          </cell>
          <cell r="H256" t="str">
            <v>КГ</v>
          </cell>
          <cell r="I256">
            <v>5.5</v>
          </cell>
          <cell r="J256" t="str">
            <v>00007</v>
          </cell>
          <cell r="K256" t="str">
            <v>00000</v>
          </cell>
          <cell r="L256" t="str">
            <v/>
          </cell>
          <cell r="M256">
            <v>0</v>
          </cell>
          <cell r="N256">
            <v>0</v>
          </cell>
          <cell r="O256">
            <v>0</v>
          </cell>
          <cell r="P256">
            <v>0</v>
          </cell>
          <cell r="Q256">
            <v>0</v>
          </cell>
          <cell r="R256">
            <v>0</v>
          </cell>
          <cell r="S256" t="str">
            <v>не най</v>
          </cell>
          <cell r="T256">
            <v>39</v>
          </cell>
          <cell r="U256" t="str">
            <v>нет</v>
          </cell>
          <cell r="W256">
            <v>39</v>
          </cell>
          <cell r="X256">
            <v>214.5</v>
          </cell>
          <cell r="Y256">
            <v>214.5</v>
          </cell>
          <cell r="Z256">
            <v>214.5</v>
          </cell>
          <cell r="AA256">
            <v>214.5</v>
          </cell>
          <cell r="AB256">
            <v>214.5</v>
          </cell>
          <cell r="AC256">
            <v>214.5</v>
          </cell>
          <cell r="AD256">
            <v>214.5</v>
          </cell>
          <cell r="AE256">
            <v>214.5</v>
          </cell>
          <cell r="AF256">
            <v>214.5</v>
          </cell>
          <cell r="AG256">
            <v>214.5</v>
          </cell>
          <cell r="AH256">
            <v>214.5</v>
          </cell>
          <cell r="AI256">
            <v>214.5</v>
          </cell>
          <cell r="AJ256">
            <v>214.5</v>
          </cell>
        </row>
        <row r="257">
          <cell r="B257" t="str">
            <v>062</v>
          </cell>
          <cell r="C257" t="str">
            <v>025</v>
          </cell>
          <cell r="D257" t="str">
            <v>01</v>
          </cell>
          <cell r="E257" t="str">
            <v>093242017</v>
          </cell>
          <cell r="F257" t="str">
            <v>КРУГ 16-В ГОСТ2590-88</v>
          </cell>
          <cell r="G257" t="str">
            <v>30ХГСА-3 ТУ14-1-950-86</v>
          </cell>
          <cell r="H257" t="str">
            <v>КГ</v>
          </cell>
          <cell r="I257">
            <v>0.23</v>
          </cell>
          <cell r="J257" t="str">
            <v>00007</v>
          </cell>
          <cell r="K257" t="str">
            <v>00000</v>
          </cell>
          <cell r="L257" t="str">
            <v/>
          </cell>
          <cell r="M257">
            <v>0</v>
          </cell>
          <cell r="N257">
            <v>0</v>
          </cell>
          <cell r="O257">
            <v>0</v>
          </cell>
          <cell r="P257">
            <v>0</v>
          </cell>
          <cell r="Q257">
            <v>0</v>
          </cell>
          <cell r="R257">
            <v>0</v>
          </cell>
          <cell r="S257" t="str">
            <v>не най</v>
          </cell>
          <cell r="T257">
            <v>39</v>
          </cell>
          <cell r="U257" t="str">
            <v>нет</v>
          </cell>
          <cell r="W257">
            <v>39</v>
          </cell>
          <cell r="X257">
            <v>8.9700000000000006</v>
          </cell>
          <cell r="Y257">
            <v>0</v>
          </cell>
          <cell r="Z257">
            <v>0</v>
          </cell>
          <cell r="AA257">
            <v>0</v>
          </cell>
          <cell r="AB257">
            <v>0</v>
          </cell>
          <cell r="AC257">
            <v>8.9700000000000006</v>
          </cell>
          <cell r="AD257">
            <v>8.9700000000000006</v>
          </cell>
          <cell r="AE257">
            <v>8.9700000000000006</v>
          </cell>
          <cell r="AF257">
            <v>8.9700000000000006</v>
          </cell>
          <cell r="AG257">
            <v>8.9700000000000006</v>
          </cell>
          <cell r="AH257">
            <v>8.9700000000000006</v>
          </cell>
          <cell r="AI257">
            <v>8.9700000000000006</v>
          </cell>
          <cell r="AJ257">
            <v>8.9700000000000006</v>
          </cell>
          <cell r="AM257" t="str">
            <v>062</v>
          </cell>
          <cell r="AN257" t="str">
            <v>025</v>
          </cell>
          <cell r="AO257">
            <v>291</v>
          </cell>
          <cell r="AP257" t="str">
            <v>01</v>
          </cell>
          <cell r="AQ257" t="str">
            <v>093242017</v>
          </cell>
          <cell r="AR257" t="str">
            <v>KPУГ 16-B ГOCT2590-88</v>
          </cell>
          <cell r="AS257" t="str">
            <v>30XГCA-3 TУ14-1-950-86</v>
          </cell>
          <cell r="AT257" t="str">
            <v>КГ</v>
          </cell>
          <cell r="AU257">
            <v>2.226</v>
          </cell>
          <cell r="AV257" t="str">
            <v>кг</v>
          </cell>
          <cell r="AW257">
            <v>9</v>
          </cell>
          <cell r="AX257">
            <v>76.39</v>
          </cell>
          <cell r="AY257">
            <v>687.51</v>
          </cell>
          <cell r="AZ257" t="str">
            <v>из налич</v>
          </cell>
          <cell r="BA257">
            <v>4</v>
          </cell>
          <cell r="BB257">
            <v>170.04</v>
          </cell>
          <cell r="BC257">
            <v>4</v>
          </cell>
          <cell r="BD257">
            <v>4</v>
          </cell>
          <cell r="BE257">
            <v>680.21</v>
          </cell>
          <cell r="BG257">
            <v>0</v>
          </cell>
          <cell r="BH257">
            <v>76.39</v>
          </cell>
          <cell r="BI257">
            <v>0.29400000000000004</v>
          </cell>
          <cell r="BJ257">
            <v>22.46</v>
          </cell>
          <cell r="BK257">
            <v>147.59</v>
          </cell>
          <cell r="BL257">
            <v>170.04</v>
          </cell>
          <cell r="BM257">
            <v>170.04</v>
          </cell>
          <cell r="BN257">
            <v>170.04</v>
          </cell>
          <cell r="BO257">
            <v>170.04</v>
          </cell>
          <cell r="BP257">
            <v>0</v>
          </cell>
          <cell r="BQ257">
            <v>0</v>
          </cell>
          <cell r="BR257">
            <v>0</v>
          </cell>
          <cell r="BS257">
            <v>0</v>
          </cell>
          <cell r="BT257">
            <v>0</v>
          </cell>
          <cell r="BU257">
            <v>0</v>
          </cell>
          <cell r="BV257">
            <v>0</v>
          </cell>
          <cell r="BW257">
            <v>0</v>
          </cell>
          <cell r="BY257">
            <v>3.7999999999999999E-2</v>
          </cell>
          <cell r="CA257">
            <v>5.1999999999999998E-2</v>
          </cell>
          <cell r="CC257">
            <v>0.20400000000000001</v>
          </cell>
          <cell r="CE257">
            <v>8.61</v>
          </cell>
          <cell r="CF257">
            <v>85.98</v>
          </cell>
          <cell r="CG257">
            <v>740.29</v>
          </cell>
          <cell r="CH257">
            <v>873.54</v>
          </cell>
          <cell r="CL257">
            <v>873.54</v>
          </cell>
        </row>
        <row r="258">
          <cell r="B258" t="str">
            <v>062</v>
          </cell>
          <cell r="C258" t="str">
            <v>024</v>
          </cell>
          <cell r="D258" t="str">
            <v>01</v>
          </cell>
          <cell r="E258" t="str">
            <v>093242019</v>
          </cell>
          <cell r="F258" t="str">
            <v>КРУГ 18-В ГОСТ2590-88</v>
          </cell>
          <cell r="G258" t="str">
            <v>30ХГСА-3 ТУ14-1-950-86</v>
          </cell>
          <cell r="H258" t="str">
            <v>КГ</v>
          </cell>
          <cell r="I258">
            <v>0.15</v>
          </cell>
          <cell r="J258" t="str">
            <v>00007</v>
          </cell>
          <cell r="K258" t="str">
            <v>00010</v>
          </cell>
          <cell r="L258" t="str">
            <v>нет</v>
          </cell>
          <cell r="M258">
            <v>14</v>
          </cell>
          <cell r="N258">
            <v>2.1</v>
          </cell>
          <cell r="O258">
            <v>0</v>
          </cell>
          <cell r="P258">
            <v>0</v>
          </cell>
          <cell r="Q258">
            <v>14</v>
          </cell>
          <cell r="R258">
            <v>2.1</v>
          </cell>
          <cell r="S258" t="str">
            <v>000000</v>
          </cell>
          <cell r="T258">
            <v>39</v>
          </cell>
          <cell r="U258" t="str">
            <v>нет</v>
          </cell>
          <cell r="W258">
            <v>39</v>
          </cell>
          <cell r="X258">
            <v>5.85</v>
          </cell>
          <cell r="Y258">
            <v>0</v>
          </cell>
          <cell r="Z258">
            <v>0</v>
          </cell>
          <cell r="AA258">
            <v>0</v>
          </cell>
          <cell r="AB258">
            <v>0</v>
          </cell>
          <cell r="AC258">
            <v>5.85</v>
          </cell>
          <cell r="AD258">
            <v>5.85</v>
          </cell>
          <cell r="AE258">
            <v>5.85</v>
          </cell>
          <cell r="AF258">
            <v>5.85</v>
          </cell>
          <cell r="AG258">
            <v>5.85</v>
          </cell>
          <cell r="AH258">
            <v>5.85</v>
          </cell>
          <cell r="AI258">
            <v>5.85</v>
          </cell>
          <cell r="AJ258">
            <v>5.85</v>
          </cell>
          <cell r="AM258" t="str">
            <v>062</v>
          </cell>
          <cell r="AN258" t="str">
            <v>024</v>
          </cell>
          <cell r="AO258">
            <v>445</v>
          </cell>
          <cell r="AP258" t="str">
            <v>01</v>
          </cell>
          <cell r="AQ258" t="str">
            <v>093242019</v>
          </cell>
          <cell r="AR258" t="str">
            <v>KPУГ 18-B ГOCT2590-88</v>
          </cell>
          <cell r="AS258" t="str">
            <v>30XГCA-Б TУ14-1-950-86</v>
          </cell>
          <cell r="AT258" t="str">
            <v>КГ</v>
          </cell>
          <cell r="AU258">
            <v>0.72599999999999998</v>
          </cell>
          <cell r="AV258" t="str">
            <v>кг</v>
          </cell>
          <cell r="AW258">
            <v>2.9</v>
          </cell>
          <cell r="AX258">
            <v>75.33</v>
          </cell>
          <cell r="AY258">
            <v>218.45699999999999</v>
          </cell>
          <cell r="AZ258" t="str">
            <v>из налич</v>
          </cell>
          <cell r="BA258">
            <v>4</v>
          </cell>
          <cell r="BB258">
            <v>54.69</v>
          </cell>
          <cell r="BC258">
            <v>4</v>
          </cell>
          <cell r="BD258">
            <v>4</v>
          </cell>
          <cell r="BE258">
            <v>218.76</v>
          </cell>
          <cell r="BG258">
            <v>0</v>
          </cell>
          <cell r="BH258">
            <v>75.33</v>
          </cell>
          <cell r="BI258">
            <v>0.48599999999999999</v>
          </cell>
          <cell r="BJ258">
            <v>36.61</v>
          </cell>
          <cell r="BK258">
            <v>18.079999999999998</v>
          </cell>
          <cell r="BL258">
            <v>54.69</v>
          </cell>
          <cell r="BM258">
            <v>54.69</v>
          </cell>
          <cell r="BN258">
            <v>54.69</v>
          </cell>
          <cell r="BO258">
            <v>54.69</v>
          </cell>
          <cell r="BP258">
            <v>0</v>
          </cell>
          <cell r="BQ258">
            <v>0</v>
          </cell>
          <cell r="BR258">
            <v>0</v>
          </cell>
          <cell r="BS258">
            <v>0</v>
          </cell>
          <cell r="BT258">
            <v>0</v>
          </cell>
          <cell r="BU258">
            <v>0</v>
          </cell>
          <cell r="BV258">
            <v>0</v>
          </cell>
          <cell r="BW258">
            <v>0</v>
          </cell>
          <cell r="CA258">
            <v>0.48599999999999999</v>
          </cell>
          <cell r="CE258">
            <v>2.4180000000000001</v>
          </cell>
          <cell r="CF258">
            <v>84.79</v>
          </cell>
          <cell r="CG258">
            <v>205.02</v>
          </cell>
          <cell r="CH258">
            <v>241.92</v>
          </cell>
          <cell r="CL258">
            <v>241.92</v>
          </cell>
        </row>
        <row r="259">
          <cell r="B259" t="str">
            <v>062</v>
          </cell>
          <cell r="C259" t="str">
            <v>024</v>
          </cell>
          <cell r="D259" t="str">
            <v>01</v>
          </cell>
          <cell r="E259" t="str">
            <v>093242021</v>
          </cell>
          <cell r="F259" t="str">
            <v>КРУГ 20-В ГОСТ2590-88</v>
          </cell>
          <cell r="G259" t="str">
            <v>30ХГСА-3 ТУ14-1-950-86</v>
          </cell>
          <cell r="H259" t="str">
            <v>КГ</v>
          </cell>
          <cell r="I259">
            <v>6.7</v>
          </cell>
          <cell r="J259" t="str">
            <v>00007</v>
          </cell>
          <cell r="K259" t="str">
            <v>00010</v>
          </cell>
          <cell r="L259" t="str">
            <v/>
          </cell>
          <cell r="M259">
            <v>0</v>
          </cell>
          <cell r="N259">
            <v>0</v>
          </cell>
          <cell r="O259">
            <v>0</v>
          </cell>
          <cell r="P259">
            <v>0</v>
          </cell>
          <cell r="Q259">
            <v>0</v>
          </cell>
          <cell r="R259">
            <v>0</v>
          </cell>
          <cell r="S259" t="str">
            <v>не най</v>
          </cell>
          <cell r="T259">
            <v>39</v>
          </cell>
          <cell r="U259" t="str">
            <v>нет</v>
          </cell>
          <cell r="W259">
            <v>39</v>
          </cell>
          <cell r="X259">
            <v>261.3</v>
          </cell>
          <cell r="Y259">
            <v>261.3</v>
          </cell>
          <cell r="Z259">
            <v>261.3</v>
          </cell>
          <cell r="AA259">
            <v>261.3</v>
          </cell>
          <cell r="AB259">
            <v>261.3</v>
          </cell>
          <cell r="AC259">
            <v>261.3</v>
          </cell>
          <cell r="AD259">
            <v>261.3</v>
          </cell>
          <cell r="AE259">
            <v>261.3</v>
          </cell>
          <cell r="AF259">
            <v>261.3</v>
          </cell>
          <cell r="AG259">
            <v>261.3</v>
          </cell>
          <cell r="AH259">
            <v>261.3</v>
          </cell>
          <cell r="AI259">
            <v>261.3</v>
          </cell>
          <cell r="AJ259">
            <v>261.3</v>
          </cell>
        </row>
        <row r="260">
          <cell r="B260" t="str">
            <v>062</v>
          </cell>
          <cell r="C260" t="str">
            <v>025</v>
          </cell>
          <cell r="D260" t="str">
            <v>01</v>
          </cell>
          <cell r="E260" t="str">
            <v>093242021</v>
          </cell>
          <cell r="F260" t="str">
            <v>КРУГ 20-В ГОСТ2590-88</v>
          </cell>
          <cell r="G260" t="str">
            <v>30ХГСА-3 ТУ14-1-950-86</v>
          </cell>
          <cell r="H260" t="str">
            <v>КГ</v>
          </cell>
          <cell r="I260">
            <v>0.32</v>
          </cell>
          <cell r="J260" t="str">
            <v>00005</v>
          </cell>
          <cell r="K260" t="str">
            <v>00000</v>
          </cell>
          <cell r="L260" t="str">
            <v/>
          </cell>
          <cell r="M260">
            <v>0</v>
          </cell>
          <cell r="N260">
            <v>0</v>
          </cell>
          <cell r="O260">
            <v>0</v>
          </cell>
          <cell r="P260">
            <v>0</v>
          </cell>
          <cell r="Q260">
            <v>0</v>
          </cell>
          <cell r="R260">
            <v>0</v>
          </cell>
          <cell r="S260" t="str">
            <v>не най</v>
          </cell>
          <cell r="T260">
            <v>39</v>
          </cell>
          <cell r="U260" t="str">
            <v>нет</v>
          </cell>
          <cell r="W260">
            <v>39</v>
          </cell>
          <cell r="X260">
            <v>12.48</v>
          </cell>
          <cell r="Y260">
            <v>0</v>
          </cell>
          <cell r="Z260">
            <v>0</v>
          </cell>
          <cell r="AA260">
            <v>0</v>
          </cell>
          <cell r="AB260">
            <v>0</v>
          </cell>
          <cell r="AC260">
            <v>12.48</v>
          </cell>
          <cell r="AD260">
            <v>12.48</v>
          </cell>
          <cell r="AE260">
            <v>12.48</v>
          </cell>
          <cell r="AF260">
            <v>12.48</v>
          </cell>
          <cell r="AG260">
            <v>12.48</v>
          </cell>
          <cell r="AH260">
            <v>12.48</v>
          </cell>
          <cell r="AI260">
            <v>12.48</v>
          </cell>
          <cell r="AJ260">
            <v>12.48</v>
          </cell>
          <cell r="AM260" t="str">
            <v>062</v>
          </cell>
          <cell r="AN260" t="str">
            <v>025</v>
          </cell>
          <cell r="AO260">
            <v>447</v>
          </cell>
          <cell r="AP260" t="str">
            <v>01</v>
          </cell>
          <cell r="AQ260" t="str">
            <v>093242021</v>
          </cell>
          <cell r="AR260" t="str">
            <v>KPУГ 20-B ГOCT2590-88</v>
          </cell>
          <cell r="AS260" t="str">
            <v>30XГCA-Б TУ14-1-950-86</v>
          </cell>
          <cell r="AT260" t="str">
            <v>КГ</v>
          </cell>
          <cell r="AU260">
            <v>11.57</v>
          </cell>
          <cell r="AV260" t="str">
            <v>кг</v>
          </cell>
          <cell r="AW260">
            <v>46.3</v>
          </cell>
          <cell r="AX260">
            <v>75.33</v>
          </cell>
          <cell r="AY260">
            <v>3487.7789999999995</v>
          </cell>
          <cell r="AZ260" t="str">
            <v>из налич</v>
          </cell>
          <cell r="BA260">
            <v>4</v>
          </cell>
          <cell r="BB260">
            <v>871.57</v>
          </cell>
          <cell r="BC260">
            <v>4</v>
          </cell>
          <cell r="BD260">
            <v>4</v>
          </cell>
          <cell r="BE260">
            <v>3486.28</v>
          </cell>
          <cell r="BG260">
            <v>0</v>
          </cell>
          <cell r="BH260">
            <v>75.33</v>
          </cell>
          <cell r="BI260">
            <v>0.69799999999999995</v>
          </cell>
          <cell r="BJ260">
            <v>52.58</v>
          </cell>
          <cell r="BK260">
            <v>818.99</v>
          </cell>
          <cell r="BL260">
            <v>871.57</v>
          </cell>
          <cell r="BM260">
            <v>871.57</v>
          </cell>
          <cell r="BN260">
            <v>871.57</v>
          </cell>
          <cell r="BO260">
            <v>871.57</v>
          </cell>
          <cell r="BP260">
            <v>0</v>
          </cell>
          <cell r="BQ260">
            <v>0</v>
          </cell>
          <cell r="BR260">
            <v>0</v>
          </cell>
          <cell r="BS260">
            <v>0</v>
          </cell>
          <cell r="BT260">
            <v>0</v>
          </cell>
          <cell r="BU260">
            <v>0</v>
          </cell>
          <cell r="BV260">
            <v>0</v>
          </cell>
          <cell r="BW260">
            <v>0</v>
          </cell>
          <cell r="BY260">
            <v>0.06</v>
          </cell>
          <cell r="CA260">
            <v>0.318</v>
          </cell>
          <cell r="CC260">
            <v>0.32</v>
          </cell>
          <cell r="CE260">
            <v>45.582000000000001</v>
          </cell>
          <cell r="CF260">
            <v>84.79</v>
          </cell>
          <cell r="CG260">
            <v>3864.9</v>
          </cell>
          <cell r="CH260">
            <v>4560.58</v>
          </cell>
          <cell r="CL260">
            <v>4560.58</v>
          </cell>
        </row>
        <row r="261">
          <cell r="B261" t="str">
            <v>062</v>
          </cell>
          <cell r="C261" t="str">
            <v>024</v>
          </cell>
          <cell r="D261" t="str">
            <v>01</v>
          </cell>
          <cell r="E261" t="str">
            <v>093242023</v>
          </cell>
          <cell r="F261" t="str">
            <v>КРУГ 22-В ГОСТ2590-88</v>
          </cell>
          <cell r="G261" t="str">
            <v>30ХГСА-3 ТУ14-1-950-86</v>
          </cell>
          <cell r="H261" t="str">
            <v>КГ</v>
          </cell>
          <cell r="I261">
            <v>1.5</v>
          </cell>
          <cell r="J261" t="str">
            <v>00007</v>
          </cell>
          <cell r="K261" t="str">
            <v>00012</v>
          </cell>
          <cell r="L261" t="str">
            <v/>
          </cell>
          <cell r="M261">
            <v>0</v>
          </cell>
          <cell r="N261">
            <v>0</v>
          </cell>
          <cell r="O261">
            <v>0</v>
          </cell>
          <cell r="P261">
            <v>0</v>
          </cell>
          <cell r="Q261">
            <v>0</v>
          </cell>
          <cell r="R261">
            <v>0</v>
          </cell>
          <cell r="S261" t="str">
            <v>не най</v>
          </cell>
          <cell r="T261">
            <v>39</v>
          </cell>
          <cell r="U261" t="str">
            <v>нет</v>
          </cell>
          <cell r="W261">
            <v>39</v>
          </cell>
          <cell r="X261">
            <v>58.5</v>
          </cell>
          <cell r="Y261">
            <v>0</v>
          </cell>
          <cell r="Z261">
            <v>0</v>
          </cell>
          <cell r="AA261">
            <v>0</v>
          </cell>
          <cell r="AB261">
            <v>0</v>
          </cell>
          <cell r="AC261">
            <v>58.5</v>
          </cell>
          <cell r="AD261">
            <v>58.5</v>
          </cell>
          <cell r="AE261">
            <v>58.5</v>
          </cell>
          <cell r="AF261">
            <v>58.5</v>
          </cell>
          <cell r="AG261">
            <v>58.5</v>
          </cell>
          <cell r="AH261">
            <v>58.5</v>
          </cell>
          <cell r="AI261">
            <v>58.5</v>
          </cell>
          <cell r="AJ261">
            <v>58.5</v>
          </cell>
          <cell r="AM261" t="str">
            <v>062</v>
          </cell>
          <cell r="AN261" t="str">
            <v>024</v>
          </cell>
          <cell r="AO261">
            <v>448</v>
          </cell>
          <cell r="AP261" t="str">
            <v>01</v>
          </cell>
          <cell r="AQ261" t="str">
            <v>093242023</v>
          </cell>
          <cell r="AR261" t="str">
            <v>KPУГ 22-B ГOCT2590-88</v>
          </cell>
          <cell r="AS261" t="str">
            <v>30XГCA-Б TУ14-1-950-86</v>
          </cell>
          <cell r="AT261" t="str">
            <v>КГ</v>
          </cell>
          <cell r="AU261">
            <v>13.1</v>
          </cell>
          <cell r="AV261" t="str">
            <v>кг</v>
          </cell>
          <cell r="AW261">
            <v>52.4</v>
          </cell>
          <cell r="AX261">
            <v>75.33</v>
          </cell>
          <cell r="AY261">
            <v>3947.2919999999999</v>
          </cell>
          <cell r="AZ261" t="str">
            <v>из налич</v>
          </cell>
          <cell r="BA261">
            <v>4</v>
          </cell>
          <cell r="BB261">
            <v>986.82</v>
          </cell>
          <cell r="BC261">
            <v>4</v>
          </cell>
          <cell r="BD261">
            <v>4</v>
          </cell>
          <cell r="BE261">
            <v>3947.28</v>
          </cell>
          <cell r="BG261">
            <v>0</v>
          </cell>
          <cell r="BH261">
            <v>75.33</v>
          </cell>
          <cell r="BI261">
            <v>2.6160000000000001</v>
          </cell>
          <cell r="BJ261">
            <v>197.06</v>
          </cell>
          <cell r="BK261">
            <v>789.76</v>
          </cell>
          <cell r="BL261">
            <v>986.82</v>
          </cell>
          <cell r="BM261">
            <v>986.82</v>
          </cell>
          <cell r="BN261">
            <v>986.82</v>
          </cell>
          <cell r="BO261">
            <v>986.82</v>
          </cell>
          <cell r="BP261">
            <v>0</v>
          </cell>
          <cell r="BQ261">
            <v>0</v>
          </cell>
          <cell r="BR261">
            <v>0</v>
          </cell>
          <cell r="BS261">
            <v>0</v>
          </cell>
          <cell r="BT261">
            <v>0</v>
          </cell>
          <cell r="BU261">
            <v>0</v>
          </cell>
          <cell r="BV261">
            <v>0</v>
          </cell>
          <cell r="BW261">
            <v>0</v>
          </cell>
          <cell r="BY261">
            <v>1.056</v>
          </cell>
          <cell r="CA261">
            <v>0.76800000000000002</v>
          </cell>
          <cell r="CB261">
            <v>4.5999999999999999E-2</v>
          </cell>
          <cell r="CC261">
            <v>0.746</v>
          </cell>
          <cell r="CE261">
            <v>49.783999999999999</v>
          </cell>
          <cell r="CF261">
            <v>84.79</v>
          </cell>
          <cell r="CG261">
            <v>4221.1899999999996</v>
          </cell>
          <cell r="CH261">
            <v>4981</v>
          </cell>
          <cell r="CL261">
            <v>4981</v>
          </cell>
        </row>
        <row r="262">
          <cell r="B262" t="str">
            <v>062</v>
          </cell>
          <cell r="C262" t="str">
            <v>025</v>
          </cell>
          <cell r="D262" t="str">
            <v>01</v>
          </cell>
          <cell r="E262" t="str">
            <v>093242023</v>
          </cell>
          <cell r="F262" t="str">
            <v>КРУГ 22-В ГОСТ2590-88</v>
          </cell>
          <cell r="G262" t="str">
            <v>30ХГСА-3 ТУ14-1-950-86</v>
          </cell>
          <cell r="H262" t="str">
            <v>КГ</v>
          </cell>
          <cell r="I262">
            <v>3.1</v>
          </cell>
          <cell r="J262" t="str">
            <v>00005</v>
          </cell>
          <cell r="K262" t="str">
            <v>00000</v>
          </cell>
          <cell r="L262" t="str">
            <v/>
          </cell>
          <cell r="M262">
            <v>0</v>
          </cell>
          <cell r="N262">
            <v>0</v>
          </cell>
          <cell r="O262">
            <v>0</v>
          </cell>
          <cell r="P262">
            <v>0</v>
          </cell>
          <cell r="Q262">
            <v>0</v>
          </cell>
          <cell r="R262">
            <v>0</v>
          </cell>
          <cell r="S262" t="str">
            <v>не най</v>
          </cell>
          <cell r="T262">
            <v>39</v>
          </cell>
          <cell r="U262" t="str">
            <v>нет</v>
          </cell>
          <cell r="W262">
            <v>39</v>
          </cell>
          <cell r="X262">
            <v>120.9</v>
          </cell>
          <cell r="Y262">
            <v>120.9</v>
          </cell>
          <cell r="Z262">
            <v>120.9</v>
          </cell>
          <cell r="AA262">
            <v>120.9</v>
          </cell>
          <cell r="AB262">
            <v>120.9</v>
          </cell>
          <cell r="AC262">
            <v>120.9</v>
          </cell>
          <cell r="AD262">
            <v>120.9</v>
          </cell>
          <cell r="AE262">
            <v>120.9</v>
          </cell>
          <cell r="AF262">
            <v>120.9</v>
          </cell>
          <cell r="AG262">
            <v>120.9</v>
          </cell>
          <cell r="AH262">
            <v>120.9</v>
          </cell>
          <cell r="AI262">
            <v>120.9</v>
          </cell>
          <cell r="AJ262">
            <v>120.9</v>
          </cell>
        </row>
        <row r="263">
          <cell r="B263" t="str">
            <v>062</v>
          </cell>
          <cell r="C263" t="str">
            <v>024</v>
          </cell>
          <cell r="D263" t="str">
            <v>01</v>
          </cell>
          <cell r="E263" t="str">
            <v>093242025</v>
          </cell>
          <cell r="F263" t="str">
            <v>КРУГ 24-В ГОСТ2590-88</v>
          </cell>
          <cell r="G263" t="str">
            <v>30ХГСА-3 ТУ14-1-950-86</v>
          </cell>
          <cell r="H263" t="str">
            <v>КГ</v>
          </cell>
          <cell r="I263">
            <v>0.71</v>
          </cell>
          <cell r="J263" t="str">
            <v>00007</v>
          </cell>
          <cell r="K263" t="str">
            <v>00000</v>
          </cell>
          <cell r="L263" t="str">
            <v>нет</v>
          </cell>
          <cell r="M263">
            <v>14</v>
          </cell>
          <cell r="N263">
            <v>9.94</v>
          </cell>
          <cell r="O263">
            <v>0</v>
          </cell>
          <cell r="P263">
            <v>0</v>
          </cell>
          <cell r="Q263">
            <v>14</v>
          </cell>
          <cell r="R263">
            <v>9.94</v>
          </cell>
          <cell r="S263" t="str">
            <v/>
          </cell>
          <cell r="T263">
            <v>39</v>
          </cell>
          <cell r="U263" t="str">
            <v>нет</v>
          </cell>
          <cell r="W263">
            <v>39</v>
          </cell>
          <cell r="X263">
            <v>27.69</v>
          </cell>
          <cell r="Y263">
            <v>0</v>
          </cell>
          <cell r="Z263">
            <v>0</v>
          </cell>
          <cell r="AA263">
            <v>0</v>
          </cell>
          <cell r="AB263">
            <v>0</v>
          </cell>
          <cell r="AC263">
            <v>27.69</v>
          </cell>
          <cell r="AD263">
            <v>27.69</v>
          </cell>
          <cell r="AE263">
            <v>27.69</v>
          </cell>
          <cell r="AF263">
            <v>27.69</v>
          </cell>
          <cell r="AG263">
            <v>27.69</v>
          </cell>
          <cell r="AH263">
            <v>27.69</v>
          </cell>
          <cell r="AI263">
            <v>27.69</v>
          </cell>
          <cell r="AJ263">
            <v>27.69</v>
          </cell>
          <cell r="AM263" t="str">
            <v>062</v>
          </cell>
          <cell r="AN263" t="str">
            <v>024</v>
          </cell>
          <cell r="AO263">
            <v>450</v>
          </cell>
          <cell r="AP263" t="str">
            <v>01</v>
          </cell>
          <cell r="AQ263" t="str">
            <v>093242025</v>
          </cell>
          <cell r="AR263" t="str">
            <v>KPУГ 24-B ГOCT2590-88</v>
          </cell>
          <cell r="AS263" t="str">
            <v>30XГCA-Б TУ14-1-950-86</v>
          </cell>
          <cell r="AT263" t="str">
            <v>КГ</v>
          </cell>
          <cell r="AU263">
            <v>0.56799999999999995</v>
          </cell>
          <cell r="AV263" t="str">
            <v>кг</v>
          </cell>
          <cell r="AW263">
            <v>2.2999999999999998</v>
          </cell>
          <cell r="AX263">
            <v>75.33</v>
          </cell>
          <cell r="AY263">
            <v>173.25899999999999</v>
          </cell>
          <cell r="AZ263" t="str">
            <v>из налич</v>
          </cell>
          <cell r="BA263">
            <v>4</v>
          </cell>
          <cell r="BB263">
            <v>42.79</v>
          </cell>
          <cell r="BC263">
            <v>4</v>
          </cell>
          <cell r="BD263">
            <v>4</v>
          </cell>
          <cell r="BE263">
            <v>171.16</v>
          </cell>
          <cell r="BG263">
            <v>0</v>
          </cell>
          <cell r="BH263">
            <v>75.33</v>
          </cell>
          <cell r="BI263">
            <v>0.56799999999999995</v>
          </cell>
          <cell r="BJ263">
            <v>42.79</v>
          </cell>
          <cell r="BK263">
            <v>0</v>
          </cell>
          <cell r="BL263">
            <v>42.79</v>
          </cell>
          <cell r="BM263">
            <v>42.79</v>
          </cell>
          <cell r="BN263">
            <v>42.79</v>
          </cell>
          <cell r="BO263">
            <v>42.79</v>
          </cell>
          <cell r="BP263">
            <v>0</v>
          </cell>
          <cell r="BQ263">
            <v>0</v>
          </cell>
          <cell r="BR263">
            <v>0</v>
          </cell>
          <cell r="BS263">
            <v>0</v>
          </cell>
          <cell r="BT263">
            <v>0</v>
          </cell>
          <cell r="BU263">
            <v>0</v>
          </cell>
          <cell r="BV263">
            <v>0</v>
          </cell>
          <cell r="BW263">
            <v>0</v>
          </cell>
          <cell r="CC263">
            <v>0.56799999999999995</v>
          </cell>
          <cell r="CE263">
            <v>1.7039999999999997</v>
          </cell>
          <cell r="CF263">
            <v>84.79</v>
          </cell>
          <cell r="CG263">
            <v>144.47999999999999</v>
          </cell>
          <cell r="CH263">
            <v>170.49</v>
          </cell>
          <cell r="CL263">
            <v>170.49</v>
          </cell>
        </row>
        <row r="264">
          <cell r="B264" t="str">
            <v>062</v>
          </cell>
          <cell r="C264" t="str">
            <v>024</v>
          </cell>
          <cell r="D264" t="str">
            <v>01</v>
          </cell>
          <cell r="E264" t="str">
            <v>093242026</v>
          </cell>
          <cell r="F264" t="str">
            <v>КРУГ 25-В ГОСТ2590-88</v>
          </cell>
          <cell r="G264" t="str">
            <v>30ХГСА-3 ТУ14-1-950-86</v>
          </cell>
          <cell r="H264" t="str">
            <v>КГ</v>
          </cell>
          <cell r="I264">
            <v>5.8</v>
          </cell>
          <cell r="J264" t="str">
            <v>00007</v>
          </cell>
          <cell r="K264" t="str">
            <v>00000</v>
          </cell>
          <cell r="L264" t="str">
            <v>нет</v>
          </cell>
          <cell r="M264">
            <v>10.63</v>
          </cell>
          <cell r="N264">
            <v>61.654000000000003</v>
          </cell>
          <cell r="O264">
            <v>9.8699999999999992</v>
          </cell>
          <cell r="P264">
            <v>57.246000000000002</v>
          </cell>
          <cell r="Q264">
            <v>10.63</v>
          </cell>
          <cell r="R264">
            <v>61.654000000000003</v>
          </cell>
          <cell r="S264" t="str">
            <v>150636</v>
          </cell>
          <cell r="T264">
            <v>9.8699999999999992</v>
          </cell>
          <cell r="U264" t="str">
            <v>вст.ост.</v>
          </cell>
          <cell r="W264">
            <v>9.8699999999999992</v>
          </cell>
          <cell r="X264">
            <v>57.25</v>
          </cell>
          <cell r="Y264">
            <v>0</v>
          </cell>
          <cell r="Z264">
            <v>0</v>
          </cell>
          <cell r="AA264">
            <v>0</v>
          </cell>
          <cell r="AB264">
            <v>0</v>
          </cell>
          <cell r="AC264">
            <v>57.25</v>
          </cell>
          <cell r="AD264">
            <v>57.25</v>
          </cell>
          <cell r="AE264">
            <v>57.25</v>
          </cell>
          <cell r="AF264">
            <v>57.25</v>
          </cell>
          <cell r="AG264">
            <v>57.25</v>
          </cell>
          <cell r="AH264">
            <v>57.25</v>
          </cell>
          <cell r="AI264">
            <v>57.25</v>
          </cell>
          <cell r="AJ264">
            <v>57.25</v>
          </cell>
          <cell r="AM264" t="str">
            <v>062</v>
          </cell>
          <cell r="AN264" t="str">
            <v>024</v>
          </cell>
          <cell r="AO264">
            <v>451</v>
          </cell>
          <cell r="AP264" t="str">
            <v>01</v>
          </cell>
          <cell r="AQ264" t="str">
            <v>093242026</v>
          </cell>
          <cell r="AR264" t="str">
            <v>KPУГ 25-B ГOCT2590-88</v>
          </cell>
          <cell r="AS264" t="str">
            <v>30XГCA-Б TУ14-1-950-86</v>
          </cell>
          <cell r="AT264" t="str">
            <v>КГ</v>
          </cell>
          <cell r="AU264">
            <v>0.7</v>
          </cell>
          <cell r="AV264" t="str">
            <v>кг</v>
          </cell>
          <cell r="AW264">
            <v>2.8</v>
          </cell>
          <cell r="AX264">
            <v>75.33</v>
          </cell>
          <cell r="AY264">
            <v>210.92399999999998</v>
          </cell>
          <cell r="AZ264" t="str">
            <v>из налич</v>
          </cell>
          <cell r="BA264">
            <v>4</v>
          </cell>
          <cell r="BB264">
            <v>52.73</v>
          </cell>
          <cell r="BC264">
            <v>4</v>
          </cell>
          <cell r="BD264">
            <v>4</v>
          </cell>
          <cell r="BE264">
            <v>210.92</v>
          </cell>
          <cell r="BG264">
            <v>0</v>
          </cell>
          <cell r="BH264">
            <v>75.33</v>
          </cell>
          <cell r="BI264">
            <v>0</v>
          </cell>
          <cell r="BJ264">
            <v>0</v>
          </cell>
          <cell r="BK264">
            <v>52.73</v>
          </cell>
          <cell r="BL264">
            <v>52.73</v>
          </cell>
          <cell r="BM264">
            <v>52.73</v>
          </cell>
          <cell r="BN264">
            <v>52.73</v>
          </cell>
          <cell r="BO264">
            <v>52.73</v>
          </cell>
          <cell r="BP264">
            <v>0</v>
          </cell>
          <cell r="BQ264">
            <v>0</v>
          </cell>
          <cell r="BR264">
            <v>0</v>
          </cell>
          <cell r="BS264">
            <v>0</v>
          </cell>
          <cell r="BT264">
            <v>0</v>
          </cell>
          <cell r="BU264">
            <v>0</v>
          </cell>
          <cell r="BV264">
            <v>0</v>
          </cell>
          <cell r="BW264">
            <v>0</v>
          </cell>
          <cell r="CE264">
            <v>2.8</v>
          </cell>
          <cell r="CF264">
            <v>84.79</v>
          </cell>
          <cell r="CG264">
            <v>237.41</v>
          </cell>
          <cell r="CH264">
            <v>280.14</v>
          </cell>
          <cell r="CL264">
            <v>280.14</v>
          </cell>
        </row>
        <row r="265">
          <cell r="B265" t="str">
            <v>062</v>
          </cell>
          <cell r="C265" t="str">
            <v>024</v>
          </cell>
          <cell r="D265" t="str">
            <v>01</v>
          </cell>
          <cell r="E265" t="str">
            <v>093242027</v>
          </cell>
          <cell r="F265" t="str">
            <v>КРУГ 26-В ГОСТ2590-88</v>
          </cell>
          <cell r="G265" t="str">
            <v>30ХГСА-3 ТУ14-1-950-86</v>
          </cell>
          <cell r="H265" t="str">
            <v>КГ</v>
          </cell>
          <cell r="I265">
            <v>0.78900000000000003</v>
          </cell>
          <cell r="J265" t="str">
            <v>00005</v>
          </cell>
          <cell r="K265" t="str">
            <v>00007</v>
          </cell>
          <cell r="L265" t="str">
            <v>нет</v>
          </cell>
          <cell r="M265">
            <v>10.63</v>
          </cell>
          <cell r="N265">
            <v>8.3870000000000005</v>
          </cell>
          <cell r="O265">
            <v>22.75</v>
          </cell>
          <cell r="P265">
            <v>17.95</v>
          </cell>
          <cell r="Q265">
            <v>10.63</v>
          </cell>
          <cell r="R265">
            <v>8.3870000000000005</v>
          </cell>
          <cell r="S265" t="str">
            <v>150638</v>
          </cell>
          <cell r="T265">
            <v>22.749998000000001</v>
          </cell>
          <cell r="U265" t="str">
            <v>вст.ост.</v>
          </cell>
          <cell r="W265">
            <v>22.75</v>
          </cell>
          <cell r="X265">
            <v>17.95</v>
          </cell>
          <cell r="Y265">
            <v>0</v>
          </cell>
          <cell r="Z265">
            <v>0</v>
          </cell>
          <cell r="AA265">
            <v>0</v>
          </cell>
          <cell r="AB265">
            <v>0</v>
          </cell>
          <cell r="AC265">
            <v>17.95</v>
          </cell>
          <cell r="AD265">
            <v>17.95</v>
          </cell>
          <cell r="AE265">
            <v>17.95</v>
          </cell>
          <cell r="AF265">
            <v>17.95</v>
          </cell>
          <cell r="AG265">
            <v>17.95</v>
          </cell>
          <cell r="AH265">
            <v>17.95</v>
          </cell>
          <cell r="AI265">
            <v>17.95</v>
          </cell>
          <cell r="AJ265">
            <v>17.95</v>
          </cell>
          <cell r="AM265" t="str">
            <v>062</v>
          </cell>
          <cell r="AN265" t="str">
            <v>024</v>
          </cell>
          <cell r="AO265">
            <v>452</v>
          </cell>
          <cell r="AP265" t="str">
            <v>01</v>
          </cell>
          <cell r="AQ265" t="str">
            <v>093242027</v>
          </cell>
          <cell r="AR265" t="str">
            <v>KPУГ 26-B ГOCT2590-88</v>
          </cell>
          <cell r="AS265" t="str">
            <v>30XГCA-Б TУ14-1-950-86</v>
          </cell>
          <cell r="AT265" t="str">
            <v>КГ</v>
          </cell>
          <cell r="AU265">
            <v>0.78900000000000003</v>
          </cell>
          <cell r="AV265" t="str">
            <v>кг</v>
          </cell>
          <cell r="AW265">
            <v>3.2</v>
          </cell>
          <cell r="AX265">
            <v>75.33</v>
          </cell>
          <cell r="AY265">
            <v>241.05600000000001</v>
          </cell>
          <cell r="AZ265" t="str">
            <v>из налич</v>
          </cell>
          <cell r="BA265">
            <v>4</v>
          </cell>
          <cell r="BB265">
            <v>59.44</v>
          </cell>
          <cell r="BC265">
            <v>4</v>
          </cell>
          <cell r="BD265">
            <v>4</v>
          </cell>
          <cell r="BE265">
            <v>237.76</v>
          </cell>
          <cell r="BG265">
            <v>0</v>
          </cell>
          <cell r="BH265">
            <v>75.34</v>
          </cell>
          <cell r="BI265">
            <v>0.78900000000000003</v>
          </cell>
          <cell r="BJ265">
            <v>59.44</v>
          </cell>
          <cell r="BK265">
            <v>0</v>
          </cell>
          <cell r="BL265">
            <v>59.44</v>
          </cell>
          <cell r="BM265">
            <v>59.44</v>
          </cell>
          <cell r="BN265">
            <v>59.44</v>
          </cell>
          <cell r="BO265">
            <v>59.44</v>
          </cell>
          <cell r="BP265">
            <v>0</v>
          </cell>
          <cell r="BQ265">
            <v>0</v>
          </cell>
          <cell r="BR265">
            <v>0</v>
          </cell>
          <cell r="BS265">
            <v>0</v>
          </cell>
          <cell r="BT265">
            <v>0</v>
          </cell>
          <cell r="BU265">
            <v>0</v>
          </cell>
          <cell r="BV265">
            <v>0</v>
          </cell>
          <cell r="BW265">
            <v>0</v>
          </cell>
          <cell r="CA265">
            <v>0.78900000000000003</v>
          </cell>
          <cell r="CE265">
            <v>2.367</v>
          </cell>
          <cell r="CF265">
            <v>84.8</v>
          </cell>
          <cell r="CG265">
            <v>200.72</v>
          </cell>
          <cell r="CH265">
            <v>236.85</v>
          </cell>
          <cell r="CL265">
            <v>236.85</v>
          </cell>
        </row>
        <row r="266">
          <cell r="B266" t="str">
            <v>062</v>
          </cell>
          <cell r="C266" t="str">
            <v>024</v>
          </cell>
          <cell r="D266" t="str">
            <v>01</v>
          </cell>
          <cell r="E266" t="str">
            <v>093242031</v>
          </cell>
          <cell r="F266" t="str">
            <v>КРУГ 30-В ГОСТ2590-88</v>
          </cell>
          <cell r="G266" t="str">
            <v>30ХГСА-3 ТУ14-1-950-86</v>
          </cell>
          <cell r="H266" t="str">
            <v>КГ</v>
          </cell>
          <cell r="I266">
            <v>1.2</v>
          </cell>
          <cell r="J266" t="str">
            <v>00007</v>
          </cell>
          <cell r="K266" t="str">
            <v>00011</v>
          </cell>
          <cell r="L266" t="str">
            <v>нет</v>
          </cell>
          <cell r="M266">
            <v>14</v>
          </cell>
          <cell r="N266">
            <v>16.8</v>
          </cell>
          <cell r="O266">
            <v>0</v>
          </cell>
          <cell r="P266">
            <v>0</v>
          </cell>
          <cell r="Q266">
            <v>14</v>
          </cell>
          <cell r="R266">
            <v>16.8</v>
          </cell>
          <cell r="S266" t="str">
            <v>000000</v>
          </cell>
          <cell r="T266">
            <v>39</v>
          </cell>
          <cell r="U266" t="str">
            <v>нет</v>
          </cell>
          <cell r="W266">
            <v>39</v>
          </cell>
          <cell r="X266">
            <v>46.8</v>
          </cell>
          <cell r="Y266">
            <v>0</v>
          </cell>
          <cell r="Z266">
            <v>0</v>
          </cell>
          <cell r="AA266">
            <v>0</v>
          </cell>
          <cell r="AB266">
            <v>0</v>
          </cell>
          <cell r="AC266">
            <v>46.8</v>
          </cell>
          <cell r="AD266">
            <v>46.8</v>
          </cell>
          <cell r="AE266">
            <v>46.8</v>
          </cell>
          <cell r="AF266">
            <v>46.8</v>
          </cell>
          <cell r="AG266">
            <v>46.8</v>
          </cell>
          <cell r="AH266">
            <v>46.8</v>
          </cell>
          <cell r="AI266">
            <v>46.8</v>
          </cell>
          <cell r="AJ266">
            <v>46.8</v>
          </cell>
          <cell r="AM266" t="str">
            <v>062</v>
          </cell>
          <cell r="AN266" t="str">
            <v>024</v>
          </cell>
          <cell r="AO266">
            <v>454</v>
          </cell>
          <cell r="AP266" t="str">
            <v>01</v>
          </cell>
          <cell r="AQ266" t="str">
            <v>093242031</v>
          </cell>
          <cell r="AR266" t="str">
            <v>KPУГ 30-B ГOCT2590-88</v>
          </cell>
          <cell r="AS266" t="str">
            <v>30XГCA-Б TУ14-1-950-86</v>
          </cell>
          <cell r="AT266" t="str">
            <v>КГ</v>
          </cell>
          <cell r="AU266">
            <v>3.6869999999999998</v>
          </cell>
          <cell r="AV266" t="str">
            <v>кг</v>
          </cell>
          <cell r="AW266">
            <v>14.8</v>
          </cell>
          <cell r="AX266">
            <v>75.33</v>
          </cell>
          <cell r="AY266">
            <v>1114.884</v>
          </cell>
          <cell r="AZ266" t="str">
            <v>из налич</v>
          </cell>
          <cell r="BA266">
            <v>4</v>
          </cell>
          <cell r="BB266">
            <v>277.74</v>
          </cell>
          <cell r="BC266">
            <v>4</v>
          </cell>
          <cell r="BD266">
            <v>4</v>
          </cell>
          <cell r="BE266">
            <v>1110.96</v>
          </cell>
          <cell r="BG266">
            <v>0</v>
          </cell>
          <cell r="BH266">
            <v>75.33</v>
          </cell>
          <cell r="BI266">
            <v>0.999</v>
          </cell>
          <cell r="BJ266">
            <v>75.25</v>
          </cell>
          <cell r="BK266">
            <v>202.49</v>
          </cell>
          <cell r="BL266">
            <v>277.74</v>
          </cell>
          <cell r="BM266">
            <v>277.74</v>
          </cell>
          <cell r="BN266">
            <v>277.74</v>
          </cell>
          <cell r="BO266">
            <v>277.74</v>
          </cell>
          <cell r="BP266">
            <v>0</v>
          </cell>
          <cell r="BQ266">
            <v>0</v>
          </cell>
          <cell r="BR266">
            <v>0</v>
          </cell>
          <cell r="BS266">
            <v>0</v>
          </cell>
          <cell r="BT266">
            <v>0</v>
          </cell>
          <cell r="BU266">
            <v>0</v>
          </cell>
          <cell r="BV266">
            <v>0</v>
          </cell>
          <cell r="BW266">
            <v>0</v>
          </cell>
          <cell r="CA266">
            <v>0.999</v>
          </cell>
          <cell r="CE266">
            <v>13.748999999999999</v>
          </cell>
          <cell r="CF266">
            <v>84.79</v>
          </cell>
          <cell r="CG266">
            <v>1165.78</v>
          </cell>
          <cell r="CH266">
            <v>1375.62</v>
          </cell>
          <cell r="CL266">
            <v>1375.62</v>
          </cell>
        </row>
        <row r="267">
          <cell r="B267" t="str">
            <v>062</v>
          </cell>
          <cell r="C267" t="str">
            <v>024</v>
          </cell>
          <cell r="D267" t="str">
            <v>01</v>
          </cell>
          <cell r="E267" t="str">
            <v>093242033</v>
          </cell>
          <cell r="F267" t="str">
            <v>КРУГ 32-В ГОСТ2590-88</v>
          </cell>
          <cell r="G267" t="str">
            <v>30ХГСА-3 ТУ14-1-950-86</v>
          </cell>
          <cell r="H267" t="str">
            <v>КГ</v>
          </cell>
          <cell r="I267">
            <v>1.95</v>
          </cell>
          <cell r="J267" t="str">
            <v>00007</v>
          </cell>
          <cell r="K267" t="str">
            <v>00007</v>
          </cell>
          <cell r="L267" t="str">
            <v>нет</v>
          </cell>
          <cell r="M267">
            <v>13.5</v>
          </cell>
          <cell r="N267">
            <v>26.324999999999999</v>
          </cell>
          <cell r="O267">
            <v>26.4</v>
          </cell>
          <cell r="P267">
            <v>51.48</v>
          </cell>
          <cell r="Q267">
            <v>13.5</v>
          </cell>
          <cell r="R267">
            <v>26.324999999999999</v>
          </cell>
          <cell r="S267" t="str">
            <v>150652</v>
          </cell>
          <cell r="T267">
            <v>26.400022</v>
          </cell>
          <cell r="U267" t="str">
            <v>вст.ост.</v>
          </cell>
          <cell r="W267">
            <v>26.4</v>
          </cell>
          <cell r="X267">
            <v>51.48</v>
          </cell>
          <cell r="Y267">
            <v>0</v>
          </cell>
          <cell r="Z267">
            <v>0</v>
          </cell>
          <cell r="AA267">
            <v>0</v>
          </cell>
          <cell r="AB267">
            <v>0</v>
          </cell>
          <cell r="AC267">
            <v>0</v>
          </cell>
          <cell r="AD267">
            <v>0</v>
          </cell>
          <cell r="AE267">
            <v>0</v>
          </cell>
          <cell r="AF267">
            <v>0</v>
          </cell>
          <cell r="AG267">
            <v>0</v>
          </cell>
          <cell r="AH267">
            <v>0</v>
          </cell>
          <cell r="AI267">
            <v>0</v>
          </cell>
          <cell r="AJ267">
            <v>0</v>
          </cell>
          <cell r="AM267" t="str">
            <v>062</v>
          </cell>
          <cell r="AN267" t="str">
            <v>024</v>
          </cell>
          <cell r="AO267">
            <v>455</v>
          </cell>
          <cell r="AP267" t="str">
            <v>01</v>
          </cell>
          <cell r="AQ267" t="str">
            <v>093242033</v>
          </cell>
          <cell r="AR267" t="str">
            <v>KPУГ 32-B ГOCT2590-88</v>
          </cell>
          <cell r="AS267" t="str">
            <v>30XГCA-Б TУ14-1-950-86</v>
          </cell>
          <cell r="AT267" t="str">
            <v>КГ</v>
          </cell>
          <cell r="AU267">
            <v>4</v>
          </cell>
          <cell r="AV267" t="str">
            <v>кг</v>
          </cell>
          <cell r="AW267">
            <v>463</v>
          </cell>
          <cell r="AX267">
            <v>26.4</v>
          </cell>
          <cell r="AY267">
            <v>12223.2</v>
          </cell>
          <cell r="AZ267" t="str">
            <v>178394 30/11/05</v>
          </cell>
          <cell r="BA267">
            <v>4</v>
          </cell>
          <cell r="BB267">
            <v>105.6</v>
          </cell>
          <cell r="BC267">
            <v>116</v>
          </cell>
          <cell r="BD267">
            <v>12</v>
          </cell>
          <cell r="BE267">
            <v>1267.2</v>
          </cell>
          <cell r="BG267">
            <v>10956</v>
          </cell>
          <cell r="BH267">
            <v>26.4</v>
          </cell>
          <cell r="BI267">
            <v>1.6619999999999999</v>
          </cell>
          <cell r="BJ267">
            <v>43.88</v>
          </cell>
          <cell r="BK267">
            <v>61.72</v>
          </cell>
          <cell r="BL267">
            <v>105.6</v>
          </cell>
          <cell r="BM267">
            <v>105.6</v>
          </cell>
          <cell r="BN267">
            <v>105.6</v>
          </cell>
          <cell r="BO267">
            <v>105.6</v>
          </cell>
          <cell r="BP267">
            <v>105.6</v>
          </cell>
          <cell r="BQ267">
            <v>105.6</v>
          </cell>
          <cell r="BR267">
            <v>105.6</v>
          </cell>
          <cell r="BS267">
            <v>105.6</v>
          </cell>
          <cell r="BT267">
            <v>105.6</v>
          </cell>
          <cell r="BU267">
            <v>105.6</v>
          </cell>
          <cell r="BV267">
            <v>105.6</v>
          </cell>
          <cell r="BW267">
            <v>105.6</v>
          </cell>
          <cell r="CA267">
            <v>1.6619999999999999</v>
          </cell>
          <cell r="CE267">
            <v>46.338000000000001</v>
          </cell>
          <cell r="CF267">
            <v>29.71</v>
          </cell>
          <cell r="CG267">
            <v>1376.7</v>
          </cell>
          <cell r="CH267">
            <v>1624.51</v>
          </cell>
          <cell r="CL267">
            <v>1624.51</v>
          </cell>
        </row>
        <row r="268">
          <cell r="B268" t="str">
            <v>062</v>
          </cell>
          <cell r="C268" t="str">
            <v>024</v>
          </cell>
          <cell r="D268" t="str">
            <v>01</v>
          </cell>
          <cell r="E268" t="str">
            <v>093242041</v>
          </cell>
          <cell r="F268" t="str">
            <v>КРУГ 40-В ГОСТ2590-88</v>
          </cell>
          <cell r="G268" t="str">
            <v>30ХГСА-3 ТУ14-1-950-86</v>
          </cell>
          <cell r="H268" t="str">
            <v>КГ</v>
          </cell>
          <cell r="I268">
            <v>1.3</v>
          </cell>
          <cell r="J268" t="str">
            <v>00007</v>
          </cell>
          <cell r="K268" t="str">
            <v>00000</v>
          </cell>
          <cell r="L268" t="str">
            <v>178394 08.12.06</v>
          </cell>
          <cell r="M268">
            <v>26.4</v>
          </cell>
          <cell r="N268">
            <v>34.32</v>
          </cell>
          <cell r="O268">
            <v>25.75</v>
          </cell>
          <cell r="P268">
            <v>33.475000000000001</v>
          </cell>
          <cell r="Q268">
            <v>26.4</v>
          </cell>
          <cell r="R268">
            <v>34.32</v>
          </cell>
          <cell r="S268" t="str">
            <v>150663</v>
          </cell>
          <cell r="T268">
            <v>26.400020000000001</v>
          </cell>
          <cell r="U268" t="str">
            <v>вст.ост.</v>
          </cell>
          <cell r="W268">
            <v>26.4</v>
          </cell>
          <cell r="X268">
            <v>34.32</v>
          </cell>
          <cell r="Y268">
            <v>0</v>
          </cell>
          <cell r="Z268">
            <v>0</v>
          </cell>
          <cell r="AA268">
            <v>0</v>
          </cell>
          <cell r="AB268">
            <v>0</v>
          </cell>
          <cell r="AC268">
            <v>0</v>
          </cell>
          <cell r="AD268">
            <v>0</v>
          </cell>
          <cell r="AE268">
            <v>0</v>
          </cell>
          <cell r="AF268">
            <v>0</v>
          </cell>
          <cell r="AG268">
            <v>0</v>
          </cell>
          <cell r="AH268">
            <v>0</v>
          </cell>
          <cell r="AI268">
            <v>0</v>
          </cell>
          <cell r="AJ268">
            <v>0</v>
          </cell>
          <cell r="AM268" t="str">
            <v>062</v>
          </cell>
          <cell r="AN268" t="str">
            <v>024</v>
          </cell>
          <cell r="AO268">
            <v>458</v>
          </cell>
          <cell r="AP268" t="str">
            <v>01</v>
          </cell>
          <cell r="AQ268" t="str">
            <v>093242041</v>
          </cell>
          <cell r="AR268" t="str">
            <v>KPУГ 40-B ГOCT2590-88</v>
          </cell>
          <cell r="AS268" t="str">
            <v>30XГCA-Б TУ14-1-950-86</v>
          </cell>
          <cell r="AT268" t="str">
            <v>КГ</v>
          </cell>
          <cell r="AU268">
            <v>22.7</v>
          </cell>
          <cell r="AV268" t="str">
            <v>кг</v>
          </cell>
          <cell r="AW268">
            <v>1240</v>
          </cell>
          <cell r="AX268">
            <v>26.4</v>
          </cell>
          <cell r="AY268">
            <v>32736</v>
          </cell>
          <cell r="AZ268" t="str">
            <v>из налич</v>
          </cell>
          <cell r="BA268">
            <v>4</v>
          </cell>
          <cell r="BB268">
            <v>599.28</v>
          </cell>
          <cell r="BC268">
            <v>55</v>
          </cell>
          <cell r="BD268">
            <v>12</v>
          </cell>
          <cell r="BE268">
            <v>7191.36</v>
          </cell>
          <cell r="BG268">
            <v>25544.639999999999</v>
          </cell>
          <cell r="BH268">
            <v>26.4</v>
          </cell>
          <cell r="BI268">
            <v>0</v>
          </cell>
          <cell r="BJ268">
            <v>0</v>
          </cell>
          <cell r="BK268">
            <v>599.28</v>
          </cell>
          <cell r="BL268">
            <v>599.28</v>
          </cell>
          <cell r="BM268">
            <v>599.28</v>
          </cell>
          <cell r="BN268">
            <v>599.28</v>
          </cell>
          <cell r="BO268">
            <v>599.28</v>
          </cell>
          <cell r="BP268">
            <v>599.28</v>
          </cell>
          <cell r="BQ268">
            <v>599.28</v>
          </cell>
          <cell r="BR268">
            <v>599.28</v>
          </cell>
          <cell r="BS268">
            <v>599.28</v>
          </cell>
          <cell r="BT268">
            <v>599.28</v>
          </cell>
          <cell r="BU268">
            <v>599.28</v>
          </cell>
          <cell r="BV268">
            <v>599.28</v>
          </cell>
          <cell r="BW268">
            <v>599.28</v>
          </cell>
          <cell r="CE268">
            <v>272.39999999999998</v>
          </cell>
          <cell r="CF268">
            <v>29.71</v>
          </cell>
          <cell r="CG268">
            <v>8093</v>
          </cell>
          <cell r="CH268">
            <v>9549.74</v>
          </cell>
          <cell r="CL268">
            <v>9549.74</v>
          </cell>
        </row>
        <row r="269">
          <cell r="B269" t="str">
            <v>062</v>
          </cell>
          <cell r="C269" t="str">
            <v>024</v>
          </cell>
          <cell r="D269" t="str">
            <v>01</v>
          </cell>
          <cell r="E269" t="str">
            <v>093242045</v>
          </cell>
          <cell r="F269" t="str">
            <v>КРУГ 45-В ГОСТ2590-88</v>
          </cell>
          <cell r="G269" t="str">
            <v>30ХГСА-3 ТУ14-1-950-86</v>
          </cell>
          <cell r="H269" t="str">
            <v>КГ</v>
          </cell>
          <cell r="I269">
            <v>15.3</v>
          </cell>
          <cell r="J269" t="str">
            <v>00007</v>
          </cell>
          <cell r="K269" t="str">
            <v>00010</v>
          </cell>
          <cell r="L269" t="str">
            <v>нет</v>
          </cell>
          <cell r="M269">
            <v>12</v>
          </cell>
          <cell r="N269">
            <v>183.6</v>
          </cell>
          <cell r="O269">
            <v>26.4</v>
          </cell>
          <cell r="P269">
            <v>403.92</v>
          </cell>
          <cell r="Q269">
            <v>12</v>
          </cell>
          <cell r="R269">
            <v>183.6</v>
          </cell>
          <cell r="S269" t="str">
            <v>150670</v>
          </cell>
          <cell r="T269">
            <v>26.399992999999998</v>
          </cell>
          <cell r="U269" t="str">
            <v>вст.ост.</v>
          </cell>
          <cell r="W269">
            <v>26.4</v>
          </cell>
          <cell r="X269">
            <v>403.92</v>
          </cell>
          <cell r="Y269">
            <v>0</v>
          </cell>
          <cell r="Z269">
            <v>0</v>
          </cell>
          <cell r="AA269">
            <v>0</v>
          </cell>
          <cell r="AB269">
            <v>0</v>
          </cell>
          <cell r="AC269">
            <v>0</v>
          </cell>
          <cell r="AD269">
            <v>0</v>
          </cell>
          <cell r="AE269">
            <v>0</v>
          </cell>
          <cell r="AF269">
            <v>0</v>
          </cell>
          <cell r="AG269">
            <v>0</v>
          </cell>
          <cell r="AH269">
            <v>0</v>
          </cell>
          <cell r="AI269">
            <v>0</v>
          </cell>
          <cell r="AJ269">
            <v>0</v>
          </cell>
          <cell r="AM269" t="str">
            <v>062</v>
          </cell>
          <cell r="AN269" t="str">
            <v>024</v>
          </cell>
          <cell r="AO269">
            <v>460</v>
          </cell>
          <cell r="AP269" t="str">
            <v>01</v>
          </cell>
          <cell r="AQ269" t="str">
            <v>093242045</v>
          </cell>
          <cell r="AR269" t="str">
            <v>KPУГ 45-B ГOCT2590-88</v>
          </cell>
          <cell r="AS269" t="str">
            <v>30XГCA-Б TУ14-1-950-86</v>
          </cell>
          <cell r="AT269" t="str">
            <v>КГ</v>
          </cell>
          <cell r="AU269">
            <v>4.3</v>
          </cell>
          <cell r="AV269" t="str">
            <v>кг</v>
          </cell>
          <cell r="AW269">
            <v>490</v>
          </cell>
          <cell r="AX269">
            <v>26.4</v>
          </cell>
          <cell r="AY269">
            <v>12936</v>
          </cell>
          <cell r="AZ269" t="str">
            <v>179054 23/12/05;178394 30/11/05</v>
          </cell>
          <cell r="BA269">
            <v>12</v>
          </cell>
          <cell r="BB269">
            <v>113.52</v>
          </cell>
          <cell r="BC269">
            <v>114</v>
          </cell>
          <cell r="BD269">
            <v>12</v>
          </cell>
          <cell r="BE269">
            <v>1362.24</v>
          </cell>
          <cell r="BG269">
            <v>11573.76</v>
          </cell>
          <cell r="BH269">
            <v>26.4</v>
          </cell>
          <cell r="BI269">
            <v>3.2349999999999999</v>
          </cell>
          <cell r="BJ269">
            <v>85.4</v>
          </cell>
          <cell r="BK269">
            <v>28.12</v>
          </cell>
          <cell r="BL269">
            <v>113.52</v>
          </cell>
          <cell r="BM269">
            <v>113.52</v>
          </cell>
          <cell r="BN269">
            <v>113.52</v>
          </cell>
          <cell r="BO269">
            <v>113.52</v>
          </cell>
          <cell r="BP269">
            <v>113.52</v>
          </cell>
          <cell r="BQ269">
            <v>113.52</v>
          </cell>
          <cell r="BR269">
            <v>113.52</v>
          </cell>
          <cell r="BS269">
            <v>113.52</v>
          </cell>
          <cell r="BT269">
            <v>113.52</v>
          </cell>
          <cell r="BU269">
            <v>113.52</v>
          </cell>
          <cell r="BV269">
            <v>113.52</v>
          </cell>
          <cell r="BW269">
            <v>113.52</v>
          </cell>
          <cell r="CA269">
            <v>2.8109999999999999</v>
          </cell>
          <cell r="CC269">
            <v>0.42399999999999999</v>
          </cell>
          <cell r="CE269">
            <v>48.365000000000002</v>
          </cell>
          <cell r="CF269">
            <v>29.71</v>
          </cell>
          <cell r="CG269">
            <v>1436.92</v>
          </cell>
          <cell r="CH269">
            <v>1695.57</v>
          </cell>
          <cell r="CL269">
            <v>1695.57</v>
          </cell>
        </row>
        <row r="270">
          <cell r="B270" t="str">
            <v>062</v>
          </cell>
          <cell r="C270" t="str">
            <v>024</v>
          </cell>
          <cell r="D270" t="str">
            <v>01</v>
          </cell>
          <cell r="E270" t="str">
            <v>093242048</v>
          </cell>
          <cell r="F270" t="str">
            <v>КРУГ 50-В ГОСТ2590-88</v>
          </cell>
          <cell r="G270" t="str">
            <v>30ХГСА-3 ТУ14-1-950-86</v>
          </cell>
          <cell r="H270" t="str">
            <v>КГ</v>
          </cell>
          <cell r="I270">
            <v>5.36</v>
          </cell>
          <cell r="J270" t="str">
            <v>00007</v>
          </cell>
          <cell r="K270" t="str">
            <v>00000</v>
          </cell>
          <cell r="L270" t="str">
            <v>нет</v>
          </cell>
          <cell r="M270">
            <v>12</v>
          </cell>
          <cell r="N270">
            <v>64.319999999999993</v>
          </cell>
          <cell r="O270">
            <v>26.602</v>
          </cell>
          <cell r="P270">
            <v>142.58699999999999</v>
          </cell>
          <cell r="Q270">
            <v>12</v>
          </cell>
          <cell r="R270">
            <v>64.319999999999993</v>
          </cell>
          <cell r="S270" t="str">
            <v>150678</v>
          </cell>
          <cell r="T270">
            <v>26.4</v>
          </cell>
          <cell r="U270" t="str">
            <v>вст.ост.</v>
          </cell>
          <cell r="W270">
            <v>26.4</v>
          </cell>
          <cell r="X270">
            <v>141.5</v>
          </cell>
          <cell r="Y270">
            <v>0</v>
          </cell>
          <cell r="Z270">
            <v>0</v>
          </cell>
          <cell r="AA270">
            <v>0</v>
          </cell>
          <cell r="AB270">
            <v>0</v>
          </cell>
          <cell r="AC270">
            <v>0</v>
          </cell>
          <cell r="AD270">
            <v>0</v>
          </cell>
          <cell r="AE270">
            <v>0</v>
          </cell>
          <cell r="AF270">
            <v>0</v>
          </cell>
          <cell r="AG270">
            <v>0</v>
          </cell>
          <cell r="AH270">
            <v>0</v>
          </cell>
          <cell r="AI270">
            <v>0</v>
          </cell>
          <cell r="AJ270">
            <v>0</v>
          </cell>
          <cell r="AM270" t="str">
            <v>062</v>
          </cell>
          <cell r="AN270" t="str">
            <v>024</v>
          </cell>
          <cell r="AO270">
            <v>461</v>
          </cell>
          <cell r="AP270" t="str">
            <v>01</v>
          </cell>
          <cell r="AQ270" t="str">
            <v>093242048</v>
          </cell>
          <cell r="AR270" t="str">
            <v>KPУГ 50-B ГOCT2590-88</v>
          </cell>
          <cell r="AS270" t="str">
            <v>30XГCA-Б TУ14-1-950-86</v>
          </cell>
          <cell r="AT270" t="str">
            <v>КГ</v>
          </cell>
          <cell r="AU270">
            <v>34.33</v>
          </cell>
          <cell r="AV270" t="str">
            <v>кг</v>
          </cell>
          <cell r="AW270">
            <v>595</v>
          </cell>
          <cell r="AX270">
            <v>26.4</v>
          </cell>
          <cell r="AY270">
            <v>15708</v>
          </cell>
          <cell r="AZ270" t="str">
            <v>178394 30/11/05</v>
          </cell>
          <cell r="BA270">
            <v>12</v>
          </cell>
          <cell r="BB270">
            <v>906.31</v>
          </cell>
          <cell r="BC270">
            <v>17</v>
          </cell>
          <cell r="BD270">
            <v>12</v>
          </cell>
          <cell r="BE270">
            <v>10875.72</v>
          </cell>
          <cell r="BG270">
            <v>4832.28</v>
          </cell>
          <cell r="BH270">
            <v>26.4</v>
          </cell>
          <cell r="BI270">
            <v>0</v>
          </cell>
          <cell r="BJ270">
            <v>0</v>
          </cell>
          <cell r="BK270">
            <v>906.31</v>
          </cell>
          <cell r="BL270">
            <v>906.31</v>
          </cell>
          <cell r="BM270">
            <v>906.31</v>
          </cell>
          <cell r="BN270">
            <v>906.31</v>
          </cell>
          <cell r="BO270">
            <v>906.31</v>
          </cell>
          <cell r="BP270">
            <v>906.31</v>
          </cell>
          <cell r="BQ270">
            <v>906.31</v>
          </cell>
          <cell r="BR270">
            <v>906.31</v>
          </cell>
          <cell r="BS270">
            <v>906.31</v>
          </cell>
          <cell r="BT270">
            <v>906.31</v>
          </cell>
          <cell r="BU270">
            <v>906.3119999999999</v>
          </cell>
          <cell r="BV270">
            <v>906.3119999999999</v>
          </cell>
          <cell r="BW270">
            <v>906.3119999999999</v>
          </cell>
          <cell r="CE270">
            <v>411.96</v>
          </cell>
          <cell r="CF270">
            <v>29.71</v>
          </cell>
          <cell r="CG270">
            <v>12239.33</v>
          </cell>
          <cell r="CH270">
            <v>14442.41</v>
          </cell>
          <cell r="CL270">
            <v>14442.41</v>
          </cell>
        </row>
        <row r="271">
          <cell r="B271" t="str">
            <v>062</v>
          </cell>
          <cell r="C271" t="str">
            <v>024</v>
          </cell>
          <cell r="D271" t="str">
            <v>01</v>
          </cell>
          <cell r="E271" t="str">
            <v>093242052</v>
          </cell>
          <cell r="F271" t="str">
            <v>КРУГ 56-В ГОСТ2590-88</v>
          </cell>
          <cell r="G271" t="str">
            <v>30ХГСА-3 ТУ14-1-950-86</v>
          </cell>
          <cell r="H271" t="str">
            <v>КГ</v>
          </cell>
          <cell r="I271">
            <v>8.4</v>
          </cell>
          <cell r="J271" t="str">
            <v>00007</v>
          </cell>
          <cell r="K271" t="str">
            <v>00011</v>
          </cell>
          <cell r="L271" t="str">
            <v>нет</v>
          </cell>
          <cell r="M271">
            <v>36.119999999999997</v>
          </cell>
          <cell r="N271">
            <v>303.40800000000002</v>
          </cell>
          <cell r="O271">
            <v>36.119999999999997</v>
          </cell>
          <cell r="P271">
            <v>303.40800000000002</v>
          </cell>
          <cell r="Q271">
            <v>36.119999999999997</v>
          </cell>
          <cell r="R271">
            <v>303.40800000000002</v>
          </cell>
          <cell r="S271" t="str">
            <v>150679</v>
          </cell>
          <cell r="T271">
            <v>36.119999999999997</v>
          </cell>
          <cell r="U271" t="str">
            <v>п/п3735</v>
          </cell>
          <cell r="V271">
            <v>39639</v>
          </cell>
          <cell r="W271">
            <v>36.119999999999997</v>
          </cell>
          <cell r="X271">
            <v>303.41000000000003</v>
          </cell>
          <cell r="Y271">
            <v>0</v>
          </cell>
          <cell r="Z271">
            <v>0</v>
          </cell>
          <cell r="AA271">
            <v>0</v>
          </cell>
          <cell r="AB271">
            <v>0</v>
          </cell>
          <cell r="AC271">
            <v>0</v>
          </cell>
          <cell r="AD271">
            <v>0</v>
          </cell>
          <cell r="AE271">
            <v>0</v>
          </cell>
          <cell r="AF271">
            <v>0</v>
          </cell>
          <cell r="AG271">
            <v>0</v>
          </cell>
          <cell r="AH271">
            <v>0</v>
          </cell>
          <cell r="AI271">
            <v>0</v>
          </cell>
          <cell r="AJ271">
            <v>0</v>
          </cell>
          <cell r="AM271" t="str">
            <v>062</v>
          </cell>
          <cell r="AN271" t="str">
            <v>024</v>
          </cell>
          <cell r="AO271">
            <v>462</v>
          </cell>
          <cell r="AP271" t="str">
            <v>01</v>
          </cell>
          <cell r="AQ271" t="str">
            <v>093242052</v>
          </cell>
          <cell r="AR271" t="str">
            <v>KPУГ 56-B ГOCT2590-88</v>
          </cell>
          <cell r="AS271" t="str">
            <v>30XГCA-Б TУ14-1-950-86</v>
          </cell>
          <cell r="AT271" t="str">
            <v>КГ</v>
          </cell>
          <cell r="AU271">
            <v>2.6880000000000002</v>
          </cell>
          <cell r="AV271" t="str">
            <v>кг</v>
          </cell>
          <cell r="AW271">
            <v>32</v>
          </cell>
          <cell r="AX271">
            <v>76</v>
          </cell>
          <cell r="AY271">
            <v>2432</v>
          </cell>
          <cell r="AZ271" t="str">
            <v>179056 23/12/05</v>
          </cell>
          <cell r="BA271">
            <v>12</v>
          </cell>
          <cell r="BB271">
            <v>204.29</v>
          </cell>
          <cell r="BC271">
            <v>12</v>
          </cell>
          <cell r="BD271">
            <v>12</v>
          </cell>
          <cell r="BE271">
            <v>2451.48</v>
          </cell>
          <cell r="BG271">
            <v>0</v>
          </cell>
          <cell r="BH271">
            <v>76</v>
          </cell>
          <cell r="BI271">
            <v>2.6880000000000002</v>
          </cell>
          <cell r="BJ271">
            <v>204.29</v>
          </cell>
          <cell r="BK271">
            <v>0</v>
          </cell>
          <cell r="BL271">
            <v>204.29</v>
          </cell>
          <cell r="BM271">
            <v>204.29</v>
          </cell>
          <cell r="BN271">
            <v>204.29</v>
          </cell>
          <cell r="BO271">
            <v>204.29</v>
          </cell>
          <cell r="BP271">
            <v>204.29</v>
          </cell>
          <cell r="BQ271">
            <v>204.29</v>
          </cell>
          <cell r="BR271">
            <v>204.29</v>
          </cell>
          <cell r="BS271">
            <v>204.29</v>
          </cell>
          <cell r="BT271">
            <v>204.29</v>
          </cell>
          <cell r="BU271">
            <v>204.28800000000001</v>
          </cell>
          <cell r="BV271">
            <v>204.28800000000001</v>
          </cell>
          <cell r="BW271">
            <v>204.28800000000001</v>
          </cell>
          <cell r="BY271">
            <v>2.012</v>
          </cell>
          <cell r="CC271">
            <v>0.67600000000000005</v>
          </cell>
          <cell r="CE271">
            <v>29.568000000000001</v>
          </cell>
          <cell r="CF271">
            <v>85.54</v>
          </cell>
          <cell r="CG271">
            <v>2529.25</v>
          </cell>
          <cell r="CH271">
            <v>2984.52</v>
          </cell>
          <cell r="CL271">
            <v>2984.52</v>
          </cell>
        </row>
        <row r="272">
          <cell r="B272" t="str">
            <v>062</v>
          </cell>
          <cell r="C272" t="str">
            <v>024</v>
          </cell>
          <cell r="D272" t="str">
            <v>01</v>
          </cell>
          <cell r="E272" t="str">
            <v>093242054</v>
          </cell>
          <cell r="F272" t="str">
            <v>КРУГ 60-В ГОСТ2590-88</v>
          </cell>
          <cell r="G272" t="str">
            <v>30ХГСА-3 ТУ14-1-950-86</v>
          </cell>
          <cell r="H272" t="str">
            <v>КГ</v>
          </cell>
          <cell r="I272">
            <v>16</v>
          </cell>
          <cell r="J272" t="str">
            <v>00007</v>
          </cell>
          <cell r="K272" t="str">
            <v>00010</v>
          </cell>
          <cell r="L272" t="str">
            <v>178394 08.12.06</v>
          </cell>
          <cell r="M272">
            <v>26.4</v>
          </cell>
          <cell r="N272">
            <v>422.4</v>
          </cell>
          <cell r="O272">
            <v>26.109000000000002</v>
          </cell>
          <cell r="P272">
            <v>417.74400000000003</v>
          </cell>
          <cell r="Q272">
            <v>26.4</v>
          </cell>
          <cell r="R272">
            <v>422.4</v>
          </cell>
          <cell r="S272" t="str">
            <v>150683</v>
          </cell>
          <cell r="T272">
            <v>39</v>
          </cell>
          <cell r="U272" t="str">
            <v>нет</v>
          </cell>
          <cell r="W272">
            <v>39</v>
          </cell>
          <cell r="X272">
            <v>624</v>
          </cell>
          <cell r="Y272">
            <v>624</v>
          </cell>
          <cell r="Z272">
            <v>624</v>
          </cell>
          <cell r="AA272">
            <v>624</v>
          </cell>
          <cell r="AB272">
            <v>624</v>
          </cell>
          <cell r="AC272">
            <v>624</v>
          </cell>
          <cell r="AD272">
            <v>624</v>
          </cell>
          <cell r="AE272">
            <v>624</v>
          </cell>
          <cell r="AF272">
            <v>624</v>
          </cell>
          <cell r="AG272">
            <v>624</v>
          </cell>
          <cell r="AH272">
            <v>624</v>
          </cell>
          <cell r="AI272">
            <v>624</v>
          </cell>
          <cell r="AJ272">
            <v>624</v>
          </cell>
          <cell r="AM272" t="str">
            <v>062</v>
          </cell>
          <cell r="AN272" t="str">
            <v>024</v>
          </cell>
          <cell r="AO272">
            <v>292</v>
          </cell>
          <cell r="AP272" t="str">
            <v>01</v>
          </cell>
          <cell r="AQ272" t="str">
            <v>093242054</v>
          </cell>
          <cell r="AR272" t="str">
            <v>KPУГ 60-B ГOCT2590-88</v>
          </cell>
          <cell r="AS272" t="str">
            <v>30XГCA-3 TУ14-1-950-86</v>
          </cell>
          <cell r="AT272" t="str">
            <v>КГ</v>
          </cell>
          <cell r="AU272">
            <v>12.5</v>
          </cell>
          <cell r="BB272">
            <v>0</v>
          </cell>
          <cell r="BD272">
            <v>0</v>
          </cell>
          <cell r="BE272">
            <v>0</v>
          </cell>
          <cell r="BG272">
            <v>0</v>
          </cell>
          <cell r="CA272">
            <v>3.1539999999999999</v>
          </cell>
        </row>
        <row r="273">
          <cell r="B273" t="str">
            <v>062</v>
          </cell>
          <cell r="C273" t="str">
            <v>024</v>
          </cell>
          <cell r="D273" t="str">
            <v>01</v>
          </cell>
          <cell r="E273" t="str">
            <v>093242061</v>
          </cell>
          <cell r="F273" t="str">
            <v>КРУГ 70-В ГОСТ2590-88</v>
          </cell>
          <cell r="G273" t="str">
            <v>30ХГСА-3 ТУ14-1-950-86</v>
          </cell>
          <cell r="H273" t="str">
            <v>КГ</v>
          </cell>
          <cell r="I273">
            <v>10</v>
          </cell>
          <cell r="J273" t="str">
            <v>00007</v>
          </cell>
          <cell r="K273" t="str">
            <v>00000</v>
          </cell>
          <cell r="L273" t="str">
            <v>нет</v>
          </cell>
          <cell r="M273">
            <v>13.5</v>
          </cell>
          <cell r="N273">
            <v>135</v>
          </cell>
          <cell r="O273">
            <v>0</v>
          </cell>
          <cell r="P273">
            <v>0</v>
          </cell>
          <cell r="Q273">
            <v>13.5</v>
          </cell>
          <cell r="R273">
            <v>135</v>
          </cell>
          <cell r="S273" t="str">
            <v>000000</v>
          </cell>
          <cell r="T273">
            <v>39</v>
          </cell>
          <cell r="U273" t="str">
            <v>нет</v>
          </cell>
          <cell r="W273">
            <v>39</v>
          </cell>
          <cell r="X273">
            <v>390</v>
          </cell>
          <cell r="Y273">
            <v>0</v>
          </cell>
          <cell r="Z273">
            <v>0</v>
          </cell>
          <cell r="AA273">
            <v>0</v>
          </cell>
          <cell r="AB273">
            <v>0</v>
          </cell>
          <cell r="AC273">
            <v>0</v>
          </cell>
          <cell r="AD273">
            <v>0</v>
          </cell>
          <cell r="AE273">
            <v>0</v>
          </cell>
          <cell r="AF273">
            <v>0</v>
          </cell>
          <cell r="AG273">
            <v>0</v>
          </cell>
          <cell r="AH273">
            <v>0</v>
          </cell>
          <cell r="AI273">
            <v>0</v>
          </cell>
          <cell r="AJ273">
            <v>0</v>
          </cell>
          <cell r="AM273" t="str">
            <v>062</v>
          </cell>
          <cell r="AN273" t="str">
            <v>024</v>
          </cell>
          <cell r="AO273">
            <v>464</v>
          </cell>
          <cell r="AP273" t="str">
            <v>01</v>
          </cell>
          <cell r="AQ273" t="str">
            <v>093242061</v>
          </cell>
          <cell r="AR273" t="str">
            <v>KPУГ 70-B ГOCT2590-88</v>
          </cell>
          <cell r="AS273" t="str">
            <v>30XГCA-Б TУ14-1-950-86</v>
          </cell>
          <cell r="AT273" t="str">
            <v>КГ</v>
          </cell>
          <cell r="AU273">
            <v>1.9339999999999999</v>
          </cell>
          <cell r="AV273" t="str">
            <v>кг</v>
          </cell>
          <cell r="AW273">
            <v>27</v>
          </cell>
          <cell r="AX273">
            <v>68</v>
          </cell>
          <cell r="AY273">
            <v>1836</v>
          </cell>
          <cell r="AZ273" t="str">
            <v>181666 23/03/06</v>
          </cell>
          <cell r="BA273">
            <v>12</v>
          </cell>
          <cell r="BB273">
            <v>131.51</v>
          </cell>
          <cell r="BC273">
            <v>14</v>
          </cell>
          <cell r="BD273">
            <v>12</v>
          </cell>
          <cell r="BE273">
            <v>1578.12</v>
          </cell>
          <cell r="BG273">
            <v>257.88</v>
          </cell>
          <cell r="BH273">
            <v>68</v>
          </cell>
          <cell r="BI273">
            <v>1.9339999999999999</v>
          </cell>
          <cell r="BJ273">
            <v>131.51</v>
          </cell>
          <cell r="BK273">
            <v>0</v>
          </cell>
          <cell r="BL273">
            <v>131.51</v>
          </cell>
          <cell r="BM273">
            <v>131.51</v>
          </cell>
          <cell r="BN273">
            <v>131.51</v>
          </cell>
          <cell r="BO273">
            <v>131.51</v>
          </cell>
          <cell r="BP273">
            <v>131.51</v>
          </cell>
          <cell r="BQ273">
            <v>131.51</v>
          </cell>
          <cell r="BR273">
            <v>131.51</v>
          </cell>
          <cell r="BS273">
            <v>131.51</v>
          </cell>
          <cell r="BT273">
            <v>131.51</v>
          </cell>
          <cell r="BU273">
            <v>131.512</v>
          </cell>
          <cell r="BV273">
            <v>131.512</v>
          </cell>
          <cell r="BW273">
            <v>131.512</v>
          </cell>
          <cell r="CC273">
            <v>1.9339999999999999</v>
          </cell>
          <cell r="CE273">
            <v>21.274000000000001</v>
          </cell>
          <cell r="CF273">
            <v>76.540000000000006</v>
          </cell>
          <cell r="CG273">
            <v>1628.31</v>
          </cell>
          <cell r="CH273">
            <v>1921.41</v>
          </cell>
          <cell r="CL273">
            <v>1921.41</v>
          </cell>
        </row>
        <row r="274">
          <cell r="B274" t="str">
            <v>062</v>
          </cell>
          <cell r="C274" t="str">
            <v>024</v>
          </cell>
          <cell r="D274" t="str">
            <v>01</v>
          </cell>
          <cell r="E274" t="str">
            <v>093242063</v>
          </cell>
          <cell r="F274" t="str">
            <v>КРУГ 75-В ГОСТ2590-88</v>
          </cell>
          <cell r="G274" t="str">
            <v>30ХГСА-3 ТУ14-1-950-86</v>
          </cell>
          <cell r="H274" t="str">
            <v>КГ</v>
          </cell>
          <cell r="I274">
            <v>15.13</v>
          </cell>
          <cell r="J274" t="str">
            <v>00007</v>
          </cell>
          <cell r="K274" t="str">
            <v>00000</v>
          </cell>
          <cell r="L274" t="str">
            <v>нет</v>
          </cell>
          <cell r="M274">
            <v>16.489999999999998</v>
          </cell>
          <cell r="N274">
            <v>249.494</v>
          </cell>
          <cell r="O274">
            <v>16.489999999999998</v>
          </cell>
          <cell r="P274">
            <v>249.494</v>
          </cell>
          <cell r="Q274">
            <v>16.489999999999998</v>
          </cell>
          <cell r="R274">
            <v>249.494</v>
          </cell>
          <cell r="S274" t="str">
            <v>150696</v>
          </cell>
          <cell r="T274">
            <v>39</v>
          </cell>
          <cell r="U274" t="str">
            <v>нет</v>
          </cell>
          <cell r="W274">
            <v>39</v>
          </cell>
          <cell r="X274">
            <v>590.07000000000005</v>
          </cell>
          <cell r="Y274">
            <v>0</v>
          </cell>
          <cell r="Z274">
            <v>0</v>
          </cell>
          <cell r="AA274">
            <v>0</v>
          </cell>
          <cell r="AB274">
            <v>0</v>
          </cell>
          <cell r="AC274">
            <v>0</v>
          </cell>
          <cell r="AD274">
            <v>0</v>
          </cell>
          <cell r="AE274">
            <v>0</v>
          </cell>
          <cell r="AF274">
            <v>0</v>
          </cell>
          <cell r="AG274">
            <v>0</v>
          </cell>
          <cell r="AH274">
            <v>0</v>
          </cell>
          <cell r="AI274">
            <v>0</v>
          </cell>
          <cell r="AJ274">
            <v>0</v>
          </cell>
          <cell r="AM274" t="str">
            <v>062</v>
          </cell>
          <cell r="AN274" t="str">
            <v>024</v>
          </cell>
          <cell r="AO274">
            <v>465</v>
          </cell>
          <cell r="AP274" t="str">
            <v>01</v>
          </cell>
          <cell r="AQ274" t="str">
            <v>093242063</v>
          </cell>
          <cell r="AR274" t="str">
            <v>KPУГ 75-B ГOCT2590-88</v>
          </cell>
          <cell r="AS274" t="str">
            <v>30XГCA-Б TУ14-1-950-86</v>
          </cell>
          <cell r="AT274" t="str">
            <v>КГ</v>
          </cell>
          <cell r="AU274">
            <v>6.07</v>
          </cell>
          <cell r="AV274" t="str">
            <v>кг</v>
          </cell>
          <cell r="AW274">
            <v>73</v>
          </cell>
          <cell r="AX274">
            <v>68</v>
          </cell>
          <cell r="AY274">
            <v>4964</v>
          </cell>
          <cell r="AZ274" t="str">
            <v>181666 23/03/06</v>
          </cell>
          <cell r="BA274">
            <v>12</v>
          </cell>
          <cell r="BB274">
            <v>412.76</v>
          </cell>
          <cell r="BC274">
            <v>12</v>
          </cell>
          <cell r="BD274">
            <v>12</v>
          </cell>
          <cell r="BE274">
            <v>4953.12</v>
          </cell>
          <cell r="BG274">
            <v>0</v>
          </cell>
          <cell r="BH274">
            <v>68</v>
          </cell>
          <cell r="BI274">
            <v>6.07</v>
          </cell>
          <cell r="BJ274">
            <v>412.76</v>
          </cell>
          <cell r="BK274">
            <v>0</v>
          </cell>
          <cell r="BL274">
            <v>412.76</v>
          </cell>
          <cell r="BM274">
            <v>412.76</v>
          </cell>
          <cell r="BN274">
            <v>412.76</v>
          </cell>
          <cell r="BO274">
            <v>412.76</v>
          </cell>
          <cell r="BP274">
            <v>412.76</v>
          </cell>
          <cell r="BQ274">
            <v>412.76</v>
          </cell>
          <cell r="BR274">
            <v>412.76</v>
          </cell>
          <cell r="BS274">
            <v>412.76</v>
          </cell>
          <cell r="BT274">
            <v>412.76</v>
          </cell>
          <cell r="BU274">
            <v>412.76</v>
          </cell>
          <cell r="BV274">
            <v>412.76</v>
          </cell>
          <cell r="BW274">
            <v>412.76</v>
          </cell>
          <cell r="CA274">
            <v>6.07</v>
          </cell>
          <cell r="CE274">
            <v>66.77</v>
          </cell>
          <cell r="CF274">
            <v>76.540000000000006</v>
          </cell>
          <cell r="CG274">
            <v>5110.58</v>
          </cell>
          <cell r="CH274">
            <v>6030.48</v>
          </cell>
          <cell r="CL274">
            <v>6030.48</v>
          </cell>
        </row>
        <row r="275">
          <cell r="B275" t="str">
            <v>062</v>
          </cell>
          <cell r="C275" t="str">
            <v>024</v>
          </cell>
          <cell r="D275" t="str">
            <v>01</v>
          </cell>
          <cell r="E275" t="str">
            <v>093242067</v>
          </cell>
          <cell r="F275" t="str">
            <v>КРУГ 80-В ГОСТ2590-88</v>
          </cell>
          <cell r="G275" t="str">
            <v>30ХГСА-3 ТУ14-1-950-86</v>
          </cell>
          <cell r="H275" t="str">
            <v>КГ</v>
          </cell>
          <cell r="I275">
            <v>18.8</v>
          </cell>
          <cell r="J275" t="str">
            <v>00007</v>
          </cell>
          <cell r="K275" t="str">
            <v>00000</v>
          </cell>
          <cell r="L275" t="str">
            <v>нет</v>
          </cell>
          <cell r="M275">
            <v>13.5</v>
          </cell>
          <cell r="N275">
            <v>253.8</v>
          </cell>
          <cell r="O275">
            <v>0</v>
          </cell>
          <cell r="P275">
            <v>0</v>
          </cell>
          <cell r="Q275">
            <v>13.5</v>
          </cell>
          <cell r="R275">
            <v>253.8</v>
          </cell>
          <cell r="S275" t="str">
            <v>150694</v>
          </cell>
          <cell r="T275">
            <v>39</v>
          </cell>
          <cell r="U275" t="str">
            <v>нет</v>
          </cell>
          <cell r="W275">
            <v>39</v>
          </cell>
          <cell r="X275">
            <v>733.2</v>
          </cell>
          <cell r="Y275">
            <v>0</v>
          </cell>
          <cell r="Z275">
            <v>0</v>
          </cell>
          <cell r="AA275">
            <v>0</v>
          </cell>
          <cell r="AB275">
            <v>0</v>
          </cell>
          <cell r="AC275">
            <v>0</v>
          </cell>
          <cell r="AD275">
            <v>0</v>
          </cell>
          <cell r="AE275">
            <v>0</v>
          </cell>
          <cell r="AF275">
            <v>0</v>
          </cell>
          <cell r="AG275">
            <v>0</v>
          </cell>
          <cell r="AH275">
            <v>0</v>
          </cell>
          <cell r="AI275">
            <v>0</v>
          </cell>
          <cell r="AJ275">
            <v>0</v>
          </cell>
          <cell r="AM275" t="str">
            <v>062</v>
          </cell>
          <cell r="AN275" t="str">
            <v>024</v>
          </cell>
          <cell r="AO275">
            <v>466</v>
          </cell>
          <cell r="AP275" t="str">
            <v>01</v>
          </cell>
          <cell r="AQ275" t="str">
            <v>093242067</v>
          </cell>
          <cell r="AR275" t="str">
            <v>KPУГ 80-B ГOCT2590-88</v>
          </cell>
          <cell r="AS275" t="str">
            <v>30XГCA-Б TУ14-1-950-86</v>
          </cell>
          <cell r="AT275" t="str">
            <v>КГ</v>
          </cell>
          <cell r="AU275">
            <v>16.3</v>
          </cell>
          <cell r="AV275" t="str">
            <v>кг</v>
          </cell>
          <cell r="AW275">
            <v>221</v>
          </cell>
          <cell r="AX275">
            <v>68</v>
          </cell>
          <cell r="AY275">
            <v>15028</v>
          </cell>
          <cell r="AZ275" t="str">
            <v>178394 30/11/05</v>
          </cell>
          <cell r="BA275">
            <v>12</v>
          </cell>
          <cell r="BB275">
            <v>1108.4000000000001</v>
          </cell>
          <cell r="BC275">
            <v>14</v>
          </cell>
          <cell r="BD275">
            <v>12</v>
          </cell>
          <cell r="BE275">
            <v>13300.8</v>
          </cell>
          <cell r="BG275">
            <v>1727.2</v>
          </cell>
          <cell r="BH275">
            <v>68</v>
          </cell>
          <cell r="BI275">
            <v>0</v>
          </cell>
          <cell r="BJ275">
            <v>0</v>
          </cell>
          <cell r="BK275">
            <v>1108.4000000000001</v>
          </cell>
          <cell r="BL275">
            <v>1108.4000000000001</v>
          </cell>
          <cell r="BM275">
            <v>1108.4000000000001</v>
          </cell>
          <cell r="BN275">
            <v>1108.4000000000001</v>
          </cell>
          <cell r="BO275">
            <v>1108.4000000000001</v>
          </cell>
          <cell r="BP275">
            <v>1108.4000000000001</v>
          </cell>
          <cell r="BQ275">
            <v>1108.4000000000001</v>
          </cell>
          <cell r="BR275">
            <v>1108.4000000000001</v>
          </cell>
          <cell r="BS275">
            <v>1108.4000000000001</v>
          </cell>
          <cell r="BT275">
            <v>1108.4000000000001</v>
          </cell>
          <cell r="BU275">
            <v>1108.4000000000001</v>
          </cell>
          <cell r="BV275">
            <v>1108.4000000000001</v>
          </cell>
          <cell r="BW275">
            <v>1108.4000000000001</v>
          </cell>
          <cell r="CE275">
            <v>195.6</v>
          </cell>
          <cell r="CF275">
            <v>76.540000000000006</v>
          </cell>
          <cell r="CG275">
            <v>14971.22</v>
          </cell>
          <cell r="CH275">
            <v>17666.04</v>
          </cell>
          <cell r="CL275">
            <v>17666.04</v>
          </cell>
        </row>
        <row r="276">
          <cell r="B276" t="str">
            <v>062</v>
          </cell>
          <cell r="C276" t="str">
            <v>024</v>
          </cell>
          <cell r="D276" t="str">
            <v>01</v>
          </cell>
          <cell r="E276" t="str">
            <v>093242073</v>
          </cell>
          <cell r="F276" t="str">
            <v>КРУГ 100-В ГОСТ2590-88</v>
          </cell>
          <cell r="G276" t="str">
            <v>30ХГСА-3 ТУ14-1-950-86</v>
          </cell>
          <cell r="H276" t="str">
            <v>КГ</v>
          </cell>
          <cell r="I276">
            <v>10.6</v>
          </cell>
          <cell r="J276" t="str">
            <v>00007</v>
          </cell>
          <cell r="K276" t="str">
            <v>00000</v>
          </cell>
          <cell r="L276" t="str">
            <v>нет</v>
          </cell>
          <cell r="M276">
            <v>16.489999999999998</v>
          </cell>
          <cell r="N276">
            <v>174.79400000000001</v>
          </cell>
          <cell r="O276">
            <v>14.472</v>
          </cell>
          <cell r="P276">
            <v>153.40299999999999</v>
          </cell>
          <cell r="Q276">
            <v>16.489999999999998</v>
          </cell>
          <cell r="R276">
            <v>174.79400000000001</v>
          </cell>
          <cell r="S276" t="str">
            <v>150706</v>
          </cell>
          <cell r="T276">
            <v>39</v>
          </cell>
          <cell r="U276" t="str">
            <v>нет</v>
          </cell>
          <cell r="W276">
            <v>39</v>
          </cell>
          <cell r="X276">
            <v>413.4</v>
          </cell>
          <cell r="Y276">
            <v>413.4</v>
          </cell>
          <cell r="Z276">
            <v>413.4</v>
          </cell>
          <cell r="AA276">
            <v>413.4</v>
          </cell>
          <cell r="AB276">
            <v>413.4</v>
          </cell>
          <cell r="AC276">
            <v>413.4</v>
          </cell>
          <cell r="AD276">
            <v>413.4</v>
          </cell>
          <cell r="AE276">
            <v>413.4</v>
          </cell>
          <cell r="AF276">
            <v>413.4</v>
          </cell>
          <cell r="AG276">
            <v>413.4</v>
          </cell>
          <cell r="AH276">
            <v>413.4</v>
          </cell>
          <cell r="AI276">
            <v>413.4</v>
          </cell>
          <cell r="AJ276">
            <v>413.4</v>
          </cell>
          <cell r="AM276" t="str">
            <v>062</v>
          </cell>
          <cell r="AN276" t="str">
            <v>024</v>
          </cell>
          <cell r="AO276">
            <v>468</v>
          </cell>
          <cell r="AP276" t="str">
            <v>01</v>
          </cell>
          <cell r="AQ276" t="str">
            <v>093242073</v>
          </cell>
          <cell r="AR276" t="str">
            <v>KPУГ 100-B ГOCT2590-88</v>
          </cell>
          <cell r="AS276" t="str">
            <v>30XГCA-Б TУ14-1-950-86</v>
          </cell>
          <cell r="AT276" t="str">
            <v>КГ</v>
          </cell>
          <cell r="AU276">
            <v>0</v>
          </cell>
          <cell r="BB276">
            <v>0</v>
          </cell>
          <cell r="BD276">
            <v>0</v>
          </cell>
          <cell r="BE276">
            <v>0</v>
          </cell>
          <cell r="BG276">
            <v>0</v>
          </cell>
        </row>
        <row r="277">
          <cell r="B277" t="str">
            <v>062</v>
          </cell>
          <cell r="C277" t="str">
            <v>024</v>
          </cell>
          <cell r="D277" t="str">
            <v>01</v>
          </cell>
          <cell r="E277" t="str">
            <v>093242076</v>
          </cell>
          <cell r="F277" t="str">
            <v>КРУГ 110-В ГОСТ2590-88</v>
          </cell>
          <cell r="G277" t="str">
            <v>30ХГСА-3 ТУ14-1-950-86</v>
          </cell>
          <cell r="H277" t="str">
            <v>КГ</v>
          </cell>
          <cell r="I277">
            <v>1.79</v>
          </cell>
          <cell r="J277" t="str">
            <v>00007</v>
          </cell>
          <cell r="K277" t="str">
            <v>00016</v>
          </cell>
          <cell r="L277" t="str">
            <v/>
          </cell>
          <cell r="M277">
            <v>0</v>
          </cell>
          <cell r="N277">
            <v>0</v>
          </cell>
          <cell r="O277">
            <v>0</v>
          </cell>
          <cell r="P277">
            <v>0</v>
          </cell>
          <cell r="Q277">
            <v>0</v>
          </cell>
          <cell r="R277">
            <v>0</v>
          </cell>
          <cell r="S277" t="str">
            <v>не най</v>
          </cell>
          <cell r="T277">
            <v>39</v>
          </cell>
          <cell r="U277" t="str">
            <v>нет</v>
          </cell>
          <cell r="W277">
            <v>39</v>
          </cell>
          <cell r="X277">
            <v>69.81</v>
          </cell>
          <cell r="Y277">
            <v>69.81</v>
          </cell>
          <cell r="Z277">
            <v>69.81</v>
          </cell>
          <cell r="AA277">
            <v>69.81</v>
          </cell>
          <cell r="AB277">
            <v>69.81</v>
          </cell>
          <cell r="AC277">
            <v>69.81</v>
          </cell>
          <cell r="AD277">
            <v>69.81</v>
          </cell>
          <cell r="AE277">
            <v>69.81</v>
          </cell>
          <cell r="AF277">
            <v>69.81</v>
          </cell>
          <cell r="AG277">
            <v>69.81</v>
          </cell>
          <cell r="AH277">
            <v>69.81</v>
          </cell>
          <cell r="AI277">
            <v>69.81</v>
          </cell>
          <cell r="AJ277">
            <v>69.81</v>
          </cell>
          <cell r="AM277" t="str">
            <v>062</v>
          </cell>
          <cell r="AN277" t="str">
            <v>025</v>
          </cell>
          <cell r="AO277">
            <v>470</v>
          </cell>
          <cell r="AP277" t="str">
            <v>01</v>
          </cell>
          <cell r="AQ277" t="str">
            <v>093242076</v>
          </cell>
          <cell r="AR277" t="str">
            <v>KPУГ 110-B ГOCT2590-88</v>
          </cell>
          <cell r="AS277" t="str">
            <v>30XГCA-Б TУ14-1-950-86</v>
          </cell>
          <cell r="AT277" t="str">
            <v>КГ</v>
          </cell>
          <cell r="AU277">
            <v>0</v>
          </cell>
          <cell r="BB277">
            <v>0</v>
          </cell>
          <cell r="BD277">
            <v>0</v>
          </cell>
          <cell r="BE277">
            <v>0</v>
          </cell>
          <cell r="BF277">
            <v>0</v>
          </cell>
        </row>
        <row r="278">
          <cell r="B278" t="str">
            <v>062</v>
          </cell>
          <cell r="C278" t="str">
            <v>001</v>
          </cell>
          <cell r="D278" t="str">
            <v>01</v>
          </cell>
          <cell r="E278" t="str">
            <v>093342095</v>
          </cell>
          <cell r="F278" t="str">
            <v>КРУГ 220-В ГОСТ2590-88</v>
          </cell>
          <cell r="G278" t="str">
            <v>30ХГСА-А ТУ14-1-1602-75</v>
          </cell>
          <cell r="H278" t="str">
            <v>КГ</v>
          </cell>
          <cell r="I278">
            <v>322</v>
          </cell>
          <cell r="J278" t="str">
            <v>00007</v>
          </cell>
          <cell r="K278" t="str">
            <v>00000</v>
          </cell>
          <cell r="L278" t="str">
            <v>нет</v>
          </cell>
          <cell r="M278">
            <v>41.86</v>
          </cell>
          <cell r="N278">
            <v>13478.92</v>
          </cell>
          <cell r="O278">
            <v>41.86</v>
          </cell>
          <cell r="P278">
            <v>13478.92</v>
          </cell>
          <cell r="Q278">
            <v>41.86</v>
          </cell>
          <cell r="R278">
            <v>13478.92</v>
          </cell>
          <cell r="S278" t="str">
            <v>150733</v>
          </cell>
          <cell r="T278">
            <v>55.672539</v>
          </cell>
          <cell r="U278" t="str">
            <v>п/п1331</v>
          </cell>
          <cell r="V278">
            <v>39526</v>
          </cell>
          <cell r="W278">
            <v>55.67</v>
          </cell>
          <cell r="X278">
            <v>17925.740000000002</v>
          </cell>
          <cell r="Y278">
            <v>0</v>
          </cell>
          <cell r="Z278">
            <v>0</v>
          </cell>
          <cell r="AA278">
            <v>0</v>
          </cell>
          <cell r="AB278">
            <v>0</v>
          </cell>
          <cell r="AC278">
            <v>0</v>
          </cell>
          <cell r="AD278">
            <v>0</v>
          </cell>
          <cell r="AE278">
            <v>0</v>
          </cell>
          <cell r="AF278">
            <v>17925.740000000002</v>
          </cell>
          <cell r="AG278">
            <v>17925.740000000002</v>
          </cell>
          <cell r="AH278">
            <v>17925.740000000002</v>
          </cell>
          <cell r="AI278">
            <v>17925.740000000002</v>
          </cell>
          <cell r="AJ278">
            <v>17925.740000000002</v>
          </cell>
          <cell r="AM278" t="str">
            <v>062</v>
          </cell>
          <cell r="AN278" t="str">
            <v>001</v>
          </cell>
          <cell r="AO278">
            <v>324</v>
          </cell>
          <cell r="AP278" t="str">
            <v>01</v>
          </cell>
          <cell r="AQ278" t="str">
            <v>093342095</v>
          </cell>
          <cell r="AR278" t="str">
            <v>KPУГ 220-B ГOCT2590-88</v>
          </cell>
          <cell r="AS278" t="str">
            <v>30XГCA-A TУ14-1-1602-75</v>
          </cell>
          <cell r="AT278" t="str">
            <v>КГ</v>
          </cell>
          <cell r="AU278">
            <v>322</v>
          </cell>
          <cell r="AV278" t="str">
            <v>кг</v>
          </cell>
          <cell r="AW278">
            <v>2355</v>
          </cell>
          <cell r="AX278">
            <v>31.3</v>
          </cell>
          <cell r="AY278">
            <v>73711.5</v>
          </cell>
          <cell r="AZ278" t="str">
            <v>178411 30/11/05</v>
          </cell>
          <cell r="BA278">
            <v>7</v>
          </cell>
          <cell r="BB278">
            <v>10078.6</v>
          </cell>
          <cell r="BC278">
            <v>7</v>
          </cell>
          <cell r="BD278">
            <v>7</v>
          </cell>
          <cell r="BE278">
            <v>70550.2</v>
          </cell>
          <cell r="BG278">
            <v>0</v>
          </cell>
          <cell r="BH278">
            <v>31.3</v>
          </cell>
          <cell r="BI278">
            <v>0</v>
          </cell>
          <cell r="BJ278">
            <v>0</v>
          </cell>
          <cell r="BK278">
            <v>10078.6</v>
          </cell>
          <cell r="BL278">
            <v>10078.6</v>
          </cell>
          <cell r="BM278">
            <v>10078.6</v>
          </cell>
          <cell r="BN278">
            <v>10078.6</v>
          </cell>
          <cell r="BO278">
            <v>10078.6</v>
          </cell>
          <cell r="BP278">
            <v>10078.6</v>
          </cell>
          <cell r="BQ278">
            <v>10078.6</v>
          </cell>
          <cell r="BR278">
            <v>10078.6</v>
          </cell>
          <cell r="BS278">
            <v>0</v>
          </cell>
          <cell r="BT278">
            <v>0</v>
          </cell>
          <cell r="BU278">
            <v>0</v>
          </cell>
          <cell r="BV278">
            <v>0</v>
          </cell>
          <cell r="BW278">
            <v>0</v>
          </cell>
          <cell r="CE278">
            <v>2254</v>
          </cell>
          <cell r="CF278">
            <v>35.229999999999997</v>
          </cell>
          <cell r="CG278">
            <v>79408.42</v>
          </cell>
          <cell r="CH278">
            <v>93701.94</v>
          </cell>
          <cell r="CL278">
            <v>93701.94</v>
          </cell>
        </row>
        <row r="279">
          <cell r="B279" t="str">
            <v>062</v>
          </cell>
          <cell r="C279" t="str">
            <v>024</v>
          </cell>
          <cell r="D279" t="str">
            <v>01</v>
          </cell>
          <cell r="E279" t="str">
            <v>222142611</v>
          </cell>
          <cell r="F279" t="str">
            <v>КРУГ 4,0-Н12 ГОСТ7417-75</v>
          </cell>
          <cell r="G279" t="str">
            <v>30ХГСА-Б ТУ14-1-950-86</v>
          </cell>
          <cell r="H279" t="str">
            <v>КГ</v>
          </cell>
          <cell r="I279">
            <v>7.0000000000000007E-2</v>
          </cell>
          <cell r="J279" t="str">
            <v>00007</v>
          </cell>
          <cell r="K279" t="str">
            <v>00000</v>
          </cell>
          <cell r="L279" t="str">
            <v/>
          </cell>
          <cell r="M279">
            <v>0</v>
          </cell>
          <cell r="N279">
            <v>0</v>
          </cell>
          <cell r="O279">
            <v>0</v>
          </cell>
          <cell r="P279">
            <v>0</v>
          </cell>
          <cell r="Q279">
            <v>0</v>
          </cell>
          <cell r="R279">
            <v>0</v>
          </cell>
          <cell r="S279" t="str">
            <v>не най</v>
          </cell>
          <cell r="T279">
            <v>80</v>
          </cell>
          <cell r="U279" t="str">
            <v>нет</v>
          </cell>
          <cell r="W279">
            <v>80</v>
          </cell>
          <cell r="X279">
            <v>5.6</v>
          </cell>
          <cell r="Y279">
            <v>0</v>
          </cell>
          <cell r="Z279">
            <v>0</v>
          </cell>
          <cell r="AA279">
            <v>0</v>
          </cell>
          <cell r="AB279">
            <v>0</v>
          </cell>
          <cell r="AC279">
            <v>5.6</v>
          </cell>
          <cell r="AD279">
            <v>5.6</v>
          </cell>
          <cell r="AE279">
            <v>5.6</v>
          </cell>
          <cell r="AF279">
            <v>5.6</v>
          </cell>
          <cell r="AG279">
            <v>5.6</v>
          </cell>
          <cell r="AH279">
            <v>5.6</v>
          </cell>
          <cell r="AI279">
            <v>5.6</v>
          </cell>
          <cell r="AJ279">
            <v>5.6</v>
          </cell>
          <cell r="AM279" t="str">
            <v>062</v>
          </cell>
          <cell r="AN279" t="str">
            <v>024</v>
          </cell>
          <cell r="AO279">
            <v>471</v>
          </cell>
          <cell r="AP279" t="str">
            <v>01</v>
          </cell>
          <cell r="AQ279" t="str">
            <v>222142611</v>
          </cell>
          <cell r="AR279" t="str">
            <v>KPУГ 4,0-H12 ГOCT7417-75</v>
          </cell>
          <cell r="AS279" t="str">
            <v>30XГCA-Б TУ14-1-950-86</v>
          </cell>
          <cell r="AT279" t="str">
            <v>КГ</v>
          </cell>
          <cell r="AU279">
            <v>7.0000000000000007E-2</v>
          </cell>
          <cell r="AV279" t="str">
            <v>кг</v>
          </cell>
          <cell r="AW279">
            <v>0.3</v>
          </cell>
          <cell r="AX279">
            <v>69</v>
          </cell>
          <cell r="AY279">
            <v>20.7</v>
          </cell>
          <cell r="AZ279" t="str">
            <v>из налич</v>
          </cell>
          <cell r="BA279">
            <v>4</v>
          </cell>
          <cell r="BB279">
            <v>4.83</v>
          </cell>
          <cell r="BC279">
            <v>4</v>
          </cell>
          <cell r="BD279">
            <v>4</v>
          </cell>
          <cell r="BE279">
            <v>19.32</v>
          </cell>
          <cell r="BG279">
            <v>0</v>
          </cell>
          <cell r="BH279">
            <v>69</v>
          </cell>
          <cell r="BI279">
            <v>0</v>
          </cell>
          <cell r="BJ279">
            <v>0</v>
          </cell>
          <cell r="BK279">
            <v>4.83</v>
          </cell>
          <cell r="BL279">
            <v>4.83</v>
          </cell>
          <cell r="BM279">
            <v>4.83</v>
          </cell>
          <cell r="BN279">
            <v>4.83</v>
          </cell>
          <cell r="BO279">
            <v>4.83</v>
          </cell>
          <cell r="BP279">
            <v>0</v>
          </cell>
          <cell r="BQ279">
            <v>0</v>
          </cell>
          <cell r="BR279">
            <v>0</v>
          </cell>
          <cell r="BS279">
            <v>0</v>
          </cell>
          <cell r="BT279">
            <v>0</v>
          </cell>
          <cell r="BU279">
            <v>0</v>
          </cell>
          <cell r="BV279">
            <v>0</v>
          </cell>
          <cell r="BW279">
            <v>0</v>
          </cell>
          <cell r="CE279">
            <v>0.28000000000000003</v>
          </cell>
          <cell r="CF279">
            <v>77.66</v>
          </cell>
          <cell r="CG279">
            <v>21.74</v>
          </cell>
          <cell r="CH279">
            <v>25.65</v>
          </cell>
          <cell r="CL279">
            <v>25.65</v>
          </cell>
        </row>
        <row r="280">
          <cell r="B280" t="str">
            <v>062</v>
          </cell>
          <cell r="C280" t="str">
            <v>024</v>
          </cell>
          <cell r="D280" t="str">
            <v>01</v>
          </cell>
          <cell r="E280" t="str">
            <v>222142619</v>
          </cell>
          <cell r="F280" t="str">
            <v>КРУГ 5,0-Н12 ГОСТ7417-75</v>
          </cell>
          <cell r="G280" t="str">
            <v>30ХГСА-Б ТУ14-1-950-86</v>
          </cell>
          <cell r="H280" t="str">
            <v>КГ</v>
          </cell>
          <cell r="I280">
            <v>0.15</v>
          </cell>
          <cell r="J280" t="str">
            <v>00007</v>
          </cell>
          <cell r="K280" t="str">
            <v>00000</v>
          </cell>
          <cell r="L280" t="str">
            <v>нет</v>
          </cell>
          <cell r="M280">
            <v>14</v>
          </cell>
          <cell r="N280">
            <v>2.1</v>
          </cell>
          <cell r="O280">
            <v>5.0709999999999997</v>
          </cell>
          <cell r="P280">
            <v>0.76100000000000001</v>
          </cell>
          <cell r="Q280">
            <v>14</v>
          </cell>
          <cell r="R280">
            <v>2.1</v>
          </cell>
          <cell r="S280" t="str">
            <v>154248</v>
          </cell>
          <cell r="T280">
            <v>80</v>
          </cell>
          <cell r="U280" t="str">
            <v>нет</v>
          </cell>
          <cell r="W280">
            <v>80</v>
          </cell>
          <cell r="X280">
            <v>12</v>
          </cell>
          <cell r="Y280">
            <v>0</v>
          </cell>
          <cell r="Z280">
            <v>0</v>
          </cell>
          <cell r="AA280">
            <v>0</v>
          </cell>
          <cell r="AB280">
            <v>0</v>
          </cell>
          <cell r="AC280">
            <v>12</v>
          </cell>
          <cell r="AD280">
            <v>12</v>
          </cell>
          <cell r="AE280">
            <v>12</v>
          </cell>
          <cell r="AF280">
            <v>12</v>
          </cell>
          <cell r="AG280">
            <v>12</v>
          </cell>
          <cell r="AH280">
            <v>12</v>
          </cell>
          <cell r="AI280">
            <v>12</v>
          </cell>
          <cell r="AJ280">
            <v>12</v>
          </cell>
          <cell r="AM280" t="str">
            <v>062</v>
          </cell>
          <cell r="AN280" t="str">
            <v>024</v>
          </cell>
          <cell r="AO280">
            <v>472</v>
          </cell>
          <cell r="AP280" t="str">
            <v>01</v>
          </cell>
          <cell r="AQ280" t="str">
            <v>222142619</v>
          </cell>
          <cell r="AR280" t="str">
            <v>KPУГ 5,0-H12 ГOCT7417-75</v>
          </cell>
          <cell r="AS280" t="str">
            <v>30XГCA-Б TУ14-1-950-86</v>
          </cell>
          <cell r="AT280" t="str">
            <v>КГ</v>
          </cell>
          <cell r="AU280">
            <v>0.02</v>
          </cell>
          <cell r="AV280" t="str">
            <v>кг</v>
          </cell>
          <cell r="AW280">
            <v>0.08</v>
          </cell>
          <cell r="AX280">
            <v>75.33</v>
          </cell>
          <cell r="AY280">
            <v>6.0263999999999998</v>
          </cell>
          <cell r="AZ280" t="str">
            <v>из налич</v>
          </cell>
          <cell r="BA280">
            <v>4</v>
          </cell>
          <cell r="BB280">
            <v>1.51</v>
          </cell>
          <cell r="BC280">
            <v>4</v>
          </cell>
          <cell r="BD280">
            <v>4</v>
          </cell>
          <cell r="BE280">
            <v>6.04</v>
          </cell>
          <cell r="BG280">
            <v>0</v>
          </cell>
          <cell r="BH280">
            <v>75.5</v>
          </cell>
          <cell r="BI280">
            <v>6.0000000000000001E-3</v>
          </cell>
          <cell r="BJ280">
            <v>0.45</v>
          </cell>
          <cell r="BK280">
            <v>1.06</v>
          </cell>
          <cell r="BL280">
            <v>1.51</v>
          </cell>
          <cell r="BM280">
            <v>1.51</v>
          </cell>
          <cell r="BN280">
            <v>1.51</v>
          </cell>
          <cell r="BO280">
            <v>1.51</v>
          </cell>
          <cell r="BP280">
            <v>0</v>
          </cell>
          <cell r="BQ280">
            <v>0</v>
          </cell>
          <cell r="BR280">
            <v>0</v>
          </cell>
          <cell r="BS280">
            <v>0</v>
          </cell>
          <cell r="BT280">
            <v>0</v>
          </cell>
          <cell r="BU280">
            <v>0</v>
          </cell>
          <cell r="BV280">
            <v>0</v>
          </cell>
          <cell r="BW280">
            <v>0</v>
          </cell>
          <cell r="CC280">
            <v>6.0000000000000001E-3</v>
          </cell>
          <cell r="CE280">
            <v>7.3999999999999996E-2</v>
          </cell>
          <cell r="CF280">
            <v>84.98</v>
          </cell>
          <cell r="CG280">
            <v>6.29</v>
          </cell>
          <cell r="CH280">
            <v>7.42</v>
          </cell>
          <cell r="CL280">
            <v>7.42</v>
          </cell>
        </row>
        <row r="281">
          <cell r="B281" t="str">
            <v>062</v>
          </cell>
          <cell r="C281" t="str">
            <v>024</v>
          </cell>
          <cell r="D281" t="str">
            <v>01</v>
          </cell>
          <cell r="E281" t="str">
            <v>222142625</v>
          </cell>
          <cell r="F281" t="str">
            <v>КРУГ 6,0-Н12 ГОСТ7417-75</v>
          </cell>
          <cell r="G281" t="str">
            <v>30ХГСА-Б ТУ14-1-950-86</v>
          </cell>
          <cell r="H281" t="str">
            <v>КГ</v>
          </cell>
          <cell r="I281">
            <v>0.14000000000000001</v>
          </cell>
          <cell r="J281" t="str">
            <v>00007</v>
          </cell>
          <cell r="K281" t="str">
            <v>00000</v>
          </cell>
          <cell r="L281" t="str">
            <v>нет</v>
          </cell>
          <cell r="M281">
            <v>13</v>
          </cell>
          <cell r="N281">
            <v>1.82</v>
          </cell>
          <cell r="O281">
            <v>6.8460000000000001</v>
          </cell>
          <cell r="P281">
            <v>0.95799999999999996</v>
          </cell>
          <cell r="Q281">
            <v>13</v>
          </cell>
          <cell r="R281">
            <v>1.82</v>
          </cell>
          <cell r="S281" t="str">
            <v>154252</v>
          </cell>
          <cell r="T281">
            <v>80</v>
          </cell>
          <cell r="U281" t="str">
            <v>нет</v>
          </cell>
          <cell r="W281">
            <v>80</v>
          </cell>
          <cell r="X281">
            <v>11.2</v>
          </cell>
          <cell r="Y281">
            <v>0</v>
          </cell>
          <cell r="Z281">
            <v>0</v>
          </cell>
          <cell r="AA281">
            <v>0</v>
          </cell>
          <cell r="AB281">
            <v>0</v>
          </cell>
          <cell r="AC281">
            <v>11.2</v>
          </cell>
          <cell r="AD281">
            <v>11.2</v>
          </cell>
          <cell r="AE281">
            <v>11.2</v>
          </cell>
          <cell r="AF281">
            <v>11.2</v>
          </cell>
          <cell r="AG281">
            <v>11.2</v>
          </cell>
          <cell r="AH281">
            <v>11.2</v>
          </cell>
          <cell r="AI281">
            <v>11.2</v>
          </cell>
          <cell r="AJ281">
            <v>11.2</v>
          </cell>
          <cell r="AM281" t="str">
            <v>062</v>
          </cell>
          <cell r="AN281" t="str">
            <v>024</v>
          </cell>
          <cell r="AO281">
            <v>473</v>
          </cell>
          <cell r="AP281" t="str">
            <v>01</v>
          </cell>
          <cell r="AQ281" t="str">
            <v>222142625</v>
          </cell>
          <cell r="AR281" t="str">
            <v>KPУГ 6,0-H12 ГOCT7417-75</v>
          </cell>
          <cell r="AS281" t="str">
            <v>30XГCA-Б TУ14-1-950-86</v>
          </cell>
          <cell r="AT281" t="str">
            <v>КГ</v>
          </cell>
          <cell r="AU281">
            <v>0.13</v>
          </cell>
          <cell r="AV281" t="str">
            <v>кг</v>
          </cell>
          <cell r="AW281">
            <v>0.52</v>
          </cell>
          <cell r="AX281">
            <v>62</v>
          </cell>
          <cell r="AY281">
            <v>32.24</v>
          </cell>
          <cell r="AZ281" t="str">
            <v>из налич</v>
          </cell>
          <cell r="BA281">
            <v>4</v>
          </cell>
          <cell r="BB281">
            <v>8.06</v>
          </cell>
          <cell r="BC281">
            <v>4</v>
          </cell>
          <cell r="BD281">
            <v>4</v>
          </cell>
          <cell r="BE281">
            <v>32.24</v>
          </cell>
          <cell r="BG281">
            <v>0</v>
          </cell>
          <cell r="BH281">
            <v>62</v>
          </cell>
          <cell r="BI281">
            <v>0</v>
          </cell>
          <cell r="BJ281">
            <v>0</v>
          </cell>
          <cell r="BK281">
            <v>8.06</v>
          </cell>
          <cell r="BL281">
            <v>8.06</v>
          </cell>
          <cell r="BM281">
            <v>8.06</v>
          </cell>
          <cell r="BN281">
            <v>8.06</v>
          </cell>
          <cell r="BO281">
            <v>8.06</v>
          </cell>
          <cell r="BP281">
            <v>0</v>
          </cell>
          <cell r="BQ281">
            <v>0</v>
          </cell>
          <cell r="BR281">
            <v>0</v>
          </cell>
          <cell r="BS281">
            <v>0</v>
          </cell>
          <cell r="BT281">
            <v>0</v>
          </cell>
          <cell r="BU281">
            <v>0</v>
          </cell>
          <cell r="BV281">
            <v>0</v>
          </cell>
          <cell r="BW281">
            <v>0</v>
          </cell>
          <cell r="CE281">
            <v>0.52</v>
          </cell>
          <cell r="CF281">
            <v>69.78</v>
          </cell>
          <cell r="CG281">
            <v>36.29</v>
          </cell>
          <cell r="CH281">
            <v>42.82</v>
          </cell>
          <cell r="CL281">
            <v>42.82</v>
          </cell>
        </row>
        <row r="282">
          <cell r="B282" t="str">
            <v>062</v>
          </cell>
          <cell r="C282" t="str">
            <v>024</v>
          </cell>
          <cell r="D282" t="str">
            <v>01</v>
          </cell>
          <cell r="E282" t="str">
            <v>222142636</v>
          </cell>
          <cell r="F282" t="str">
            <v>КРУГ 8,0-Н12 ГОСТ7417-75</v>
          </cell>
          <cell r="G282" t="str">
            <v>30ХГСА-Б ТУ14-1-950-86</v>
          </cell>
          <cell r="H282" t="str">
            <v>КГ</v>
          </cell>
          <cell r="I282">
            <v>0.6</v>
          </cell>
          <cell r="J282" t="str">
            <v>00007</v>
          </cell>
          <cell r="K282" t="str">
            <v>00011</v>
          </cell>
          <cell r="L282" t="str">
            <v>нет</v>
          </cell>
          <cell r="M282">
            <v>14</v>
          </cell>
          <cell r="N282">
            <v>8.4</v>
          </cell>
          <cell r="O282">
            <v>5.47</v>
          </cell>
          <cell r="P282">
            <v>3.282</v>
          </cell>
          <cell r="Q282">
            <v>14</v>
          </cell>
          <cell r="R282">
            <v>8.4</v>
          </cell>
          <cell r="S282" t="str">
            <v>154258</v>
          </cell>
          <cell r="T282">
            <v>80</v>
          </cell>
          <cell r="U282" t="str">
            <v>нет</v>
          </cell>
          <cell r="W282">
            <v>80</v>
          </cell>
          <cell r="X282">
            <v>48</v>
          </cell>
          <cell r="Y282">
            <v>0</v>
          </cell>
          <cell r="Z282">
            <v>0</v>
          </cell>
          <cell r="AA282">
            <v>0</v>
          </cell>
          <cell r="AB282">
            <v>0</v>
          </cell>
          <cell r="AC282">
            <v>48</v>
          </cell>
          <cell r="AD282">
            <v>48</v>
          </cell>
          <cell r="AE282">
            <v>48</v>
          </cell>
          <cell r="AF282">
            <v>48</v>
          </cell>
          <cell r="AG282">
            <v>48</v>
          </cell>
          <cell r="AH282">
            <v>48</v>
          </cell>
          <cell r="AI282">
            <v>48</v>
          </cell>
          <cell r="AJ282">
            <v>48</v>
          </cell>
          <cell r="AM282" t="str">
            <v>062</v>
          </cell>
          <cell r="AN282" t="str">
            <v>024</v>
          </cell>
          <cell r="AO282">
            <v>474</v>
          </cell>
          <cell r="AP282" t="str">
            <v>01</v>
          </cell>
          <cell r="AQ282" t="str">
            <v>222142636</v>
          </cell>
          <cell r="AR282" t="str">
            <v>KPУГ 8,0-H12 ГOCT7417-75</v>
          </cell>
          <cell r="AS282" t="str">
            <v>30XГCA-Б TУ14-1-950-86</v>
          </cell>
          <cell r="AT282" t="str">
            <v>КГ</v>
          </cell>
          <cell r="AU282">
            <v>2.2000000000000002</v>
          </cell>
          <cell r="AV282" t="str">
            <v>кг</v>
          </cell>
          <cell r="AW282">
            <v>8.8000000000000007</v>
          </cell>
          <cell r="AX282">
            <v>75.33</v>
          </cell>
          <cell r="AY282">
            <v>662.904</v>
          </cell>
          <cell r="AZ282" t="str">
            <v>из налич</v>
          </cell>
          <cell r="BA282">
            <v>4</v>
          </cell>
          <cell r="BB282">
            <v>165.73</v>
          </cell>
          <cell r="BC282">
            <v>4</v>
          </cell>
          <cell r="BD282">
            <v>4</v>
          </cell>
          <cell r="BE282">
            <v>662.92</v>
          </cell>
          <cell r="BG282">
            <v>0</v>
          </cell>
          <cell r="BH282">
            <v>75.33</v>
          </cell>
          <cell r="BI282">
            <v>0.45200000000000001</v>
          </cell>
          <cell r="BJ282">
            <v>34.049999999999997</v>
          </cell>
          <cell r="BK282">
            <v>131.68</v>
          </cell>
          <cell r="BL282">
            <v>165.73</v>
          </cell>
          <cell r="BM282">
            <v>165.73</v>
          </cell>
          <cell r="BN282">
            <v>165.73</v>
          </cell>
          <cell r="BO282">
            <v>165.73</v>
          </cell>
          <cell r="BP282">
            <v>0</v>
          </cell>
          <cell r="BQ282">
            <v>0</v>
          </cell>
          <cell r="BR282">
            <v>0</v>
          </cell>
          <cell r="BS282">
            <v>0</v>
          </cell>
          <cell r="BT282">
            <v>0</v>
          </cell>
          <cell r="BU282">
            <v>0</v>
          </cell>
          <cell r="BV282">
            <v>0</v>
          </cell>
          <cell r="BW282">
            <v>0</v>
          </cell>
          <cell r="BY282">
            <v>3.5999999999999997E-2</v>
          </cell>
          <cell r="CA282">
            <v>9.6000000000000002E-2</v>
          </cell>
          <cell r="CC282">
            <v>0.32</v>
          </cell>
          <cell r="CE282">
            <v>8.3480000000000008</v>
          </cell>
          <cell r="CF282">
            <v>84.79</v>
          </cell>
          <cell r="CG282">
            <v>707.83</v>
          </cell>
          <cell r="CH282">
            <v>835.24</v>
          </cell>
          <cell r="CL282">
            <v>835.24</v>
          </cell>
        </row>
        <row r="283">
          <cell r="B283" t="str">
            <v>062</v>
          </cell>
          <cell r="C283" t="str">
            <v>024</v>
          </cell>
          <cell r="D283" t="str">
            <v>01</v>
          </cell>
          <cell r="E283" t="str">
            <v>222142644</v>
          </cell>
          <cell r="F283" t="str">
            <v>КРУГ 10-Н12 ГОСТ7417-75</v>
          </cell>
          <cell r="G283" t="str">
            <v>30ХГСА-Б ТУ14-1-950-86</v>
          </cell>
          <cell r="H283" t="str">
            <v>КГ</v>
          </cell>
          <cell r="I283">
            <v>0.3</v>
          </cell>
          <cell r="J283" t="str">
            <v>00007</v>
          </cell>
          <cell r="K283" t="str">
            <v>00000</v>
          </cell>
          <cell r="L283" t="str">
            <v>210    23.05.03</v>
          </cell>
          <cell r="M283">
            <v>7.5</v>
          </cell>
          <cell r="N283">
            <v>2.25</v>
          </cell>
          <cell r="O283">
            <v>7.5</v>
          </cell>
          <cell r="P283">
            <v>2.25</v>
          </cell>
          <cell r="Q283">
            <v>7.5</v>
          </cell>
          <cell r="R283">
            <v>2.25</v>
          </cell>
          <cell r="S283" t="str">
            <v>154263</v>
          </cell>
          <cell r="T283">
            <v>80</v>
          </cell>
          <cell r="U283" t="str">
            <v>нет</v>
          </cell>
          <cell r="W283">
            <v>80</v>
          </cell>
          <cell r="X283">
            <v>24</v>
          </cell>
          <cell r="Y283">
            <v>0</v>
          </cell>
          <cell r="Z283">
            <v>0</v>
          </cell>
          <cell r="AA283">
            <v>0</v>
          </cell>
          <cell r="AB283">
            <v>0</v>
          </cell>
          <cell r="AC283">
            <v>24</v>
          </cell>
          <cell r="AD283">
            <v>24</v>
          </cell>
          <cell r="AE283">
            <v>24</v>
          </cell>
          <cell r="AF283">
            <v>24</v>
          </cell>
          <cell r="AG283">
            <v>24</v>
          </cell>
          <cell r="AH283">
            <v>24</v>
          </cell>
          <cell r="AI283">
            <v>24</v>
          </cell>
          <cell r="AJ283">
            <v>24</v>
          </cell>
          <cell r="AM283" t="str">
            <v>062</v>
          </cell>
          <cell r="AN283" t="str">
            <v>024</v>
          </cell>
          <cell r="AO283">
            <v>475</v>
          </cell>
          <cell r="AP283" t="str">
            <v>01</v>
          </cell>
          <cell r="AQ283" t="str">
            <v>222142644</v>
          </cell>
          <cell r="AR283" t="str">
            <v>KPУГ 10-H12 ГOCT7417-75</v>
          </cell>
          <cell r="AS283" t="str">
            <v>30XГCA-Б TУ14-1-950-86</v>
          </cell>
          <cell r="AT283" t="str">
            <v>КГ</v>
          </cell>
          <cell r="AU283">
            <v>0.16</v>
          </cell>
          <cell r="AV283" t="str">
            <v>кг</v>
          </cell>
          <cell r="AW283">
            <v>0.7</v>
          </cell>
          <cell r="AX283">
            <v>75.33</v>
          </cell>
          <cell r="AY283">
            <v>52.730999999999995</v>
          </cell>
          <cell r="AZ283" t="str">
            <v>из налич</v>
          </cell>
          <cell r="BA283">
            <v>4</v>
          </cell>
          <cell r="BB283">
            <v>12.05</v>
          </cell>
          <cell r="BC283">
            <v>4</v>
          </cell>
          <cell r="BD283">
            <v>4</v>
          </cell>
          <cell r="BE283">
            <v>48.2</v>
          </cell>
          <cell r="BG283">
            <v>0</v>
          </cell>
          <cell r="BH283">
            <v>75.31</v>
          </cell>
          <cell r="BI283">
            <v>0</v>
          </cell>
          <cell r="BJ283">
            <v>0</v>
          </cell>
          <cell r="BK283">
            <v>12.05</v>
          </cell>
          <cell r="BL283">
            <v>12.05</v>
          </cell>
          <cell r="BM283">
            <v>12.05</v>
          </cell>
          <cell r="BN283">
            <v>12.05</v>
          </cell>
          <cell r="BO283">
            <v>12.05</v>
          </cell>
          <cell r="BP283">
            <v>0</v>
          </cell>
          <cell r="BQ283">
            <v>0</v>
          </cell>
          <cell r="BR283">
            <v>0</v>
          </cell>
          <cell r="BS283">
            <v>0</v>
          </cell>
          <cell r="BT283">
            <v>0</v>
          </cell>
          <cell r="BU283">
            <v>0</v>
          </cell>
          <cell r="BV283">
            <v>0</v>
          </cell>
          <cell r="BW283">
            <v>0</v>
          </cell>
          <cell r="CE283">
            <v>0.64</v>
          </cell>
          <cell r="CF283">
            <v>84.77</v>
          </cell>
          <cell r="CG283">
            <v>54.25</v>
          </cell>
          <cell r="CH283">
            <v>64.02</v>
          </cell>
          <cell r="CL283">
            <v>64.02</v>
          </cell>
        </row>
        <row r="284">
          <cell r="B284" t="str">
            <v>062</v>
          </cell>
          <cell r="C284" t="str">
            <v>024</v>
          </cell>
          <cell r="D284" t="str">
            <v>01</v>
          </cell>
          <cell r="E284" t="str">
            <v>222142652</v>
          </cell>
          <cell r="F284" t="str">
            <v>КРУГ 12-Н12 ГОСТ7417-75</v>
          </cell>
          <cell r="G284" t="str">
            <v>30ХГСА-Б ТУ14-1-950-86</v>
          </cell>
          <cell r="H284" t="str">
            <v>КГ</v>
          </cell>
          <cell r="I284">
            <v>2.62</v>
          </cell>
          <cell r="J284" t="str">
            <v>00007</v>
          </cell>
          <cell r="K284" t="str">
            <v>00012</v>
          </cell>
          <cell r="L284" t="str">
            <v>нет</v>
          </cell>
          <cell r="M284">
            <v>14</v>
          </cell>
          <cell r="N284">
            <v>36.68</v>
          </cell>
          <cell r="O284">
            <v>0</v>
          </cell>
          <cell r="P284">
            <v>0</v>
          </cell>
          <cell r="Q284">
            <v>14</v>
          </cell>
          <cell r="R284">
            <v>36.68</v>
          </cell>
          <cell r="S284" t="str">
            <v>000000</v>
          </cell>
          <cell r="T284">
            <v>80</v>
          </cell>
          <cell r="U284" t="str">
            <v>нет</v>
          </cell>
          <cell r="W284">
            <v>80</v>
          </cell>
          <cell r="X284">
            <v>209.6</v>
          </cell>
          <cell r="Y284">
            <v>0</v>
          </cell>
          <cell r="Z284">
            <v>0</v>
          </cell>
          <cell r="AA284">
            <v>0</v>
          </cell>
          <cell r="AB284">
            <v>0</v>
          </cell>
          <cell r="AC284">
            <v>209.6</v>
          </cell>
          <cell r="AD284">
            <v>209.6</v>
          </cell>
          <cell r="AE284">
            <v>209.6</v>
          </cell>
          <cell r="AF284">
            <v>209.6</v>
          </cell>
          <cell r="AG284">
            <v>209.6</v>
          </cell>
          <cell r="AH284">
            <v>209.6</v>
          </cell>
          <cell r="AI284">
            <v>209.6</v>
          </cell>
          <cell r="AJ284">
            <v>209.6</v>
          </cell>
          <cell r="AM284" t="str">
            <v>062</v>
          </cell>
          <cell r="AN284" t="str">
            <v>024</v>
          </cell>
          <cell r="AO284">
            <v>476</v>
          </cell>
          <cell r="AP284" t="str">
            <v>01</v>
          </cell>
          <cell r="AQ284" t="str">
            <v>222142652</v>
          </cell>
          <cell r="AR284" t="str">
            <v>KPУГ 12-H12 ГOCT7417-75</v>
          </cell>
          <cell r="AS284" t="str">
            <v>30XГCA-Б TУ14-1-950-86</v>
          </cell>
          <cell r="AT284" t="str">
            <v>КГ</v>
          </cell>
          <cell r="AU284">
            <v>1</v>
          </cell>
          <cell r="AV284" t="str">
            <v>кг</v>
          </cell>
          <cell r="AW284">
            <v>4</v>
          </cell>
          <cell r="AX284">
            <v>75.33</v>
          </cell>
          <cell r="AY284">
            <v>301.32</v>
          </cell>
          <cell r="AZ284" t="str">
            <v>из налич</v>
          </cell>
          <cell r="BA284">
            <v>4</v>
          </cell>
          <cell r="BB284">
            <v>75.33</v>
          </cell>
          <cell r="BC284">
            <v>4</v>
          </cell>
          <cell r="BD284">
            <v>4</v>
          </cell>
          <cell r="BE284">
            <v>301.32</v>
          </cell>
          <cell r="BG284">
            <v>0</v>
          </cell>
          <cell r="BH284">
            <v>75.33</v>
          </cell>
          <cell r="BI284">
            <v>1</v>
          </cell>
          <cell r="BJ284">
            <v>75.33</v>
          </cell>
          <cell r="BK284">
            <v>0</v>
          </cell>
          <cell r="BL284">
            <v>75.33</v>
          </cell>
          <cell r="BM284">
            <v>75.33</v>
          </cell>
          <cell r="BN284">
            <v>75.33</v>
          </cell>
          <cell r="BO284">
            <v>75.33</v>
          </cell>
          <cell r="BP284">
            <v>0</v>
          </cell>
          <cell r="BQ284">
            <v>0</v>
          </cell>
          <cell r="BR284">
            <v>0</v>
          </cell>
          <cell r="BS284">
            <v>0</v>
          </cell>
          <cell r="BT284">
            <v>0</v>
          </cell>
          <cell r="BU284">
            <v>0</v>
          </cell>
          <cell r="BV284">
            <v>0</v>
          </cell>
          <cell r="BW284">
            <v>0</v>
          </cell>
          <cell r="CA284">
            <v>1.222</v>
          </cell>
          <cell r="CE284">
            <v>3</v>
          </cell>
          <cell r="CF284">
            <v>84.79</v>
          </cell>
          <cell r="CG284">
            <v>254.37</v>
          </cell>
          <cell r="CH284">
            <v>300.16000000000003</v>
          </cell>
          <cell r="CL284">
            <v>300.16000000000003</v>
          </cell>
        </row>
        <row r="285">
          <cell r="B285" t="str">
            <v>062</v>
          </cell>
          <cell r="C285" t="str">
            <v>024</v>
          </cell>
          <cell r="D285" t="str">
            <v>01</v>
          </cell>
          <cell r="E285" t="str">
            <v>222142658</v>
          </cell>
          <cell r="F285" t="str">
            <v>КРУГ 14-Н12 ГОСТ7417-75</v>
          </cell>
          <cell r="G285" t="str">
            <v>30ХГСА-Б ТУ14-1-950-86</v>
          </cell>
          <cell r="H285" t="str">
            <v>КГ</v>
          </cell>
          <cell r="I285">
            <v>0.7</v>
          </cell>
          <cell r="J285" t="str">
            <v>00007</v>
          </cell>
          <cell r="K285" t="str">
            <v>00000</v>
          </cell>
          <cell r="L285" t="str">
            <v>нет</v>
          </cell>
          <cell r="M285">
            <v>14</v>
          </cell>
          <cell r="N285">
            <v>9.8000000000000007</v>
          </cell>
          <cell r="O285">
            <v>0</v>
          </cell>
          <cell r="P285">
            <v>0</v>
          </cell>
          <cell r="Q285">
            <v>14</v>
          </cell>
          <cell r="R285">
            <v>9.8000000000000007</v>
          </cell>
          <cell r="S285" t="str">
            <v>000000</v>
          </cell>
          <cell r="T285">
            <v>80</v>
          </cell>
          <cell r="U285" t="str">
            <v>нет</v>
          </cell>
          <cell r="W285">
            <v>80</v>
          </cell>
          <cell r="X285">
            <v>56</v>
          </cell>
          <cell r="Y285">
            <v>0</v>
          </cell>
          <cell r="Z285">
            <v>0</v>
          </cell>
          <cell r="AA285">
            <v>0</v>
          </cell>
          <cell r="AB285">
            <v>0</v>
          </cell>
          <cell r="AC285">
            <v>56</v>
          </cell>
          <cell r="AD285">
            <v>56</v>
          </cell>
          <cell r="AE285">
            <v>56</v>
          </cell>
          <cell r="AF285">
            <v>56</v>
          </cell>
          <cell r="AG285">
            <v>56</v>
          </cell>
          <cell r="AH285">
            <v>56</v>
          </cell>
          <cell r="AI285">
            <v>56</v>
          </cell>
          <cell r="AJ285">
            <v>56</v>
          </cell>
          <cell r="AM285" t="str">
            <v>062</v>
          </cell>
          <cell r="AN285" t="str">
            <v>024</v>
          </cell>
          <cell r="AO285">
            <v>477</v>
          </cell>
          <cell r="AP285" t="str">
            <v>01</v>
          </cell>
          <cell r="AQ285" t="str">
            <v>222142658</v>
          </cell>
          <cell r="AR285" t="str">
            <v>KPУГ 14-H12 ГOCT7417-75</v>
          </cell>
          <cell r="AS285" t="str">
            <v>30XГCA-Б TУ14-1-950-86</v>
          </cell>
          <cell r="AT285" t="str">
            <v>КГ</v>
          </cell>
          <cell r="AU285">
            <v>0.7</v>
          </cell>
          <cell r="AV285" t="str">
            <v>кг</v>
          </cell>
          <cell r="AW285">
            <v>2.8</v>
          </cell>
          <cell r="AX285">
            <v>70</v>
          </cell>
          <cell r="AY285">
            <v>196</v>
          </cell>
          <cell r="AZ285" t="str">
            <v>из налич</v>
          </cell>
          <cell r="BA285">
            <v>4</v>
          </cell>
          <cell r="BB285">
            <v>49</v>
          </cell>
          <cell r="BC285">
            <v>4</v>
          </cell>
          <cell r="BD285">
            <v>4</v>
          </cell>
          <cell r="BE285">
            <v>196</v>
          </cell>
          <cell r="BG285">
            <v>0</v>
          </cell>
          <cell r="BH285">
            <v>70</v>
          </cell>
          <cell r="BI285">
            <v>0.7</v>
          </cell>
          <cell r="BJ285">
            <v>49</v>
          </cell>
          <cell r="BK285">
            <v>0</v>
          </cell>
          <cell r="BL285">
            <v>49</v>
          </cell>
          <cell r="BM285">
            <v>49</v>
          </cell>
          <cell r="BN285">
            <v>49</v>
          </cell>
          <cell r="BO285">
            <v>49</v>
          </cell>
          <cell r="BP285">
            <v>0</v>
          </cell>
          <cell r="BQ285">
            <v>0</v>
          </cell>
          <cell r="BR285">
            <v>0</v>
          </cell>
          <cell r="BS285">
            <v>0</v>
          </cell>
          <cell r="BT285">
            <v>0</v>
          </cell>
          <cell r="BU285">
            <v>0</v>
          </cell>
          <cell r="BV285">
            <v>0</v>
          </cell>
          <cell r="BW285">
            <v>0</v>
          </cell>
          <cell r="CA285">
            <v>0.88</v>
          </cell>
          <cell r="CE285">
            <v>2.1</v>
          </cell>
          <cell r="CF285">
            <v>78.790000000000006</v>
          </cell>
          <cell r="CG285">
            <v>165.46</v>
          </cell>
          <cell r="CH285">
            <v>195.24</v>
          </cell>
          <cell r="CL285">
            <v>195.24</v>
          </cell>
        </row>
        <row r="286">
          <cell r="B286" t="str">
            <v>062</v>
          </cell>
          <cell r="C286" t="str">
            <v>024</v>
          </cell>
          <cell r="D286" t="str">
            <v>01</v>
          </cell>
          <cell r="E286" t="str">
            <v>222142662</v>
          </cell>
          <cell r="F286" t="str">
            <v>КРУГ 16-Н12 ГОСТ7417-75</v>
          </cell>
          <cell r="G286" t="str">
            <v>30ХГСА-Б ТУ14-1-950-86</v>
          </cell>
          <cell r="H286" t="str">
            <v>КГ</v>
          </cell>
          <cell r="I286">
            <v>11.4</v>
          </cell>
          <cell r="J286" t="str">
            <v>00007</v>
          </cell>
          <cell r="K286" t="str">
            <v>00000</v>
          </cell>
          <cell r="L286" t="str">
            <v/>
          </cell>
          <cell r="M286">
            <v>0</v>
          </cell>
          <cell r="N286">
            <v>0</v>
          </cell>
          <cell r="O286">
            <v>0</v>
          </cell>
          <cell r="P286">
            <v>0</v>
          </cell>
          <cell r="Q286">
            <v>0</v>
          </cell>
          <cell r="R286">
            <v>0</v>
          </cell>
          <cell r="S286" t="str">
            <v>не най</v>
          </cell>
          <cell r="T286">
            <v>80</v>
          </cell>
          <cell r="U286" t="str">
            <v>нет</v>
          </cell>
          <cell r="W286">
            <v>80</v>
          </cell>
          <cell r="X286">
            <v>912</v>
          </cell>
          <cell r="Y286">
            <v>0</v>
          </cell>
          <cell r="Z286">
            <v>0</v>
          </cell>
          <cell r="AA286">
            <v>0</v>
          </cell>
          <cell r="AB286">
            <v>0</v>
          </cell>
          <cell r="AC286">
            <v>912</v>
          </cell>
          <cell r="AD286">
            <v>912</v>
          </cell>
          <cell r="AE286">
            <v>912</v>
          </cell>
          <cell r="AF286">
            <v>912</v>
          </cell>
          <cell r="AG286">
            <v>912</v>
          </cell>
          <cell r="AH286">
            <v>912</v>
          </cell>
          <cell r="AI286">
            <v>912</v>
          </cell>
          <cell r="AJ286">
            <v>912</v>
          </cell>
          <cell r="AM286" t="str">
            <v>062</v>
          </cell>
          <cell r="AN286" t="str">
            <v>024</v>
          </cell>
          <cell r="AO286">
            <v>478</v>
          </cell>
          <cell r="AP286" t="str">
            <v>01</v>
          </cell>
          <cell r="AQ286" t="str">
            <v>222142662</v>
          </cell>
          <cell r="AR286" t="str">
            <v>KPУГ 16-H12 ГOCT7417-75</v>
          </cell>
          <cell r="AS286" t="str">
            <v>30XГCA-Б TУ14-1-950-86</v>
          </cell>
          <cell r="AT286" t="str">
            <v>КГ</v>
          </cell>
          <cell r="AU286">
            <v>7.5999999999999998E-2</v>
          </cell>
          <cell r="AV286" t="str">
            <v>кг</v>
          </cell>
          <cell r="AW286">
            <v>0.3</v>
          </cell>
          <cell r="AX286">
            <v>75.33</v>
          </cell>
          <cell r="AY286">
            <v>22.599</v>
          </cell>
          <cell r="AZ286" t="str">
            <v>из налич</v>
          </cell>
          <cell r="BA286">
            <v>4</v>
          </cell>
          <cell r="BB286">
            <v>5.73</v>
          </cell>
          <cell r="BC286">
            <v>4</v>
          </cell>
          <cell r="BD286">
            <v>4</v>
          </cell>
          <cell r="BE286">
            <v>22.92</v>
          </cell>
          <cell r="BG286">
            <v>0</v>
          </cell>
          <cell r="BH286">
            <v>75.39</v>
          </cell>
          <cell r="BI286">
            <v>0</v>
          </cell>
          <cell r="BJ286">
            <v>0</v>
          </cell>
          <cell r="BK286">
            <v>5.73</v>
          </cell>
          <cell r="BL286">
            <v>5.73</v>
          </cell>
          <cell r="BM286">
            <v>5.73</v>
          </cell>
          <cell r="BN286">
            <v>5.73</v>
          </cell>
          <cell r="BO286">
            <v>5.73</v>
          </cell>
          <cell r="BP286">
            <v>0</v>
          </cell>
          <cell r="BQ286">
            <v>0</v>
          </cell>
          <cell r="BR286">
            <v>0</v>
          </cell>
          <cell r="BS286">
            <v>0</v>
          </cell>
          <cell r="BT286">
            <v>0</v>
          </cell>
          <cell r="BU286">
            <v>0</v>
          </cell>
          <cell r="BV286">
            <v>0</v>
          </cell>
          <cell r="BW286">
            <v>0</v>
          </cell>
          <cell r="CE286">
            <v>0.30399999999999999</v>
          </cell>
          <cell r="CF286">
            <v>84.86</v>
          </cell>
          <cell r="CG286">
            <v>25.8</v>
          </cell>
          <cell r="CH286">
            <v>30.44</v>
          </cell>
          <cell r="CL286">
            <v>30.44</v>
          </cell>
        </row>
        <row r="287">
          <cell r="B287" t="str">
            <v>062</v>
          </cell>
          <cell r="C287" t="str">
            <v>024</v>
          </cell>
          <cell r="D287" t="str">
            <v>01</v>
          </cell>
          <cell r="E287" t="str">
            <v>222142666</v>
          </cell>
          <cell r="F287" t="str">
            <v>КРУГ 18-Н12 ГОСТ7417-75</v>
          </cell>
          <cell r="G287" t="str">
            <v>30ХГСА-Б ТУ14-1-950-86</v>
          </cell>
          <cell r="H287" t="str">
            <v>КГ</v>
          </cell>
          <cell r="I287">
            <v>0.7</v>
          </cell>
          <cell r="J287" t="str">
            <v>00007</v>
          </cell>
          <cell r="K287" t="str">
            <v>00000</v>
          </cell>
          <cell r="L287" t="str">
            <v>нет</v>
          </cell>
          <cell r="M287">
            <v>14</v>
          </cell>
          <cell r="N287">
            <v>9.8000000000000007</v>
          </cell>
          <cell r="O287">
            <v>0</v>
          </cell>
          <cell r="P287">
            <v>0</v>
          </cell>
          <cell r="Q287">
            <v>14</v>
          </cell>
          <cell r="R287">
            <v>9.8000000000000007</v>
          </cell>
          <cell r="S287" t="str">
            <v>000000</v>
          </cell>
          <cell r="T287">
            <v>80</v>
          </cell>
          <cell r="U287" t="str">
            <v>нет</v>
          </cell>
          <cell r="W287">
            <v>80</v>
          </cell>
          <cell r="X287">
            <v>56</v>
          </cell>
          <cell r="Y287">
            <v>56</v>
          </cell>
          <cell r="Z287">
            <v>56</v>
          </cell>
          <cell r="AA287">
            <v>56</v>
          </cell>
          <cell r="AB287">
            <v>56</v>
          </cell>
          <cell r="AC287">
            <v>56</v>
          </cell>
          <cell r="AD287">
            <v>56</v>
          </cell>
          <cell r="AE287">
            <v>56</v>
          </cell>
          <cell r="AF287">
            <v>56</v>
          </cell>
          <cell r="AG287">
            <v>56</v>
          </cell>
          <cell r="AH287">
            <v>56</v>
          </cell>
          <cell r="AI287">
            <v>56</v>
          </cell>
          <cell r="AJ287">
            <v>56</v>
          </cell>
          <cell r="AM287" t="str">
            <v>062</v>
          </cell>
          <cell r="AN287" t="str">
            <v>024</v>
          </cell>
          <cell r="AO287">
            <v>479</v>
          </cell>
          <cell r="AP287" t="str">
            <v>01</v>
          </cell>
          <cell r="AQ287" t="str">
            <v>222142666</v>
          </cell>
          <cell r="AR287" t="str">
            <v>KPУГ 18-H12 ГOCT7417-75</v>
          </cell>
          <cell r="AS287" t="str">
            <v>30XГCA-Б TУ14-1-950-86</v>
          </cell>
          <cell r="AT287" t="str">
            <v>КГ</v>
          </cell>
          <cell r="AU287">
            <v>0</v>
          </cell>
          <cell r="BB287">
            <v>0</v>
          </cell>
          <cell r="BD287">
            <v>0</v>
          </cell>
          <cell r="BE287">
            <v>0</v>
          </cell>
          <cell r="BG287">
            <v>0</v>
          </cell>
        </row>
        <row r="288">
          <cell r="B288" t="str">
            <v>062</v>
          </cell>
          <cell r="C288" t="str">
            <v>024</v>
          </cell>
          <cell r="D288" t="str">
            <v>01</v>
          </cell>
          <cell r="E288" t="str">
            <v>222142670</v>
          </cell>
          <cell r="F288" t="str">
            <v>КРУГ 20-Н12 ГОСТ7417-75</v>
          </cell>
          <cell r="G288" t="str">
            <v>30ХГСА-Б ТУ14-1-950-86</v>
          </cell>
          <cell r="H288" t="str">
            <v>КГ</v>
          </cell>
          <cell r="I288">
            <v>1.8340000000000001</v>
          </cell>
          <cell r="J288" t="str">
            <v>00007</v>
          </cell>
          <cell r="K288" t="str">
            <v>00010</v>
          </cell>
          <cell r="L288" t="str">
            <v>нет</v>
          </cell>
          <cell r="M288">
            <v>14</v>
          </cell>
          <cell r="N288">
            <v>25.675999999999998</v>
          </cell>
          <cell r="O288">
            <v>0</v>
          </cell>
          <cell r="P288">
            <v>0</v>
          </cell>
          <cell r="Q288">
            <v>14</v>
          </cell>
          <cell r="R288">
            <v>25.675999999999998</v>
          </cell>
          <cell r="S288" t="str">
            <v>000000</v>
          </cell>
          <cell r="T288">
            <v>80</v>
          </cell>
          <cell r="U288" t="str">
            <v>нет</v>
          </cell>
          <cell r="W288">
            <v>80</v>
          </cell>
          <cell r="X288">
            <v>146.72</v>
          </cell>
          <cell r="Y288">
            <v>0</v>
          </cell>
          <cell r="Z288">
            <v>0</v>
          </cell>
          <cell r="AA288">
            <v>0</v>
          </cell>
          <cell r="AB288">
            <v>0</v>
          </cell>
          <cell r="AC288">
            <v>146.72</v>
          </cell>
          <cell r="AD288">
            <v>146.72</v>
          </cell>
          <cell r="AE288">
            <v>146.72</v>
          </cell>
          <cell r="AF288">
            <v>146.72</v>
          </cell>
          <cell r="AG288">
            <v>146.72</v>
          </cell>
          <cell r="AH288">
            <v>146.72</v>
          </cell>
          <cell r="AI288">
            <v>146.72</v>
          </cell>
          <cell r="AJ288">
            <v>146.72</v>
          </cell>
          <cell r="AM288" t="str">
            <v>062</v>
          </cell>
          <cell r="AN288" t="str">
            <v>024</v>
          </cell>
          <cell r="AO288">
            <v>480</v>
          </cell>
          <cell r="AP288" t="str">
            <v>01</v>
          </cell>
          <cell r="AQ288" t="str">
            <v>222142670</v>
          </cell>
          <cell r="AR288" t="str">
            <v>KPУГ 20-H12 ГOCT7417-75</v>
          </cell>
          <cell r="AS288" t="str">
            <v>30XГCA-Б TУ14-1-950-86</v>
          </cell>
          <cell r="AT288" t="str">
            <v>КГ</v>
          </cell>
          <cell r="AU288">
            <v>1.8340000000000001</v>
          </cell>
          <cell r="AV288" t="str">
            <v>кг</v>
          </cell>
          <cell r="AW288">
            <v>7.4</v>
          </cell>
          <cell r="AX288">
            <v>75.33</v>
          </cell>
          <cell r="AY288">
            <v>557.44200000000001</v>
          </cell>
          <cell r="AZ288" t="str">
            <v>из налич</v>
          </cell>
          <cell r="BA288">
            <v>4</v>
          </cell>
          <cell r="BB288">
            <v>138.16</v>
          </cell>
          <cell r="BC288">
            <v>4</v>
          </cell>
          <cell r="BD288">
            <v>4</v>
          </cell>
          <cell r="BE288">
            <v>552.64</v>
          </cell>
          <cell r="BG288">
            <v>0</v>
          </cell>
          <cell r="BH288">
            <v>75.33</v>
          </cell>
          <cell r="BI288">
            <v>0.90800000000000003</v>
          </cell>
          <cell r="BJ288">
            <v>68.400000000000006</v>
          </cell>
          <cell r="BK288">
            <v>69.760000000000005</v>
          </cell>
          <cell r="BL288">
            <v>138.16</v>
          </cell>
          <cell r="BM288">
            <v>138.16</v>
          </cell>
          <cell r="BN288">
            <v>138.16</v>
          </cell>
          <cell r="BO288">
            <v>138.16</v>
          </cell>
          <cell r="BP288">
            <v>0</v>
          </cell>
          <cell r="BQ288">
            <v>0</v>
          </cell>
          <cell r="BR288">
            <v>0</v>
          </cell>
          <cell r="BS288">
            <v>0</v>
          </cell>
          <cell r="BT288">
            <v>0</v>
          </cell>
          <cell r="BU288">
            <v>0</v>
          </cell>
          <cell r="BV288">
            <v>0</v>
          </cell>
          <cell r="BW288">
            <v>0</v>
          </cell>
          <cell r="CC288">
            <v>0.90800000000000003</v>
          </cell>
          <cell r="CE288">
            <v>6.4280000000000008</v>
          </cell>
          <cell r="CF288">
            <v>84.79</v>
          </cell>
          <cell r="CG288">
            <v>545.03</v>
          </cell>
          <cell r="CH288">
            <v>643.14</v>
          </cell>
          <cell r="CL288">
            <v>643.14</v>
          </cell>
        </row>
        <row r="289">
          <cell r="B289" t="str">
            <v>062</v>
          </cell>
          <cell r="C289" t="str">
            <v>024</v>
          </cell>
          <cell r="D289" t="str">
            <v>01</v>
          </cell>
          <cell r="E289" t="str">
            <v>222142677</v>
          </cell>
          <cell r="F289" t="str">
            <v>КРУГ 25-Н12 ГОСТ7417-75</v>
          </cell>
          <cell r="G289" t="str">
            <v>30ХГСА-Б ТУ14-1-950-86</v>
          </cell>
          <cell r="H289" t="str">
            <v>КГ</v>
          </cell>
          <cell r="I289">
            <v>0.216</v>
          </cell>
          <cell r="J289" t="str">
            <v>00005</v>
          </cell>
          <cell r="K289" t="str">
            <v>00000</v>
          </cell>
          <cell r="L289" t="str">
            <v>нет</v>
          </cell>
          <cell r="M289">
            <v>14</v>
          </cell>
          <cell r="N289">
            <v>3.024</v>
          </cell>
          <cell r="O289">
            <v>0</v>
          </cell>
          <cell r="P289">
            <v>0</v>
          </cell>
          <cell r="Q289">
            <v>14</v>
          </cell>
          <cell r="R289">
            <v>3.024</v>
          </cell>
          <cell r="S289" t="str">
            <v>000000</v>
          </cell>
          <cell r="T289">
            <v>80</v>
          </cell>
          <cell r="U289" t="str">
            <v>нет</v>
          </cell>
          <cell r="W289">
            <v>80</v>
          </cell>
          <cell r="X289">
            <v>17.28</v>
          </cell>
          <cell r="Y289">
            <v>0</v>
          </cell>
          <cell r="Z289">
            <v>0</v>
          </cell>
          <cell r="AA289">
            <v>0</v>
          </cell>
          <cell r="AB289">
            <v>0</v>
          </cell>
          <cell r="AC289">
            <v>17.28</v>
          </cell>
          <cell r="AD289">
            <v>17.28</v>
          </cell>
          <cell r="AE289">
            <v>17.28</v>
          </cell>
          <cell r="AF289">
            <v>17.28</v>
          </cell>
          <cell r="AG289">
            <v>17.28</v>
          </cell>
          <cell r="AH289">
            <v>17.28</v>
          </cell>
          <cell r="AI289">
            <v>17.28</v>
          </cell>
          <cell r="AJ289">
            <v>17.28</v>
          </cell>
          <cell r="AM289" t="str">
            <v>062</v>
          </cell>
          <cell r="AN289" t="str">
            <v>024</v>
          </cell>
          <cell r="AO289">
            <v>483</v>
          </cell>
          <cell r="AP289" t="str">
            <v>01</v>
          </cell>
          <cell r="AQ289" t="str">
            <v>222142677</v>
          </cell>
          <cell r="AR289" t="str">
            <v>KPУГ 25-H12 ГOCT7417-75</v>
          </cell>
          <cell r="AS289" t="str">
            <v>30XГCA-Б TУ14-1-950-86</v>
          </cell>
          <cell r="AT289" t="str">
            <v>КГ</v>
          </cell>
          <cell r="AU289">
            <v>0.216</v>
          </cell>
          <cell r="AV289" t="str">
            <v>кг</v>
          </cell>
          <cell r="AW289">
            <v>0.9</v>
          </cell>
          <cell r="AX289">
            <v>75.33</v>
          </cell>
          <cell r="AY289">
            <v>67.796999999999997</v>
          </cell>
          <cell r="AZ289" t="str">
            <v>из налич</v>
          </cell>
          <cell r="BA289">
            <v>4</v>
          </cell>
          <cell r="BB289">
            <v>16.27</v>
          </cell>
          <cell r="BC289">
            <v>4</v>
          </cell>
          <cell r="BD289">
            <v>4</v>
          </cell>
          <cell r="BE289">
            <v>65.08</v>
          </cell>
          <cell r="BG289">
            <v>0</v>
          </cell>
          <cell r="BH289">
            <v>75.319999999999993</v>
          </cell>
          <cell r="BI289">
            <v>0.216</v>
          </cell>
          <cell r="BJ289">
            <v>16.27</v>
          </cell>
          <cell r="BK289">
            <v>0</v>
          </cell>
          <cell r="BL289">
            <v>16.27</v>
          </cell>
          <cell r="BM289">
            <v>16.27</v>
          </cell>
          <cell r="BN289">
            <v>16.27</v>
          </cell>
          <cell r="BO289">
            <v>16.27</v>
          </cell>
          <cell r="BP289">
            <v>0</v>
          </cell>
          <cell r="BQ289">
            <v>0</v>
          </cell>
          <cell r="BR289">
            <v>0</v>
          </cell>
          <cell r="BS289">
            <v>0</v>
          </cell>
          <cell r="BT289">
            <v>0</v>
          </cell>
          <cell r="BU289">
            <v>0</v>
          </cell>
          <cell r="BV289">
            <v>0</v>
          </cell>
          <cell r="BW289">
            <v>0</v>
          </cell>
          <cell r="CC289">
            <v>0.216</v>
          </cell>
          <cell r="CE289">
            <v>0.64800000000000002</v>
          </cell>
          <cell r="CF289">
            <v>84.78</v>
          </cell>
          <cell r="CG289">
            <v>54.94</v>
          </cell>
          <cell r="CH289">
            <v>64.83</v>
          </cell>
          <cell r="CL289">
            <v>64.83</v>
          </cell>
        </row>
        <row r="290">
          <cell r="B290" t="str">
            <v>062</v>
          </cell>
          <cell r="C290" t="str">
            <v>024</v>
          </cell>
          <cell r="D290" t="str">
            <v>01</v>
          </cell>
          <cell r="E290" t="str">
            <v>222142682</v>
          </cell>
          <cell r="F290" t="str">
            <v>КРУГ 30-Н12 ГОСТ7417-75</v>
          </cell>
          <cell r="G290" t="str">
            <v>30ХГСА-Б ТУ14-1-950-86</v>
          </cell>
          <cell r="H290" t="str">
            <v>КГ</v>
          </cell>
          <cell r="I290">
            <v>5</v>
          </cell>
          <cell r="J290" t="str">
            <v>00007</v>
          </cell>
          <cell r="K290" t="str">
            <v>00011</v>
          </cell>
          <cell r="L290" t="str">
            <v>нет</v>
          </cell>
          <cell r="M290">
            <v>14</v>
          </cell>
          <cell r="N290">
            <v>70</v>
          </cell>
          <cell r="O290">
            <v>0</v>
          </cell>
          <cell r="P290">
            <v>0</v>
          </cell>
          <cell r="Q290">
            <v>14</v>
          </cell>
          <cell r="R290">
            <v>70</v>
          </cell>
          <cell r="S290" t="str">
            <v>000000</v>
          </cell>
          <cell r="T290">
            <v>80</v>
          </cell>
          <cell r="U290" t="str">
            <v>нет</v>
          </cell>
          <cell r="W290">
            <v>80</v>
          </cell>
          <cell r="X290">
            <v>400</v>
          </cell>
          <cell r="Y290">
            <v>0</v>
          </cell>
          <cell r="Z290">
            <v>0</v>
          </cell>
          <cell r="AA290">
            <v>0</v>
          </cell>
          <cell r="AB290">
            <v>0</v>
          </cell>
          <cell r="AC290">
            <v>400</v>
          </cell>
          <cell r="AD290">
            <v>400</v>
          </cell>
          <cell r="AE290">
            <v>400</v>
          </cell>
          <cell r="AF290">
            <v>400</v>
          </cell>
          <cell r="AG290">
            <v>400</v>
          </cell>
          <cell r="AH290">
            <v>400</v>
          </cell>
          <cell r="AI290">
            <v>400</v>
          </cell>
          <cell r="AJ290">
            <v>400</v>
          </cell>
          <cell r="AM290" t="str">
            <v>062</v>
          </cell>
          <cell r="AN290" t="str">
            <v>024</v>
          </cell>
          <cell r="AO290">
            <v>486</v>
          </cell>
          <cell r="AP290" t="str">
            <v>01</v>
          </cell>
          <cell r="AQ290" t="str">
            <v>222142682</v>
          </cell>
          <cell r="AR290" t="str">
            <v>KPУГ 30-H12 ГOCT7417-75</v>
          </cell>
          <cell r="AS290" t="str">
            <v>30XГCA-Б TУ14-1-950-86</v>
          </cell>
          <cell r="AT290" t="str">
            <v>КГ</v>
          </cell>
          <cell r="AU290">
            <v>0.54</v>
          </cell>
          <cell r="AV290" t="str">
            <v>кг</v>
          </cell>
          <cell r="AW290">
            <v>2.2000000000000002</v>
          </cell>
          <cell r="AX290">
            <v>75.33</v>
          </cell>
          <cell r="AY290">
            <v>165.726</v>
          </cell>
          <cell r="AZ290" t="str">
            <v>из налич</v>
          </cell>
          <cell r="BA290">
            <v>4</v>
          </cell>
          <cell r="BB290">
            <v>40.68</v>
          </cell>
          <cell r="BC290">
            <v>4</v>
          </cell>
          <cell r="BD290">
            <v>4</v>
          </cell>
          <cell r="BE290">
            <v>162.72</v>
          </cell>
          <cell r="BG290">
            <v>0</v>
          </cell>
          <cell r="BH290">
            <v>75.33</v>
          </cell>
          <cell r="BI290">
            <v>0</v>
          </cell>
          <cell r="BJ290">
            <v>0</v>
          </cell>
          <cell r="BK290">
            <v>40.68</v>
          </cell>
          <cell r="BL290">
            <v>40.68</v>
          </cell>
          <cell r="BM290">
            <v>40.68</v>
          </cell>
          <cell r="BN290">
            <v>40.68</v>
          </cell>
          <cell r="BO290">
            <v>40.68</v>
          </cell>
          <cell r="BP290">
            <v>0</v>
          </cell>
          <cell r="BQ290">
            <v>0</v>
          </cell>
          <cell r="BR290">
            <v>0</v>
          </cell>
          <cell r="BS290">
            <v>0</v>
          </cell>
          <cell r="BT290">
            <v>0</v>
          </cell>
          <cell r="BU290">
            <v>0</v>
          </cell>
          <cell r="BV290">
            <v>0</v>
          </cell>
          <cell r="BW290">
            <v>0</v>
          </cell>
          <cell r="CE290">
            <v>2.16</v>
          </cell>
          <cell r="CF290">
            <v>84.79</v>
          </cell>
          <cell r="CG290">
            <v>183.15</v>
          </cell>
          <cell r="CH290">
            <v>216.12</v>
          </cell>
          <cell r="CL290">
            <v>216.12</v>
          </cell>
        </row>
        <row r="291">
          <cell r="B291" t="str">
            <v>062</v>
          </cell>
          <cell r="C291" t="str">
            <v>024</v>
          </cell>
          <cell r="D291" t="str">
            <v>01</v>
          </cell>
          <cell r="E291" t="str">
            <v>222142684</v>
          </cell>
          <cell r="F291" t="str">
            <v>КРУГ 32-Н12 ГОСТ7417-75</v>
          </cell>
          <cell r="G291" t="str">
            <v>30ХГСА-Б ТУ14-1-950-86</v>
          </cell>
          <cell r="H291" t="str">
            <v>КГ</v>
          </cell>
          <cell r="I291">
            <v>0.95</v>
          </cell>
          <cell r="J291" t="str">
            <v>00007</v>
          </cell>
          <cell r="K291" t="str">
            <v>00000</v>
          </cell>
          <cell r="L291" t="str">
            <v/>
          </cell>
          <cell r="M291">
            <v>0</v>
          </cell>
          <cell r="N291">
            <v>0</v>
          </cell>
          <cell r="O291">
            <v>0</v>
          </cell>
          <cell r="P291">
            <v>0</v>
          </cell>
          <cell r="Q291">
            <v>0</v>
          </cell>
          <cell r="R291">
            <v>0</v>
          </cell>
          <cell r="S291" t="str">
            <v>не най</v>
          </cell>
          <cell r="T291">
            <v>80</v>
          </cell>
          <cell r="U291" t="str">
            <v>нет</v>
          </cell>
          <cell r="W291">
            <v>80</v>
          </cell>
          <cell r="X291">
            <v>76</v>
          </cell>
          <cell r="Y291">
            <v>0</v>
          </cell>
          <cell r="Z291">
            <v>0</v>
          </cell>
          <cell r="AA291">
            <v>0</v>
          </cell>
          <cell r="AB291">
            <v>0</v>
          </cell>
          <cell r="AC291">
            <v>76</v>
          </cell>
          <cell r="AD291">
            <v>76</v>
          </cell>
          <cell r="AE291">
            <v>76</v>
          </cell>
          <cell r="AF291">
            <v>76</v>
          </cell>
          <cell r="AG291">
            <v>76</v>
          </cell>
          <cell r="AH291">
            <v>76</v>
          </cell>
          <cell r="AI291">
            <v>76</v>
          </cell>
          <cell r="AJ291">
            <v>76</v>
          </cell>
          <cell r="AM291" t="str">
            <v>062</v>
          </cell>
          <cell r="AN291" t="str">
            <v>024</v>
          </cell>
          <cell r="AO291">
            <v>487</v>
          </cell>
          <cell r="AP291" t="str">
            <v>01</v>
          </cell>
          <cell r="AQ291" t="str">
            <v>222142684</v>
          </cell>
          <cell r="AR291" t="str">
            <v>KPУГ 32-H12 ГOCT7417-75</v>
          </cell>
          <cell r="AS291" t="str">
            <v>30XГCA-Б TУ14-1-950-86</v>
          </cell>
          <cell r="AT291" t="str">
            <v>КГ</v>
          </cell>
          <cell r="AU291">
            <v>0.32</v>
          </cell>
          <cell r="AV291" t="str">
            <v>кг</v>
          </cell>
          <cell r="AW291">
            <v>1.3</v>
          </cell>
          <cell r="AX291">
            <v>75.33</v>
          </cell>
          <cell r="AY291">
            <v>97.929000000000002</v>
          </cell>
          <cell r="AZ291" t="str">
            <v>из налич</v>
          </cell>
          <cell r="BA291">
            <v>4</v>
          </cell>
          <cell r="BB291">
            <v>24.11</v>
          </cell>
          <cell r="BC291">
            <v>4</v>
          </cell>
          <cell r="BD291">
            <v>4</v>
          </cell>
          <cell r="BE291">
            <v>96.44</v>
          </cell>
          <cell r="BG291">
            <v>0</v>
          </cell>
          <cell r="BH291">
            <v>75.34</v>
          </cell>
          <cell r="BI291">
            <v>0</v>
          </cell>
          <cell r="BJ291">
            <v>0</v>
          </cell>
          <cell r="BK291">
            <v>24.11</v>
          </cell>
          <cell r="BL291">
            <v>24.11</v>
          </cell>
          <cell r="BM291">
            <v>24.11</v>
          </cell>
          <cell r="BN291">
            <v>24.11</v>
          </cell>
          <cell r="BO291">
            <v>24.11</v>
          </cell>
          <cell r="BP291">
            <v>0</v>
          </cell>
          <cell r="BQ291">
            <v>0</v>
          </cell>
          <cell r="BR291">
            <v>0</v>
          </cell>
          <cell r="BS291">
            <v>0</v>
          </cell>
          <cell r="BT291">
            <v>0</v>
          </cell>
          <cell r="BU291">
            <v>0</v>
          </cell>
          <cell r="BV291">
            <v>0</v>
          </cell>
          <cell r="BW291">
            <v>0</v>
          </cell>
          <cell r="CE291">
            <v>1.28</v>
          </cell>
          <cell r="CF291">
            <v>84.8</v>
          </cell>
          <cell r="CG291">
            <v>108.54</v>
          </cell>
          <cell r="CH291">
            <v>128.08000000000001</v>
          </cell>
          <cell r="CL291">
            <v>128.08000000000001</v>
          </cell>
        </row>
        <row r="292">
          <cell r="B292" t="str">
            <v>062</v>
          </cell>
          <cell r="C292" t="str">
            <v>024</v>
          </cell>
          <cell r="D292" t="str">
            <v>01</v>
          </cell>
          <cell r="E292" t="str">
            <v>222142686</v>
          </cell>
          <cell r="F292" t="str">
            <v>КРУГ 34-Н12 ГОСТ7417-75</v>
          </cell>
          <cell r="G292" t="str">
            <v>30ХГСА-Б ТУ14-1-950-86</v>
          </cell>
          <cell r="H292" t="str">
            <v>КГ</v>
          </cell>
          <cell r="I292">
            <v>0.17</v>
          </cell>
          <cell r="J292" t="str">
            <v>00007</v>
          </cell>
          <cell r="K292" t="str">
            <v>00015</v>
          </cell>
          <cell r="L292" t="str">
            <v/>
          </cell>
          <cell r="M292">
            <v>0</v>
          </cell>
          <cell r="N292">
            <v>0</v>
          </cell>
          <cell r="O292">
            <v>0</v>
          </cell>
          <cell r="P292">
            <v>0</v>
          </cell>
          <cell r="Q292">
            <v>0</v>
          </cell>
          <cell r="R292">
            <v>0</v>
          </cell>
          <cell r="S292" t="str">
            <v>не най</v>
          </cell>
          <cell r="T292">
            <v>80</v>
          </cell>
          <cell r="U292" t="str">
            <v>нет</v>
          </cell>
          <cell r="W292">
            <v>80</v>
          </cell>
          <cell r="X292">
            <v>13.6</v>
          </cell>
          <cell r="Y292">
            <v>0</v>
          </cell>
          <cell r="Z292">
            <v>0</v>
          </cell>
          <cell r="AA292">
            <v>0</v>
          </cell>
          <cell r="AB292">
            <v>0</v>
          </cell>
          <cell r="AC292">
            <v>13.6</v>
          </cell>
          <cell r="AD292">
            <v>13.6</v>
          </cell>
          <cell r="AE292">
            <v>13.6</v>
          </cell>
          <cell r="AF292">
            <v>13.6</v>
          </cell>
          <cell r="AG292">
            <v>13.6</v>
          </cell>
          <cell r="AH292">
            <v>13.6</v>
          </cell>
          <cell r="AI292">
            <v>13.6</v>
          </cell>
          <cell r="AJ292">
            <v>13.6</v>
          </cell>
          <cell r="AM292" t="str">
            <v>062</v>
          </cell>
          <cell r="AN292" t="str">
            <v>024</v>
          </cell>
          <cell r="AO292">
            <v>488</v>
          </cell>
          <cell r="AP292" t="str">
            <v>01</v>
          </cell>
          <cell r="AQ292" t="str">
            <v>222142686</v>
          </cell>
          <cell r="AR292" t="str">
            <v>KPУГ 34-H12 ГOCT7417-75</v>
          </cell>
          <cell r="AS292" t="str">
            <v>30XГCA-Б TУ14-1-950-86</v>
          </cell>
          <cell r="AT292" t="str">
            <v>КГ</v>
          </cell>
          <cell r="AU292">
            <v>2.6</v>
          </cell>
          <cell r="AV292" t="str">
            <v>кг</v>
          </cell>
          <cell r="AW292">
            <v>10.4</v>
          </cell>
          <cell r="AX292">
            <v>69</v>
          </cell>
          <cell r="AY292">
            <v>717.6</v>
          </cell>
          <cell r="AZ292" t="str">
            <v>из налич</v>
          </cell>
          <cell r="BA292">
            <v>4</v>
          </cell>
          <cell r="BB292">
            <v>179.4</v>
          </cell>
          <cell r="BC292">
            <v>4</v>
          </cell>
          <cell r="BD292">
            <v>4</v>
          </cell>
          <cell r="BE292">
            <v>717.6</v>
          </cell>
          <cell r="BG292">
            <v>0</v>
          </cell>
          <cell r="BH292">
            <v>69</v>
          </cell>
          <cell r="BI292">
            <v>0</v>
          </cell>
          <cell r="BJ292">
            <v>0</v>
          </cell>
          <cell r="BK292">
            <v>179.4</v>
          </cell>
          <cell r="BL292">
            <v>179.4</v>
          </cell>
          <cell r="BM292">
            <v>179.4</v>
          </cell>
          <cell r="BN292">
            <v>179.4</v>
          </cell>
          <cell r="BO292">
            <v>179.4</v>
          </cell>
          <cell r="BP292">
            <v>0</v>
          </cell>
          <cell r="BQ292">
            <v>0</v>
          </cell>
          <cell r="BR292">
            <v>0</v>
          </cell>
          <cell r="BS292">
            <v>0</v>
          </cell>
          <cell r="BT292">
            <v>0</v>
          </cell>
          <cell r="BU292">
            <v>0</v>
          </cell>
          <cell r="BV292">
            <v>0</v>
          </cell>
          <cell r="BW292">
            <v>0</v>
          </cell>
          <cell r="CE292">
            <v>10.4</v>
          </cell>
          <cell r="CF292">
            <v>77.66</v>
          </cell>
          <cell r="CG292">
            <v>807.66</v>
          </cell>
          <cell r="CH292">
            <v>953.04</v>
          </cell>
          <cell r="CL292">
            <v>953.04</v>
          </cell>
        </row>
        <row r="293">
          <cell r="B293" t="str">
            <v>062</v>
          </cell>
          <cell r="C293" t="str">
            <v>025</v>
          </cell>
          <cell r="D293" t="str">
            <v>01</v>
          </cell>
          <cell r="E293" t="str">
            <v>222142688</v>
          </cell>
          <cell r="F293" t="str">
            <v>КРУГ 36-Н12 ГОСТ7417-75</v>
          </cell>
          <cell r="G293" t="str">
            <v>30ХГСА-Б ТУ14-1-950-86</v>
          </cell>
          <cell r="H293" t="str">
            <v>КГ</v>
          </cell>
          <cell r="I293">
            <v>0.61</v>
          </cell>
          <cell r="J293" t="str">
            <v>00005</v>
          </cell>
          <cell r="K293" t="str">
            <v>00000</v>
          </cell>
          <cell r="L293" t="str">
            <v/>
          </cell>
          <cell r="M293">
            <v>0</v>
          </cell>
          <cell r="N293">
            <v>0</v>
          </cell>
          <cell r="O293">
            <v>0</v>
          </cell>
          <cell r="P293">
            <v>0</v>
          </cell>
          <cell r="Q293">
            <v>0</v>
          </cell>
          <cell r="R293">
            <v>0</v>
          </cell>
          <cell r="S293" t="str">
            <v>не най</v>
          </cell>
          <cell r="T293">
            <v>80</v>
          </cell>
          <cell r="U293" t="str">
            <v>нет</v>
          </cell>
          <cell r="W293">
            <v>80</v>
          </cell>
          <cell r="X293">
            <v>48.8</v>
          </cell>
          <cell r="Y293">
            <v>0</v>
          </cell>
          <cell r="Z293">
            <v>0</v>
          </cell>
          <cell r="AA293">
            <v>0</v>
          </cell>
          <cell r="AB293">
            <v>0</v>
          </cell>
          <cell r="AC293">
            <v>48.8</v>
          </cell>
          <cell r="AD293">
            <v>48.8</v>
          </cell>
          <cell r="AE293">
            <v>48.8</v>
          </cell>
          <cell r="AF293">
            <v>48.8</v>
          </cell>
          <cell r="AG293">
            <v>48.8</v>
          </cell>
          <cell r="AH293">
            <v>48.8</v>
          </cell>
          <cell r="AI293">
            <v>48.8</v>
          </cell>
          <cell r="AJ293">
            <v>48.8</v>
          </cell>
          <cell r="AM293" t="str">
            <v>062</v>
          </cell>
          <cell r="AN293" t="str">
            <v>025</v>
          </cell>
          <cell r="AO293">
            <v>489</v>
          </cell>
          <cell r="AP293" t="str">
            <v>01</v>
          </cell>
          <cell r="AQ293" t="str">
            <v>222142688</v>
          </cell>
          <cell r="AR293" t="str">
            <v>KPУГ 36-H12 ГOCT7417-75</v>
          </cell>
          <cell r="AS293" t="str">
            <v>30XГCA-Б TУ14-1-950-86</v>
          </cell>
          <cell r="AT293" t="str">
            <v>КГ</v>
          </cell>
          <cell r="AU293">
            <v>0.61</v>
          </cell>
          <cell r="AV293" t="str">
            <v>кг</v>
          </cell>
          <cell r="AW293">
            <v>2.5</v>
          </cell>
          <cell r="AX293">
            <v>75.33</v>
          </cell>
          <cell r="AY293">
            <v>188.32499999999999</v>
          </cell>
          <cell r="AZ293" t="str">
            <v>из налич</v>
          </cell>
          <cell r="BA293">
            <v>4</v>
          </cell>
          <cell r="BB293">
            <v>45.95</v>
          </cell>
          <cell r="BC293">
            <v>4</v>
          </cell>
          <cell r="BD293">
            <v>4</v>
          </cell>
          <cell r="BE293">
            <v>183.8</v>
          </cell>
          <cell r="BG293">
            <v>0</v>
          </cell>
          <cell r="BH293">
            <v>75.33</v>
          </cell>
          <cell r="BI293">
            <v>0.61</v>
          </cell>
          <cell r="BJ293">
            <v>45.95</v>
          </cell>
          <cell r="BK293">
            <v>0</v>
          </cell>
          <cell r="BL293">
            <v>45.95</v>
          </cell>
          <cell r="BM293">
            <v>45.95</v>
          </cell>
          <cell r="BN293">
            <v>45.95</v>
          </cell>
          <cell r="BO293">
            <v>45.95</v>
          </cell>
          <cell r="BP293">
            <v>0</v>
          </cell>
          <cell r="BQ293">
            <v>0</v>
          </cell>
          <cell r="BR293">
            <v>0</v>
          </cell>
          <cell r="BS293">
            <v>0</v>
          </cell>
          <cell r="BT293">
            <v>0</v>
          </cell>
          <cell r="BU293">
            <v>0</v>
          </cell>
          <cell r="BV293">
            <v>0</v>
          </cell>
          <cell r="BW293">
            <v>0</v>
          </cell>
          <cell r="CC293">
            <v>0.61</v>
          </cell>
          <cell r="CE293">
            <v>1.83</v>
          </cell>
          <cell r="CF293">
            <v>84.79</v>
          </cell>
          <cell r="CG293">
            <v>155.16999999999999</v>
          </cell>
          <cell r="CH293">
            <v>183.1</v>
          </cell>
          <cell r="CL293">
            <v>183.1</v>
          </cell>
        </row>
        <row r="294">
          <cell r="B294" t="str">
            <v>062</v>
          </cell>
          <cell r="C294" t="str">
            <v>024</v>
          </cell>
          <cell r="D294" t="str">
            <v>01</v>
          </cell>
          <cell r="E294" t="str">
            <v>222142692</v>
          </cell>
          <cell r="F294" t="str">
            <v>КРУГ 40-Н12 ГОСТ7417-75</v>
          </cell>
          <cell r="G294" t="str">
            <v>30ХГСА-Б ТУ14-1-950-86</v>
          </cell>
          <cell r="H294" t="str">
            <v>КГ</v>
          </cell>
          <cell r="I294">
            <v>23.7</v>
          </cell>
          <cell r="J294" t="str">
            <v>00007</v>
          </cell>
          <cell r="K294" t="str">
            <v>00007</v>
          </cell>
          <cell r="L294" t="str">
            <v>нет</v>
          </cell>
          <cell r="M294">
            <v>14</v>
          </cell>
          <cell r="N294">
            <v>331.8</v>
          </cell>
          <cell r="O294">
            <v>0</v>
          </cell>
          <cell r="P294">
            <v>0</v>
          </cell>
          <cell r="Q294">
            <v>14</v>
          </cell>
          <cell r="R294">
            <v>331.8</v>
          </cell>
          <cell r="S294" t="str">
            <v>000000</v>
          </cell>
          <cell r="T294">
            <v>80</v>
          </cell>
          <cell r="U294" t="str">
            <v>нет</v>
          </cell>
          <cell r="W294">
            <v>80</v>
          </cell>
          <cell r="X294">
            <v>1896</v>
          </cell>
          <cell r="Y294">
            <v>0</v>
          </cell>
          <cell r="Z294">
            <v>0</v>
          </cell>
          <cell r="AA294">
            <v>0</v>
          </cell>
          <cell r="AB294">
            <v>0</v>
          </cell>
          <cell r="AC294">
            <v>1896</v>
          </cell>
          <cell r="AD294">
            <v>1896</v>
          </cell>
          <cell r="AE294">
            <v>1896</v>
          </cell>
          <cell r="AF294">
            <v>1896</v>
          </cell>
          <cell r="AG294">
            <v>1896</v>
          </cell>
          <cell r="AH294">
            <v>1896</v>
          </cell>
          <cell r="AI294">
            <v>1896</v>
          </cell>
          <cell r="AJ294">
            <v>1896</v>
          </cell>
          <cell r="AM294" t="str">
            <v>062</v>
          </cell>
          <cell r="AN294" t="str">
            <v>024</v>
          </cell>
          <cell r="AO294">
            <v>490</v>
          </cell>
          <cell r="AP294" t="str">
            <v>01</v>
          </cell>
          <cell r="AQ294" t="str">
            <v>222142692</v>
          </cell>
          <cell r="AR294" t="str">
            <v>KPУГ 40-H12 ГOCT7417-75</v>
          </cell>
          <cell r="AS294" t="str">
            <v>30XГCA-Б TУ14-1-950-86</v>
          </cell>
          <cell r="AT294" t="str">
            <v>КГ</v>
          </cell>
          <cell r="AU294">
            <v>23.7</v>
          </cell>
          <cell r="AV294" t="str">
            <v>кг</v>
          </cell>
          <cell r="AW294">
            <v>105</v>
          </cell>
          <cell r="AX294">
            <v>31.68</v>
          </cell>
          <cell r="AY294">
            <v>3326.4</v>
          </cell>
          <cell r="AZ294" t="str">
            <v>из налич</v>
          </cell>
          <cell r="BA294">
            <v>4</v>
          </cell>
          <cell r="BB294">
            <v>750.82</v>
          </cell>
          <cell r="BC294">
            <v>4</v>
          </cell>
          <cell r="BD294">
            <v>4</v>
          </cell>
          <cell r="BE294">
            <v>3003.28</v>
          </cell>
          <cell r="BG294">
            <v>0</v>
          </cell>
          <cell r="BH294">
            <v>31.68</v>
          </cell>
          <cell r="BI294">
            <v>0</v>
          </cell>
          <cell r="BJ294">
            <v>0</v>
          </cell>
          <cell r="BK294">
            <v>750.82</v>
          </cell>
          <cell r="BL294">
            <v>750.82</v>
          </cell>
          <cell r="BM294">
            <v>750.82</v>
          </cell>
          <cell r="BN294">
            <v>750.82</v>
          </cell>
          <cell r="BO294">
            <v>750.82</v>
          </cell>
          <cell r="BP294">
            <v>0</v>
          </cell>
          <cell r="BQ294">
            <v>0</v>
          </cell>
          <cell r="BR294">
            <v>0</v>
          </cell>
          <cell r="BS294">
            <v>0</v>
          </cell>
          <cell r="BT294">
            <v>0</v>
          </cell>
          <cell r="BU294">
            <v>0</v>
          </cell>
          <cell r="BV294">
            <v>0</v>
          </cell>
          <cell r="BW294">
            <v>0</v>
          </cell>
          <cell r="CE294">
            <v>94.8</v>
          </cell>
          <cell r="CF294">
            <v>35.659999999999997</v>
          </cell>
          <cell r="CG294">
            <v>3380.57</v>
          </cell>
          <cell r="CH294">
            <v>3989.07</v>
          </cell>
          <cell r="CL294">
            <v>3989.07</v>
          </cell>
        </row>
        <row r="295">
          <cell r="B295" t="str">
            <v>062</v>
          </cell>
          <cell r="C295" t="str">
            <v>024</v>
          </cell>
          <cell r="D295" t="str">
            <v>01</v>
          </cell>
          <cell r="E295" t="str">
            <v>222442505</v>
          </cell>
          <cell r="F295" t="str">
            <v>Ш.К. 5,5-Н12 ГОСТ8560-78</v>
          </cell>
          <cell r="G295" t="str">
            <v>30ХГСА-Б ТУ14-1-950-86</v>
          </cell>
          <cell r="H295" t="str">
            <v>КГ</v>
          </cell>
          <cell r="I295">
            <v>0.14000000000000001</v>
          </cell>
          <cell r="J295" t="str">
            <v>00007</v>
          </cell>
          <cell r="K295" t="str">
            <v>00009</v>
          </cell>
          <cell r="L295" t="str">
            <v xml:space="preserve">       14.11.06</v>
          </cell>
          <cell r="M295">
            <v>25</v>
          </cell>
          <cell r="N295">
            <v>3.5</v>
          </cell>
          <cell r="O295">
            <v>1.2E-2</v>
          </cell>
          <cell r="P295">
            <v>2E-3</v>
          </cell>
          <cell r="Q295">
            <v>25</v>
          </cell>
          <cell r="R295">
            <v>3.5</v>
          </cell>
          <cell r="S295" t="str">
            <v>154583</v>
          </cell>
          <cell r="T295">
            <v>90</v>
          </cell>
          <cell r="U295" t="str">
            <v>нет</v>
          </cell>
          <cell r="W295">
            <v>90</v>
          </cell>
          <cell r="X295">
            <v>12.6</v>
          </cell>
          <cell r="Y295">
            <v>0</v>
          </cell>
          <cell r="Z295">
            <v>0</v>
          </cell>
          <cell r="AA295">
            <v>0</v>
          </cell>
          <cell r="AB295">
            <v>0</v>
          </cell>
          <cell r="AC295">
            <v>12.6</v>
          </cell>
          <cell r="AD295">
            <v>12.6</v>
          </cell>
          <cell r="AE295">
            <v>12.6</v>
          </cell>
          <cell r="AF295">
            <v>12.6</v>
          </cell>
          <cell r="AG295">
            <v>12.6</v>
          </cell>
          <cell r="AH295">
            <v>12.6</v>
          </cell>
          <cell r="AI295">
            <v>12.6</v>
          </cell>
          <cell r="AJ295">
            <v>12.6</v>
          </cell>
          <cell r="AM295" t="str">
            <v>062</v>
          </cell>
          <cell r="AN295" t="str">
            <v>024</v>
          </cell>
          <cell r="AO295">
            <v>493</v>
          </cell>
          <cell r="AP295" t="str">
            <v>01</v>
          </cell>
          <cell r="AQ295" t="str">
            <v>222442505</v>
          </cell>
          <cell r="AR295" t="str">
            <v>Ш.K. 5,5-H12 ГOCT8560-78</v>
          </cell>
          <cell r="AS295" t="str">
            <v>30XГCA-Б TУ14-1-950-86</v>
          </cell>
          <cell r="AT295" t="str">
            <v>КГ</v>
          </cell>
          <cell r="AU295">
            <v>0.12</v>
          </cell>
          <cell r="AV295" t="str">
            <v>кг</v>
          </cell>
          <cell r="AW295">
            <v>0.5</v>
          </cell>
          <cell r="AX295">
            <v>70</v>
          </cell>
          <cell r="AY295">
            <v>35</v>
          </cell>
          <cell r="AZ295" t="str">
            <v>из налич</v>
          </cell>
          <cell r="BA295">
            <v>4</v>
          </cell>
          <cell r="BB295">
            <v>8.4</v>
          </cell>
          <cell r="BC295">
            <v>4</v>
          </cell>
          <cell r="BD295">
            <v>4</v>
          </cell>
          <cell r="BE295">
            <v>33.6</v>
          </cell>
          <cell r="BG295">
            <v>0</v>
          </cell>
          <cell r="BH295">
            <v>70</v>
          </cell>
          <cell r="BI295">
            <v>0.04</v>
          </cell>
          <cell r="BJ295">
            <v>2.8</v>
          </cell>
          <cell r="BK295">
            <v>5.6</v>
          </cell>
          <cell r="BL295">
            <v>8.4</v>
          </cell>
          <cell r="BM295">
            <v>8.4</v>
          </cell>
          <cell r="BN295">
            <v>8.4</v>
          </cell>
          <cell r="BO295">
            <v>8.4</v>
          </cell>
          <cell r="BP295">
            <v>0</v>
          </cell>
          <cell r="BQ295">
            <v>0</v>
          </cell>
          <cell r="BR295">
            <v>0</v>
          </cell>
          <cell r="BS295">
            <v>0</v>
          </cell>
          <cell r="BT295">
            <v>0</v>
          </cell>
          <cell r="BU295">
            <v>0</v>
          </cell>
          <cell r="BV295">
            <v>0</v>
          </cell>
          <cell r="BW295">
            <v>0</v>
          </cell>
          <cell r="CC295">
            <v>0.04</v>
          </cell>
          <cell r="CE295">
            <v>0.44</v>
          </cell>
          <cell r="CF295">
            <v>78.790000000000006</v>
          </cell>
          <cell r="CG295">
            <v>34.67</v>
          </cell>
          <cell r="CH295">
            <v>40.909999999999997</v>
          </cell>
          <cell r="CL295">
            <v>40.909999999999997</v>
          </cell>
        </row>
        <row r="296">
          <cell r="B296" t="str">
            <v>062</v>
          </cell>
          <cell r="C296" t="str">
            <v>024</v>
          </cell>
          <cell r="D296" t="str">
            <v>01</v>
          </cell>
          <cell r="E296" t="str">
            <v>222442508</v>
          </cell>
          <cell r="F296" t="str">
            <v>Ш.К. 7,0-Н12 ГОСТ8560-78</v>
          </cell>
          <cell r="G296" t="str">
            <v>30ХГСА-Б ТУ14-1-950-86</v>
          </cell>
          <cell r="H296" t="str">
            <v>КГ</v>
          </cell>
          <cell r="I296">
            <v>1.4999999999999999E-2</v>
          </cell>
          <cell r="J296" t="str">
            <v>00005</v>
          </cell>
          <cell r="K296" t="str">
            <v>00000</v>
          </cell>
          <cell r="L296" t="str">
            <v>нет</v>
          </cell>
          <cell r="M296">
            <v>20</v>
          </cell>
          <cell r="N296">
            <v>0.3</v>
          </cell>
          <cell r="O296">
            <v>1.2E-2</v>
          </cell>
          <cell r="P296">
            <v>0</v>
          </cell>
          <cell r="Q296">
            <v>20</v>
          </cell>
          <cell r="R296">
            <v>0.3</v>
          </cell>
          <cell r="S296" t="str">
            <v>154585</v>
          </cell>
          <cell r="T296">
            <v>90</v>
          </cell>
          <cell r="U296" t="str">
            <v>нет</v>
          </cell>
          <cell r="W296">
            <v>90</v>
          </cell>
          <cell r="X296">
            <v>1.35</v>
          </cell>
          <cell r="Y296">
            <v>0</v>
          </cell>
          <cell r="Z296">
            <v>0</v>
          </cell>
          <cell r="AA296">
            <v>0</v>
          </cell>
          <cell r="AB296">
            <v>0</v>
          </cell>
          <cell r="AC296">
            <v>1.35</v>
          </cell>
          <cell r="AD296">
            <v>1.35</v>
          </cell>
          <cell r="AE296">
            <v>1.35</v>
          </cell>
          <cell r="AF296">
            <v>1.35</v>
          </cell>
          <cell r="AG296">
            <v>1.35</v>
          </cell>
          <cell r="AH296">
            <v>1.35</v>
          </cell>
          <cell r="AI296">
            <v>1.35</v>
          </cell>
          <cell r="AJ296">
            <v>1.35</v>
          </cell>
          <cell r="AM296" t="str">
            <v>062</v>
          </cell>
          <cell r="AN296" t="str">
            <v>024</v>
          </cell>
          <cell r="AO296">
            <v>494</v>
          </cell>
          <cell r="AP296" t="str">
            <v>01</v>
          </cell>
          <cell r="AQ296" t="str">
            <v>222442508</v>
          </cell>
          <cell r="AR296" t="str">
            <v>Ш.K. 7,0-H12 ГOCT8560-78</v>
          </cell>
          <cell r="AS296" t="str">
            <v>30XГCA-Б TУ14-1-950-86</v>
          </cell>
          <cell r="AT296" t="str">
            <v>КГ</v>
          </cell>
          <cell r="AU296">
            <v>2.8000000000000001E-2</v>
          </cell>
          <cell r="AV296" t="str">
            <v>кг</v>
          </cell>
          <cell r="AW296">
            <v>0.1</v>
          </cell>
          <cell r="AX296">
            <v>70</v>
          </cell>
          <cell r="AY296">
            <v>7</v>
          </cell>
          <cell r="AZ296" t="str">
            <v>из налич</v>
          </cell>
          <cell r="BA296">
            <v>4</v>
          </cell>
          <cell r="BB296">
            <v>1.96</v>
          </cell>
          <cell r="BC296">
            <v>4</v>
          </cell>
          <cell r="BD296">
            <v>4</v>
          </cell>
          <cell r="BE296">
            <v>7.84</v>
          </cell>
          <cell r="BG296">
            <v>0</v>
          </cell>
          <cell r="BH296">
            <v>70</v>
          </cell>
          <cell r="BI296">
            <v>7.0000000000000001E-3</v>
          </cell>
          <cell r="BJ296">
            <v>0.49</v>
          </cell>
          <cell r="BK296">
            <v>1.47</v>
          </cell>
          <cell r="BL296">
            <v>1.96</v>
          </cell>
          <cell r="BM296">
            <v>1.96</v>
          </cell>
          <cell r="BN296">
            <v>1.96</v>
          </cell>
          <cell r="BO296">
            <v>1.96</v>
          </cell>
          <cell r="BP296">
            <v>0</v>
          </cell>
          <cell r="BQ296">
            <v>0</v>
          </cell>
          <cell r="BR296">
            <v>0</v>
          </cell>
          <cell r="BS296">
            <v>0</v>
          </cell>
          <cell r="BT296">
            <v>0</v>
          </cell>
          <cell r="BU296">
            <v>0</v>
          </cell>
          <cell r="BV296">
            <v>0</v>
          </cell>
          <cell r="BW296">
            <v>0</v>
          </cell>
          <cell r="CC296">
            <v>7.0000000000000001E-3</v>
          </cell>
          <cell r="CE296">
            <v>0.105</v>
          </cell>
          <cell r="CF296">
            <v>78.790000000000006</v>
          </cell>
          <cell r="CG296">
            <v>8.27</v>
          </cell>
          <cell r="CH296">
            <v>9.76</v>
          </cell>
          <cell r="CL296">
            <v>9.76</v>
          </cell>
        </row>
        <row r="297">
          <cell r="B297" t="str">
            <v>062</v>
          </cell>
          <cell r="C297" t="str">
            <v>024</v>
          </cell>
          <cell r="D297" t="str">
            <v>01</v>
          </cell>
          <cell r="E297" t="str">
            <v>222442509</v>
          </cell>
          <cell r="F297" t="str">
            <v>Ш.К. 8,0-Н12 ГОСТ8560-78</v>
          </cell>
          <cell r="G297" t="str">
            <v>30ХГСА-Б ТУ14-1-950-86</v>
          </cell>
          <cell r="H297" t="str">
            <v>КГ</v>
          </cell>
          <cell r="I297">
            <v>0.42</v>
          </cell>
          <cell r="J297" t="str">
            <v>00007</v>
          </cell>
          <cell r="K297" t="str">
            <v>00000</v>
          </cell>
          <cell r="L297" t="str">
            <v>нет</v>
          </cell>
          <cell r="M297">
            <v>20</v>
          </cell>
          <cell r="N297">
            <v>8.4</v>
          </cell>
          <cell r="O297">
            <v>0</v>
          </cell>
          <cell r="P297">
            <v>0</v>
          </cell>
          <cell r="Q297">
            <v>20</v>
          </cell>
          <cell r="R297">
            <v>8.4</v>
          </cell>
          <cell r="S297" t="str">
            <v>000000</v>
          </cell>
          <cell r="T297">
            <v>90</v>
          </cell>
          <cell r="U297" t="str">
            <v>нет</v>
          </cell>
          <cell r="W297">
            <v>90</v>
          </cell>
          <cell r="X297">
            <v>37.799999999999997</v>
          </cell>
          <cell r="Y297">
            <v>0</v>
          </cell>
          <cell r="Z297">
            <v>0</v>
          </cell>
          <cell r="AA297">
            <v>0</v>
          </cell>
          <cell r="AB297">
            <v>0</v>
          </cell>
          <cell r="AC297">
            <v>37.799999999999997</v>
          </cell>
          <cell r="AD297">
            <v>37.799999999999997</v>
          </cell>
          <cell r="AE297">
            <v>37.799999999999997</v>
          </cell>
          <cell r="AF297">
            <v>37.799999999999997</v>
          </cell>
          <cell r="AG297">
            <v>37.799999999999997</v>
          </cell>
          <cell r="AH297">
            <v>37.799999999999997</v>
          </cell>
          <cell r="AI297">
            <v>37.799999999999997</v>
          </cell>
          <cell r="AJ297">
            <v>37.799999999999997</v>
          </cell>
          <cell r="AM297" t="str">
            <v>062</v>
          </cell>
          <cell r="AN297" t="str">
            <v>024</v>
          </cell>
          <cell r="AO297">
            <v>495</v>
          </cell>
          <cell r="AP297" t="str">
            <v>01</v>
          </cell>
          <cell r="AQ297" t="str">
            <v>222442509</v>
          </cell>
          <cell r="AR297" t="str">
            <v>Ш.K. 8,0-H12 ГOCT8560-78</v>
          </cell>
          <cell r="AS297" t="str">
            <v>30XГCA-Б TУ14-1-950-86</v>
          </cell>
          <cell r="AT297" t="str">
            <v>КГ</v>
          </cell>
          <cell r="AU297">
            <v>0.3</v>
          </cell>
          <cell r="AV297" t="str">
            <v>кг</v>
          </cell>
          <cell r="AW297">
            <v>1.2</v>
          </cell>
          <cell r="AX297">
            <v>82.2</v>
          </cell>
          <cell r="AY297">
            <v>98.64</v>
          </cell>
          <cell r="AZ297" t="str">
            <v>из налич</v>
          </cell>
          <cell r="BA297">
            <v>4</v>
          </cell>
          <cell r="BB297">
            <v>24.66</v>
          </cell>
          <cell r="BC297">
            <v>4</v>
          </cell>
          <cell r="BD297">
            <v>4</v>
          </cell>
          <cell r="BE297">
            <v>98.64</v>
          </cell>
          <cell r="BG297">
            <v>0</v>
          </cell>
          <cell r="BH297">
            <v>82.2</v>
          </cell>
          <cell r="BI297">
            <v>0</v>
          </cell>
          <cell r="BJ297">
            <v>0</v>
          </cell>
          <cell r="BK297">
            <v>24.66</v>
          </cell>
          <cell r="BL297">
            <v>24.66</v>
          </cell>
          <cell r="BM297">
            <v>24.66</v>
          </cell>
          <cell r="BN297">
            <v>24.66</v>
          </cell>
          <cell r="BO297">
            <v>24.66</v>
          </cell>
          <cell r="BP297">
            <v>0</v>
          </cell>
          <cell r="BQ297">
            <v>0</v>
          </cell>
          <cell r="BR297">
            <v>0</v>
          </cell>
          <cell r="BS297">
            <v>0</v>
          </cell>
          <cell r="BT297">
            <v>0</v>
          </cell>
          <cell r="BU297">
            <v>0</v>
          </cell>
          <cell r="BV297">
            <v>0</v>
          </cell>
          <cell r="BW297">
            <v>0</v>
          </cell>
          <cell r="CE297">
            <v>1.2</v>
          </cell>
          <cell r="CF297">
            <v>92.52</v>
          </cell>
          <cell r="CG297">
            <v>111.02</v>
          </cell>
          <cell r="CH297">
            <v>131</v>
          </cell>
          <cell r="CL297">
            <v>131</v>
          </cell>
        </row>
        <row r="298">
          <cell r="B298" t="str">
            <v>062</v>
          </cell>
          <cell r="C298" t="str">
            <v>024</v>
          </cell>
          <cell r="D298" t="str">
            <v>01</v>
          </cell>
          <cell r="E298" t="str">
            <v>222442511</v>
          </cell>
          <cell r="F298" t="str">
            <v>Ш.К. 10-Н12 ГОСТ8560-78</v>
          </cell>
          <cell r="G298" t="str">
            <v>30ХГСА-Б ТУ14-1-950-86</v>
          </cell>
          <cell r="H298" t="str">
            <v>КГ</v>
          </cell>
          <cell r="I298">
            <v>1.5</v>
          </cell>
          <cell r="J298" t="str">
            <v>00005</v>
          </cell>
          <cell r="K298" t="str">
            <v>00007</v>
          </cell>
          <cell r="L298" t="str">
            <v>377    24.06.04</v>
          </cell>
          <cell r="M298">
            <v>8</v>
          </cell>
          <cell r="N298">
            <v>12</v>
          </cell>
          <cell r="O298">
            <v>8.33</v>
          </cell>
          <cell r="P298">
            <v>12.494999999999999</v>
          </cell>
          <cell r="Q298">
            <v>8</v>
          </cell>
          <cell r="R298">
            <v>12</v>
          </cell>
          <cell r="S298" t="str">
            <v>154593</v>
          </cell>
          <cell r="T298">
            <v>90</v>
          </cell>
          <cell r="U298" t="str">
            <v>нет</v>
          </cell>
          <cell r="W298">
            <v>90</v>
          </cell>
          <cell r="X298">
            <v>135</v>
          </cell>
          <cell r="Y298">
            <v>0</v>
          </cell>
          <cell r="Z298">
            <v>0</v>
          </cell>
          <cell r="AA298">
            <v>0</v>
          </cell>
          <cell r="AB298">
            <v>0</v>
          </cell>
          <cell r="AC298">
            <v>135</v>
          </cell>
          <cell r="AD298">
            <v>135</v>
          </cell>
          <cell r="AE298">
            <v>135</v>
          </cell>
          <cell r="AF298">
            <v>135</v>
          </cell>
          <cell r="AG298">
            <v>135</v>
          </cell>
          <cell r="AH298">
            <v>135</v>
          </cell>
          <cell r="AI298">
            <v>135</v>
          </cell>
          <cell r="AJ298">
            <v>135</v>
          </cell>
          <cell r="AM298" t="str">
            <v>062</v>
          </cell>
          <cell r="AN298" t="str">
            <v>024</v>
          </cell>
          <cell r="AO298">
            <v>496</v>
          </cell>
          <cell r="AP298" t="str">
            <v>01</v>
          </cell>
          <cell r="AQ298" t="str">
            <v>222442511</v>
          </cell>
          <cell r="AR298" t="str">
            <v>Ш.K. 10-H12 ГOCT8560-78</v>
          </cell>
          <cell r="AS298" t="str">
            <v>30XГCA-Б TУ14-1-950-86</v>
          </cell>
          <cell r="AT298" t="str">
            <v>КГ</v>
          </cell>
          <cell r="AU298">
            <v>1.8480000000000001</v>
          </cell>
          <cell r="AV298" t="str">
            <v>кг</v>
          </cell>
          <cell r="AW298">
            <v>7.4</v>
          </cell>
          <cell r="AX298">
            <v>82.2</v>
          </cell>
          <cell r="AY298">
            <v>608.28</v>
          </cell>
          <cell r="AZ298" t="str">
            <v>из налич</v>
          </cell>
          <cell r="BA298">
            <v>4</v>
          </cell>
          <cell r="BB298">
            <v>151.91</v>
          </cell>
          <cell r="BC298">
            <v>4</v>
          </cell>
          <cell r="BD298">
            <v>4</v>
          </cell>
          <cell r="BE298">
            <v>607.64</v>
          </cell>
          <cell r="BG298">
            <v>0</v>
          </cell>
          <cell r="BH298">
            <v>82.2</v>
          </cell>
          <cell r="BI298">
            <v>1.1850000000000001</v>
          </cell>
          <cell r="BJ298">
            <v>97.41</v>
          </cell>
          <cell r="BK298">
            <v>54.5</v>
          </cell>
          <cell r="BL298">
            <v>151.91</v>
          </cell>
          <cell r="BM298">
            <v>151.91</v>
          </cell>
          <cell r="BN298">
            <v>151.91</v>
          </cell>
          <cell r="BO298">
            <v>151.91</v>
          </cell>
          <cell r="BP298">
            <v>0</v>
          </cell>
          <cell r="BQ298">
            <v>0</v>
          </cell>
          <cell r="BR298">
            <v>0</v>
          </cell>
          <cell r="BS298">
            <v>0</v>
          </cell>
          <cell r="BT298">
            <v>0</v>
          </cell>
          <cell r="BU298">
            <v>0</v>
          </cell>
          <cell r="BV298">
            <v>0</v>
          </cell>
          <cell r="BW298">
            <v>0</v>
          </cell>
          <cell r="CA298">
            <v>0.08</v>
          </cell>
          <cell r="CC298">
            <v>1.105</v>
          </cell>
          <cell r="CE298">
            <v>6.2070000000000007</v>
          </cell>
          <cell r="CF298">
            <v>92.52</v>
          </cell>
          <cell r="CG298">
            <v>574.27</v>
          </cell>
          <cell r="CH298">
            <v>677.64</v>
          </cell>
          <cell r="CL298">
            <v>677.64</v>
          </cell>
        </row>
        <row r="299">
          <cell r="B299" t="str">
            <v>062</v>
          </cell>
          <cell r="C299" t="str">
            <v>025</v>
          </cell>
          <cell r="D299" t="str">
            <v>01</v>
          </cell>
          <cell r="E299" t="str">
            <v>222442511</v>
          </cell>
          <cell r="F299" t="str">
            <v>Ш.К. 10-Н12 ГОСТ8560-78</v>
          </cell>
          <cell r="G299" t="str">
            <v>30ХГСА-Б ТУ14-1-950-86</v>
          </cell>
          <cell r="H299" t="str">
            <v>КГ</v>
          </cell>
          <cell r="I299">
            <v>4.8000000000000001E-2</v>
          </cell>
          <cell r="J299" t="str">
            <v>00007</v>
          </cell>
          <cell r="K299" t="str">
            <v>00000</v>
          </cell>
          <cell r="L299" t="str">
            <v>377    24.06.04</v>
          </cell>
          <cell r="M299">
            <v>8</v>
          </cell>
          <cell r="N299">
            <v>0.38400000000000001</v>
          </cell>
          <cell r="O299">
            <v>8.33</v>
          </cell>
          <cell r="P299">
            <v>0.4</v>
          </cell>
          <cell r="Q299">
            <v>8</v>
          </cell>
          <cell r="R299">
            <v>0.38400000000000001</v>
          </cell>
          <cell r="S299" t="str">
            <v>154593</v>
          </cell>
          <cell r="T299">
            <v>90</v>
          </cell>
          <cell r="U299" t="str">
            <v>нет</v>
          </cell>
          <cell r="W299">
            <v>90</v>
          </cell>
          <cell r="X299">
            <v>4.32</v>
          </cell>
          <cell r="Y299">
            <v>4.32</v>
          </cell>
          <cell r="Z299">
            <v>4.32</v>
          </cell>
          <cell r="AA299">
            <v>4.32</v>
          </cell>
          <cell r="AB299">
            <v>4.32</v>
          </cell>
          <cell r="AC299">
            <v>4.32</v>
          </cell>
          <cell r="AD299">
            <v>4.32</v>
          </cell>
          <cell r="AE299">
            <v>4.32</v>
          </cell>
          <cell r="AF299">
            <v>4.32</v>
          </cell>
          <cell r="AG299">
            <v>4.32</v>
          </cell>
          <cell r="AH299">
            <v>4.32</v>
          </cell>
          <cell r="AI299">
            <v>4.32</v>
          </cell>
          <cell r="AJ299">
            <v>4.32</v>
          </cell>
        </row>
        <row r="300">
          <cell r="B300" t="str">
            <v>062</v>
          </cell>
          <cell r="C300" t="str">
            <v>024</v>
          </cell>
          <cell r="D300" t="str">
            <v>01</v>
          </cell>
          <cell r="E300" t="str">
            <v>222442513</v>
          </cell>
          <cell r="F300" t="str">
            <v>Ш.К. 12-Н12 ГОСТ8560-78</v>
          </cell>
          <cell r="G300" t="str">
            <v>30ХГСА-Б ТУ14-1-950-86</v>
          </cell>
          <cell r="H300" t="str">
            <v>КГ</v>
          </cell>
          <cell r="I300">
            <v>0.95</v>
          </cell>
          <cell r="J300" t="str">
            <v>00007</v>
          </cell>
          <cell r="K300" t="str">
            <v>00010</v>
          </cell>
          <cell r="L300" t="str">
            <v/>
          </cell>
          <cell r="M300">
            <v>0</v>
          </cell>
          <cell r="N300">
            <v>0</v>
          </cell>
          <cell r="O300">
            <v>0</v>
          </cell>
          <cell r="P300">
            <v>0</v>
          </cell>
          <cell r="Q300">
            <v>0</v>
          </cell>
          <cell r="R300">
            <v>0</v>
          </cell>
          <cell r="S300" t="str">
            <v>не най</v>
          </cell>
          <cell r="T300">
            <v>90</v>
          </cell>
          <cell r="U300" t="str">
            <v>нет</v>
          </cell>
          <cell r="W300">
            <v>90</v>
          </cell>
          <cell r="X300">
            <v>85.5</v>
          </cell>
          <cell r="Y300">
            <v>85.5</v>
          </cell>
          <cell r="Z300">
            <v>85.5</v>
          </cell>
          <cell r="AA300">
            <v>85.5</v>
          </cell>
          <cell r="AB300">
            <v>85.5</v>
          </cell>
          <cell r="AC300">
            <v>85.5</v>
          </cell>
          <cell r="AD300">
            <v>85.5</v>
          </cell>
          <cell r="AE300">
            <v>85.5</v>
          </cell>
          <cell r="AF300">
            <v>85.5</v>
          </cell>
          <cell r="AG300">
            <v>85.5</v>
          </cell>
          <cell r="AH300">
            <v>85.5</v>
          </cell>
          <cell r="AI300">
            <v>85.5</v>
          </cell>
          <cell r="AJ300">
            <v>85.5</v>
          </cell>
          <cell r="AM300" t="str">
            <v>062</v>
          </cell>
          <cell r="AN300" t="str">
            <v>024</v>
          </cell>
          <cell r="AO300">
            <v>498</v>
          </cell>
          <cell r="AP300" t="str">
            <v>01</v>
          </cell>
          <cell r="AQ300" t="str">
            <v>222442513</v>
          </cell>
          <cell r="AR300" t="str">
            <v>Ш.K. 12-H12 ГOCT8560-78</v>
          </cell>
          <cell r="AS300" t="str">
            <v>30XГCA-Б TУ14-1-950-86</v>
          </cell>
          <cell r="AT300" t="str">
            <v>КГ</v>
          </cell>
          <cell r="AU300">
            <v>0</v>
          </cell>
          <cell r="BB300">
            <v>0</v>
          </cell>
          <cell r="BD300">
            <v>0</v>
          </cell>
          <cell r="BE300">
            <v>0</v>
          </cell>
          <cell r="BG300">
            <v>0</v>
          </cell>
        </row>
        <row r="301">
          <cell r="B301" t="str">
            <v>062</v>
          </cell>
          <cell r="C301" t="str">
            <v>024</v>
          </cell>
          <cell r="D301" t="str">
            <v>01</v>
          </cell>
          <cell r="E301" t="str">
            <v>222442515</v>
          </cell>
          <cell r="F301" t="str">
            <v>Ш.К. 14-Н12 ГОСТ8560-78</v>
          </cell>
          <cell r="G301" t="str">
            <v>30ХГСА-Б ТУ14-1-950-86</v>
          </cell>
          <cell r="H301" t="str">
            <v>КГ</v>
          </cell>
          <cell r="I301">
            <v>0.73199999999999998</v>
          </cell>
          <cell r="J301" t="str">
            <v>00005</v>
          </cell>
          <cell r="K301" t="str">
            <v>00000</v>
          </cell>
          <cell r="L301" t="str">
            <v>нет</v>
          </cell>
          <cell r="M301">
            <v>20</v>
          </cell>
          <cell r="N301">
            <v>14.64</v>
          </cell>
          <cell r="O301">
            <v>0.80500000000000005</v>
          </cell>
          <cell r="P301">
            <v>0.58899999999999997</v>
          </cell>
          <cell r="Q301">
            <v>20</v>
          </cell>
          <cell r="R301">
            <v>14.64</v>
          </cell>
          <cell r="S301" t="str">
            <v>154601</v>
          </cell>
          <cell r="T301">
            <v>90</v>
          </cell>
          <cell r="U301" t="str">
            <v>нет</v>
          </cell>
          <cell r="W301">
            <v>90</v>
          </cell>
          <cell r="X301">
            <v>65.88</v>
          </cell>
          <cell r="Y301">
            <v>0</v>
          </cell>
          <cell r="Z301">
            <v>0</v>
          </cell>
          <cell r="AA301">
            <v>0</v>
          </cell>
          <cell r="AB301">
            <v>0</v>
          </cell>
          <cell r="AC301">
            <v>65.88</v>
          </cell>
          <cell r="AD301">
            <v>65.88</v>
          </cell>
          <cell r="AE301">
            <v>65.88</v>
          </cell>
          <cell r="AF301">
            <v>65.88</v>
          </cell>
          <cell r="AG301">
            <v>65.88</v>
          </cell>
          <cell r="AH301">
            <v>65.88</v>
          </cell>
          <cell r="AI301">
            <v>65.88</v>
          </cell>
          <cell r="AJ301">
            <v>65.88</v>
          </cell>
          <cell r="AM301" t="str">
            <v>062</v>
          </cell>
          <cell r="AN301" t="str">
            <v>024</v>
          </cell>
          <cell r="AO301">
            <v>499</v>
          </cell>
          <cell r="AP301" t="str">
            <v>01</v>
          </cell>
          <cell r="AQ301" t="str">
            <v>222442515</v>
          </cell>
          <cell r="AR301" t="str">
            <v>Ш.K. 14-H12 ГOCT8560-78</v>
          </cell>
          <cell r="AS301" t="str">
            <v>30XГCA-Б TУ14-1-950-86</v>
          </cell>
          <cell r="AT301" t="str">
            <v>КГ</v>
          </cell>
          <cell r="AU301">
            <v>0.73199999999999998</v>
          </cell>
          <cell r="AV301" t="str">
            <v>кг</v>
          </cell>
          <cell r="AW301">
            <v>3</v>
          </cell>
          <cell r="AX301">
            <v>82.2</v>
          </cell>
          <cell r="AY301">
            <v>246.6</v>
          </cell>
          <cell r="AZ301" t="str">
            <v>из налич</v>
          </cell>
          <cell r="BA301">
            <v>4</v>
          </cell>
          <cell r="BB301">
            <v>60.17</v>
          </cell>
          <cell r="BC301">
            <v>4</v>
          </cell>
          <cell r="BD301">
            <v>4</v>
          </cell>
          <cell r="BE301">
            <v>240.68</v>
          </cell>
          <cell r="BG301">
            <v>0</v>
          </cell>
          <cell r="BH301">
            <v>82.2</v>
          </cell>
          <cell r="BI301">
            <v>0.73199999999999998</v>
          </cell>
          <cell r="BJ301">
            <v>60.17</v>
          </cell>
          <cell r="BK301">
            <v>0</v>
          </cell>
          <cell r="BL301">
            <v>60.17</v>
          </cell>
          <cell r="BM301">
            <v>60.17</v>
          </cell>
          <cell r="BN301">
            <v>60.17</v>
          </cell>
          <cell r="BO301">
            <v>60.17</v>
          </cell>
          <cell r="BP301">
            <v>0</v>
          </cell>
          <cell r="BQ301">
            <v>0</v>
          </cell>
          <cell r="BR301">
            <v>0</v>
          </cell>
          <cell r="BS301">
            <v>0</v>
          </cell>
          <cell r="BT301">
            <v>0</v>
          </cell>
          <cell r="BU301">
            <v>0</v>
          </cell>
          <cell r="BV301">
            <v>0</v>
          </cell>
          <cell r="BW301">
            <v>0</v>
          </cell>
          <cell r="BZ301">
            <v>0.36</v>
          </cell>
          <cell r="CC301">
            <v>0.372</v>
          </cell>
          <cell r="CE301">
            <v>2.1959999999999997</v>
          </cell>
          <cell r="CF301">
            <v>92.52</v>
          </cell>
          <cell r="CG301">
            <v>203.17</v>
          </cell>
          <cell r="CH301">
            <v>239.74</v>
          </cell>
          <cell r="CL301">
            <v>239.74</v>
          </cell>
        </row>
        <row r="302">
          <cell r="B302" t="str">
            <v>062</v>
          </cell>
          <cell r="C302" t="str">
            <v>024</v>
          </cell>
          <cell r="D302" t="str">
            <v>01</v>
          </cell>
          <cell r="E302" t="str">
            <v>222442518</v>
          </cell>
          <cell r="F302" t="str">
            <v>Ш.К. 17-Н12 ГОСТ8560-78</v>
          </cell>
          <cell r="G302" t="str">
            <v>30ХГСА-Б ТУ14-1-950-86</v>
          </cell>
          <cell r="H302" t="str">
            <v>КГ</v>
          </cell>
          <cell r="I302">
            <v>0.53</v>
          </cell>
          <cell r="J302" t="str">
            <v>00005</v>
          </cell>
          <cell r="K302" t="str">
            <v>00000</v>
          </cell>
          <cell r="L302" t="str">
            <v>нет</v>
          </cell>
          <cell r="M302">
            <v>18</v>
          </cell>
          <cell r="N302">
            <v>9.5399999999999991</v>
          </cell>
          <cell r="O302">
            <v>1.1910000000000001</v>
          </cell>
          <cell r="P302">
            <v>0.63100000000000001</v>
          </cell>
          <cell r="Q302">
            <v>18</v>
          </cell>
          <cell r="R302">
            <v>9.5399999999999991</v>
          </cell>
          <cell r="S302" t="str">
            <v>154603</v>
          </cell>
          <cell r="T302">
            <v>90</v>
          </cell>
          <cell r="U302" t="str">
            <v>нет</v>
          </cell>
          <cell r="W302">
            <v>90</v>
          </cell>
          <cell r="X302">
            <v>47.7</v>
          </cell>
          <cell r="Y302">
            <v>0</v>
          </cell>
          <cell r="Z302">
            <v>0</v>
          </cell>
          <cell r="AA302">
            <v>0</v>
          </cell>
          <cell r="AB302">
            <v>0</v>
          </cell>
          <cell r="AC302">
            <v>47.7</v>
          </cell>
          <cell r="AD302">
            <v>47.7</v>
          </cell>
          <cell r="AE302">
            <v>47.7</v>
          </cell>
          <cell r="AF302">
            <v>47.7</v>
          </cell>
          <cell r="AG302">
            <v>47.7</v>
          </cell>
          <cell r="AH302">
            <v>47.7</v>
          </cell>
          <cell r="AI302">
            <v>47.7</v>
          </cell>
          <cell r="AJ302">
            <v>47.7</v>
          </cell>
          <cell r="AM302" t="str">
            <v>062</v>
          </cell>
          <cell r="AN302" t="str">
            <v>024</v>
          </cell>
          <cell r="AO302">
            <v>500</v>
          </cell>
          <cell r="AP302" t="str">
            <v>01</v>
          </cell>
          <cell r="AQ302" t="str">
            <v>222442518</v>
          </cell>
          <cell r="AR302" t="str">
            <v>Ш.K. 17-H12 ГOCT8560-78</v>
          </cell>
          <cell r="AS302" t="str">
            <v>30XГCA-Б TУ14-1-950-86</v>
          </cell>
          <cell r="AT302" t="str">
            <v>КГ</v>
          </cell>
          <cell r="AU302">
            <v>1.6</v>
          </cell>
          <cell r="AV302" t="str">
            <v>кг</v>
          </cell>
          <cell r="AW302">
            <v>6.4</v>
          </cell>
          <cell r="AX302">
            <v>82.2</v>
          </cell>
          <cell r="AY302">
            <v>526.08000000000004</v>
          </cell>
          <cell r="AZ302" t="str">
            <v>из налич</v>
          </cell>
          <cell r="BA302">
            <v>4</v>
          </cell>
          <cell r="BB302">
            <v>131.52000000000001</v>
          </cell>
          <cell r="BC302">
            <v>4</v>
          </cell>
          <cell r="BD302">
            <v>4</v>
          </cell>
          <cell r="BE302">
            <v>526.08000000000004</v>
          </cell>
          <cell r="BG302">
            <v>0</v>
          </cell>
          <cell r="BH302">
            <v>82.2</v>
          </cell>
          <cell r="BI302">
            <v>0.52800000000000002</v>
          </cell>
          <cell r="BJ302">
            <v>43.4</v>
          </cell>
          <cell r="BK302">
            <v>88.12</v>
          </cell>
          <cell r="BL302">
            <v>131.52000000000001</v>
          </cell>
          <cell r="BM302">
            <v>131.52000000000001</v>
          </cell>
          <cell r="BN302">
            <v>131.52000000000001</v>
          </cell>
          <cell r="BO302">
            <v>131.52000000000001</v>
          </cell>
          <cell r="BP302">
            <v>0</v>
          </cell>
          <cell r="BQ302">
            <v>0</v>
          </cell>
          <cell r="BR302">
            <v>0</v>
          </cell>
          <cell r="BS302">
            <v>0</v>
          </cell>
          <cell r="BT302">
            <v>0</v>
          </cell>
          <cell r="BU302">
            <v>0</v>
          </cell>
          <cell r="BV302">
            <v>0</v>
          </cell>
          <cell r="BW302">
            <v>0</v>
          </cell>
          <cell r="CC302">
            <v>0.52800000000000002</v>
          </cell>
          <cell r="CE302">
            <v>5.8720000000000008</v>
          </cell>
          <cell r="CF302">
            <v>92.52</v>
          </cell>
          <cell r="CG302">
            <v>543.28</v>
          </cell>
          <cell r="CH302">
            <v>641.07000000000005</v>
          </cell>
          <cell r="CL302">
            <v>641.07000000000005</v>
          </cell>
        </row>
        <row r="303">
          <cell r="B303" t="str">
            <v>062</v>
          </cell>
          <cell r="C303" t="str">
            <v>024</v>
          </cell>
          <cell r="D303" t="str">
            <v>01</v>
          </cell>
          <cell r="E303" t="str">
            <v>222442520</v>
          </cell>
          <cell r="F303" t="str">
            <v>Ш.К. 19-Н12 ГОСТ8560-78</v>
          </cell>
          <cell r="G303" t="str">
            <v>30ХГСА-Б ТУ14-1-950-86</v>
          </cell>
          <cell r="H303" t="str">
            <v>КГ</v>
          </cell>
          <cell r="I303">
            <v>0.125</v>
          </cell>
          <cell r="J303" t="str">
            <v>00007</v>
          </cell>
          <cell r="K303" t="str">
            <v>00014</v>
          </cell>
          <cell r="L303" t="str">
            <v>нет</v>
          </cell>
          <cell r="M303">
            <v>20</v>
          </cell>
          <cell r="N303">
            <v>2.5</v>
          </cell>
          <cell r="O303">
            <v>0</v>
          </cell>
          <cell r="P303">
            <v>0</v>
          </cell>
          <cell r="Q303">
            <v>20</v>
          </cell>
          <cell r="R303">
            <v>2.5</v>
          </cell>
          <cell r="S303" t="str">
            <v>000000</v>
          </cell>
          <cell r="T303">
            <v>90</v>
          </cell>
          <cell r="U303" t="str">
            <v>нет</v>
          </cell>
          <cell r="W303">
            <v>90</v>
          </cell>
          <cell r="X303">
            <v>11.25</v>
          </cell>
          <cell r="Y303">
            <v>0</v>
          </cell>
          <cell r="Z303">
            <v>0</v>
          </cell>
          <cell r="AA303">
            <v>0</v>
          </cell>
          <cell r="AB303">
            <v>0</v>
          </cell>
          <cell r="AC303">
            <v>11.25</v>
          </cell>
          <cell r="AD303">
            <v>11.25</v>
          </cell>
          <cell r="AE303">
            <v>11.25</v>
          </cell>
          <cell r="AF303">
            <v>11.25</v>
          </cell>
          <cell r="AG303">
            <v>11.25</v>
          </cell>
          <cell r="AH303">
            <v>11.25</v>
          </cell>
          <cell r="AI303">
            <v>11.25</v>
          </cell>
          <cell r="AJ303">
            <v>11.25</v>
          </cell>
          <cell r="AM303" t="str">
            <v>062</v>
          </cell>
          <cell r="AN303" t="str">
            <v>024</v>
          </cell>
          <cell r="AO303">
            <v>501</v>
          </cell>
          <cell r="AP303" t="str">
            <v>01</v>
          </cell>
          <cell r="AQ303" t="str">
            <v>222442520</v>
          </cell>
          <cell r="AR303" t="str">
            <v>Ш.K. 19-H12 ГOCT8560-78</v>
          </cell>
          <cell r="AS303" t="str">
            <v>30XГCA-Б TУ14-1-950-86</v>
          </cell>
          <cell r="AT303" t="str">
            <v>КГ</v>
          </cell>
          <cell r="AU303">
            <v>0.14599999999999999</v>
          </cell>
          <cell r="AV303" t="str">
            <v>кг</v>
          </cell>
          <cell r="AW303">
            <v>0.6</v>
          </cell>
          <cell r="AX303">
            <v>82.2</v>
          </cell>
          <cell r="AY303">
            <v>49.32</v>
          </cell>
          <cell r="AZ303" t="str">
            <v>из налич</v>
          </cell>
          <cell r="BA303">
            <v>4</v>
          </cell>
          <cell r="BB303">
            <v>12</v>
          </cell>
          <cell r="BC303">
            <v>4</v>
          </cell>
          <cell r="BD303">
            <v>4</v>
          </cell>
          <cell r="BE303">
            <v>48</v>
          </cell>
          <cell r="BG303">
            <v>0</v>
          </cell>
          <cell r="BH303">
            <v>82.19</v>
          </cell>
          <cell r="BI303">
            <v>0.14599999999999999</v>
          </cell>
          <cell r="BJ303">
            <v>12</v>
          </cell>
          <cell r="BK303">
            <v>0</v>
          </cell>
          <cell r="BL303">
            <v>12</v>
          </cell>
          <cell r="BM303">
            <v>12</v>
          </cell>
          <cell r="BN303">
            <v>12</v>
          </cell>
          <cell r="BO303">
            <v>12</v>
          </cell>
          <cell r="BP303">
            <v>0</v>
          </cell>
          <cell r="BQ303">
            <v>0</v>
          </cell>
          <cell r="BR303">
            <v>0</v>
          </cell>
          <cell r="BS303">
            <v>0</v>
          </cell>
          <cell r="BT303">
            <v>0</v>
          </cell>
          <cell r="BU303">
            <v>0</v>
          </cell>
          <cell r="BV303">
            <v>0</v>
          </cell>
          <cell r="BW303">
            <v>0</v>
          </cell>
          <cell r="CC303">
            <v>0.14599999999999999</v>
          </cell>
          <cell r="CE303">
            <v>0.43799999999999994</v>
          </cell>
          <cell r="CF303">
            <v>92.51</v>
          </cell>
          <cell r="CG303">
            <v>40.520000000000003</v>
          </cell>
          <cell r="CH303">
            <v>47.81</v>
          </cell>
          <cell r="CL303">
            <v>47.81</v>
          </cell>
        </row>
        <row r="304">
          <cell r="B304" t="str">
            <v>062</v>
          </cell>
          <cell r="C304" t="str">
            <v>024</v>
          </cell>
          <cell r="D304" t="str">
            <v>01</v>
          </cell>
          <cell r="E304" t="str">
            <v>222442523</v>
          </cell>
          <cell r="F304" t="str">
            <v>Ш.К. 22-Н12 ГОСТ8560-78</v>
          </cell>
          <cell r="G304" t="str">
            <v>30ХГСА-Б ТУ14-1-950-86</v>
          </cell>
          <cell r="H304" t="str">
            <v>КГ</v>
          </cell>
          <cell r="I304">
            <v>1.34</v>
          </cell>
          <cell r="J304" t="str">
            <v>00007</v>
          </cell>
          <cell r="K304" t="str">
            <v>00011</v>
          </cell>
          <cell r="L304" t="str">
            <v>нет</v>
          </cell>
          <cell r="M304">
            <v>20</v>
          </cell>
          <cell r="N304">
            <v>26.8</v>
          </cell>
          <cell r="O304">
            <v>1.1319999999999999</v>
          </cell>
          <cell r="P304">
            <v>1.5169999999999999</v>
          </cell>
          <cell r="Q304">
            <v>20</v>
          </cell>
          <cell r="R304">
            <v>26.8</v>
          </cell>
          <cell r="S304" t="str">
            <v>154608</v>
          </cell>
          <cell r="T304">
            <v>90</v>
          </cell>
          <cell r="U304" t="str">
            <v>нет</v>
          </cell>
          <cell r="W304">
            <v>90</v>
          </cell>
          <cell r="X304">
            <v>120.6</v>
          </cell>
          <cell r="Y304">
            <v>0</v>
          </cell>
          <cell r="Z304">
            <v>0</v>
          </cell>
          <cell r="AA304">
            <v>0</v>
          </cell>
          <cell r="AB304">
            <v>0</v>
          </cell>
          <cell r="AC304">
            <v>120.6</v>
          </cell>
          <cell r="AD304">
            <v>120.6</v>
          </cell>
          <cell r="AE304">
            <v>120.6</v>
          </cell>
          <cell r="AF304">
            <v>120.6</v>
          </cell>
          <cell r="AG304">
            <v>120.6</v>
          </cell>
          <cell r="AH304">
            <v>120.6</v>
          </cell>
          <cell r="AI304">
            <v>120.6</v>
          </cell>
          <cell r="AJ304">
            <v>120.6</v>
          </cell>
          <cell r="AM304" t="str">
            <v>062</v>
          </cell>
          <cell r="AN304" t="str">
            <v>024</v>
          </cell>
          <cell r="AO304">
            <v>502</v>
          </cell>
          <cell r="AP304" t="str">
            <v>01</v>
          </cell>
          <cell r="AQ304" t="str">
            <v>222442523</v>
          </cell>
          <cell r="AR304" t="str">
            <v>Ш.K. 22-H12 ГOCT8560-78</v>
          </cell>
          <cell r="AS304" t="str">
            <v>30XГCA-Б TУ14-1-950-86</v>
          </cell>
          <cell r="AT304" t="str">
            <v>КГ</v>
          </cell>
          <cell r="AU304">
            <v>0.3</v>
          </cell>
          <cell r="AV304" t="str">
            <v>кг</v>
          </cell>
          <cell r="AW304">
            <v>1.2</v>
          </cell>
          <cell r="AX304">
            <v>70</v>
          </cell>
          <cell r="AY304">
            <v>84</v>
          </cell>
          <cell r="AZ304" t="str">
            <v>из налич</v>
          </cell>
          <cell r="BA304">
            <v>4</v>
          </cell>
          <cell r="BB304">
            <v>21</v>
          </cell>
          <cell r="BC304">
            <v>4</v>
          </cell>
          <cell r="BD304">
            <v>4</v>
          </cell>
          <cell r="BE304">
            <v>84</v>
          </cell>
          <cell r="BG304">
            <v>0</v>
          </cell>
          <cell r="BH304">
            <v>70</v>
          </cell>
          <cell r="BI304">
            <v>0</v>
          </cell>
          <cell r="BJ304">
            <v>0</v>
          </cell>
          <cell r="BK304">
            <v>21</v>
          </cell>
          <cell r="BL304">
            <v>21</v>
          </cell>
          <cell r="BM304">
            <v>21</v>
          </cell>
          <cell r="BN304">
            <v>21</v>
          </cell>
          <cell r="BO304">
            <v>21</v>
          </cell>
          <cell r="BP304">
            <v>0</v>
          </cell>
          <cell r="BQ304">
            <v>0</v>
          </cell>
          <cell r="BR304">
            <v>0</v>
          </cell>
          <cell r="BS304">
            <v>0</v>
          </cell>
          <cell r="BT304">
            <v>0</v>
          </cell>
          <cell r="BU304">
            <v>0</v>
          </cell>
          <cell r="BV304">
            <v>0</v>
          </cell>
          <cell r="BW304">
            <v>0</v>
          </cell>
          <cell r="CE304">
            <v>1.2</v>
          </cell>
          <cell r="CF304">
            <v>78.790000000000006</v>
          </cell>
          <cell r="CG304">
            <v>94.55</v>
          </cell>
          <cell r="CH304">
            <v>111.57</v>
          </cell>
          <cell r="CL304">
            <v>111.57</v>
          </cell>
        </row>
        <row r="305">
          <cell r="B305" t="str">
            <v>062</v>
          </cell>
          <cell r="C305" t="str">
            <v>024</v>
          </cell>
          <cell r="D305" t="str">
            <v>01</v>
          </cell>
          <cell r="E305" t="str">
            <v>222442527</v>
          </cell>
          <cell r="F305" t="str">
            <v>Ш.К. 27-Н12 ГОСТ8560-78</v>
          </cell>
          <cell r="G305" t="str">
            <v>30ХГСА-Б ТУ14-1-950-86</v>
          </cell>
          <cell r="H305" t="str">
            <v>КГ</v>
          </cell>
          <cell r="I305">
            <v>1.8</v>
          </cell>
          <cell r="J305" t="str">
            <v>00007</v>
          </cell>
          <cell r="K305" t="str">
            <v>00000</v>
          </cell>
          <cell r="L305" t="str">
            <v>нет</v>
          </cell>
          <cell r="M305">
            <v>20</v>
          </cell>
          <cell r="N305">
            <v>36</v>
          </cell>
          <cell r="O305">
            <v>1.1319999999999999</v>
          </cell>
          <cell r="P305">
            <v>2.0379999999999998</v>
          </cell>
          <cell r="Q305">
            <v>20</v>
          </cell>
          <cell r="R305">
            <v>36</v>
          </cell>
          <cell r="S305" t="str">
            <v>154616</v>
          </cell>
          <cell r="T305">
            <v>90</v>
          </cell>
          <cell r="U305" t="str">
            <v>нет</v>
          </cell>
          <cell r="W305">
            <v>90</v>
          </cell>
          <cell r="X305">
            <v>162</v>
          </cell>
          <cell r="Y305">
            <v>0</v>
          </cell>
          <cell r="Z305">
            <v>0</v>
          </cell>
          <cell r="AA305">
            <v>0</v>
          </cell>
          <cell r="AB305">
            <v>0</v>
          </cell>
          <cell r="AC305">
            <v>162</v>
          </cell>
          <cell r="AD305">
            <v>162</v>
          </cell>
          <cell r="AE305">
            <v>162</v>
          </cell>
          <cell r="AF305">
            <v>162</v>
          </cell>
          <cell r="AG305">
            <v>162</v>
          </cell>
          <cell r="AH305">
            <v>162</v>
          </cell>
          <cell r="AI305">
            <v>162</v>
          </cell>
          <cell r="AJ305">
            <v>162</v>
          </cell>
          <cell r="AM305" t="str">
            <v>062</v>
          </cell>
          <cell r="AN305" t="str">
            <v>024</v>
          </cell>
          <cell r="AO305">
            <v>503</v>
          </cell>
          <cell r="AP305" t="str">
            <v>01</v>
          </cell>
          <cell r="AQ305" t="str">
            <v>222442527</v>
          </cell>
          <cell r="AR305" t="str">
            <v>Ш.K. 27-H12 ГOCT8560-78</v>
          </cell>
          <cell r="AS305" t="str">
            <v>30XГCA-Б TУ14-1-950-86</v>
          </cell>
          <cell r="AT305" t="str">
            <v>КГ</v>
          </cell>
          <cell r="AU305">
            <v>0.74399999999999999</v>
          </cell>
          <cell r="AV305" t="str">
            <v>кг</v>
          </cell>
          <cell r="AW305">
            <v>3</v>
          </cell>
          <cell r="AX305">
            <v>82.2</v>
          </cell>
          <cell r="AY305">
            <v>246.6</v>
          </cell>
          <cell r="AZ305" t="str">
            <v>из налич</v>
          </cell>
          <cell r="BA305">
            <v>4</v>
          </cell>
          <cell r="BB305">
            <v>61.16</v>
          </cell>
          <cell r="BC305">
            <v>4</v>
          </cell>
          <cell r="BD305">
            <v>4</v>
          </cell>
          <cell r="BE305">
            <v>244.64</v>
          </cell>
          <cell r="BG305">
            <v>0</v>
          </cell>
          <cell r="BH305">
            <v>82.2</v>
          </cell>
          <cell r="BI305">
            <v>0.74399999999999999</v>
          </cell>
          <cell r="BJ305">
            <v>61.16</v>
          </cell>
          <cell r="BK305">
            <v>0</v>
          </cell>
          <cell r="BL305">
            <v>61.16</v>
          </cell>
          <cell r="BM305">
            <v>61.16</v>
          </cell>
          <cell r="BN305">
            <v>61.16</v>
          </cell>
          <cell r="BO305">
            <v>61.16</v>
          </cell>
          <cell r="BP305">
            <v>0</v>
          </cell>
          <cell r="BQ305">
            <v>0</v>
          </cell>
          <cell r="BR305">
            <v>0</v>
          </cell>
          <cell r="BS305">
            <v>0</v>
          </cell>
          <cell r="BT305">
            <v>0</v>
          </cell>
          <cell r="BU305">
            <v>0</v>
          </cell>
          <cell r="BV305">
            <v>0</v>
          </cell>
          <cell r="BW305">
            <v>0</v>
          </cell>
          <cell r="CC305">
            <v>0.74399999999999999</v>
          </cell>
          <cell r="CE305">
            <v>2.2320000000000002</v>
          </cell>
          <cell r="CF305">
            <v>92.52</v>
          </cell>
          <cell r="CG305">
            <v>206.5</v>
          </cell>
          <cell r="CH305">
            <v>243.67</v>
          </cell>
          <cell r="CL305">
            <v>243.67</v>
          </cell>
        </row>
        <row r="306">
          <cell r="B306" t="str">
            <v>062</v>
          </cell>
          <cell r="C306" t="str">
            <v>024</v>
          </cell>
          <cell r="D306" t="str">
            <v>01</v>
          </cell>
          <cell r="E306" t="str">
            <v>222442529</v>
          </cell>
          <cell r="F306" t="str">
            <v>Ш.К. 30-Н12 ГОСТ8560-78</v>
          </cell>
          <cell r="G306" t="str">
            <v>30ХГСА-Б ТУ14-1-950-86</v>
          </cell>
          <cell r="H306" t="str">
            <v>КГ</v>
          </cell>
          <cell r="I306">
            <v>1.8</v>
          </cell>
          <cell r="J306" t="str">
            <v>00007</v>
          </cell>
          <cell r="K306" t="str">
            <v>00000</v>
          </cell>
          <cell r="L306" t="str">
            <v>нет</v>
          </cell>
          <cell r="M306">
            <v>8.33</v>
          </cell>
          <cell r="N306">
            <v>14.994</v>
          </cell>
          <cell r="O306">
            <v>8.33</v>
          </cell>
          <cell r="P306">
            <v>14.994</v>
          </cell>
          <cell r="Q306">
            <v>8.33</v>
          </cell>
          <cell r="R306">
            <v>14.994</v>
          </cell>
          <cell r="S306" t="str">
            <v>154619</v>
          </cell>
          <cell r="T306">
            <v>90</v>
          </cell>
          <cell r="U306" t="str">
            <v>нет</v>
          </cell>
          <cell r="W306">
            <v>90</v>
          </cell>
          <cell r="X306">
            <v>162</v>
          </cell>
          <cell r="Y306">
            <v>162</v>
          </cell>
          <cell r="Z306">
            <v>162</v>
          </cell>
          <cell r="AA306">
            <v>162</v>
          </cell>
          <cell r="AB306">
            <v>162</v>
          </cell>
          <cell r="AC306">
            <v>162</v>
          </cell>
          <cell r="AD306">
            <v>162</v>
          </cell>
          <cell r="AE306">
            <v>162</v>
          </cell>
          <cell r="AF306">
            <v>162</v>
          </cell>
          <cell r="AG306">
            <v>162</v>
          </cell>
          <cell r="AH306">
            <v>162</v>
          </cell>
          <cell r="AI306">
            <v>162</v>
          </cell>
          <cell r="AJ306">
            <v>162</v>
          </cell>
          <cell r="AM306" t="str">
            <v>062</v>
          </cell>
          <cell r="AN306" t="str">
            <v>024</v>
          </cell>
          <cell r="AO306">
            <v>504</v>
          </cell>
          <cell r="AP306" t="str">
            <v>01</v>
          </cell>
          <cell r="AQ306" t="str">
            <v>222442529</v>
          </cell>
          <cell r="AR306" t="str">
            <v>Ш.K. 30-H12 ГOCT8560-78</v>
          </cell>
          <cell r="AS306" t="str">
            <v>30XГCA-Б TУ14-1-950-86</v>
          </cell>
          <cell r="AT306" t="str">
            <v>КГ</v>
          </cell>
          <cell r="AU306">
            <v>0</v>
          </cell>
          <cell r="BB306">
            <v>0</v>
          </cell>
          <cell r="BD306">
            <v>0</v>
          </cell>
          <cell r="BE306">
            <v>0</v>
          </cell>
          <cell r="BG306">
            <v>0</v>
          </cell>
        </row>
        <row r="307">
          <cell r="B307" t="str">
            <v>062</v>
          </cell>
          <cell r="C307" t="str">
            <v>024</v>
          </cell>
          <cell r="D307" t="str">
            <v>01</v>
          </cell>
          <cell r="E307" t="str">
            <v>222442532</v>
          </cell>
          <cell r="F307" t="str">
            <v>Ш.К. 36-Н12 ГОСТ8560-78</v>
          </cell>
          <cell r="G307" t="str">
            <v>30ХГСА-Б ТУ14-1-950-86</v>
          </cell>
          <cell r="H307" t="str">
            <v>КГ</v>
          </cell>
          <cell r="I307">
            <v>1.65</v>
          </cell>
          <cell r="J307" t="str">
            <v>00007</v>
          </cell>
          <cell r="K307" t="str">
            <v>00010</v>
          </cell>
          <cell r="L307" t="str">
            <v/>
          </cell>
          <cell r="M307">
            <v>0</v>
          </cell>
          <cell r="N307">
            <v>0</v>
          </cell>
          <cell r="O307">
            <v>0</v>
          </cell>
          <cell r="P307">
            <v>0</v>
          </cell>
          <cell r="Q307">
            <v>0</v>
          </cell>
          <cell r="R307">
            <v>0</v>
          </cell>
          <cell r="S307" t="str">
            <v>не най</v>
          </cell>
          <cell r="T307">
            <v>90</v>
          </cell>
          <cell r="U307" t="str">
            <v>нет</v>
          </cell>
          <cell r="W307">
            <v>90</v>
          </cell>
          <cell r="X307">
            <v>148.5</v>
          </cell>
          <cell r="Y307">
            <v>0</v>
          </cell>
          <cell r="Z307">
            <v>0</v>
          </cell>
          <cell r="AA307">
            <v>0</v>
          </cell>
          <cell r="AB307">
            <v>0</v>
          </cell>
          <cell r="AC307">
            <v>148.5</v>
          </cell>
          <cell r="AD307">
            <v>148.5</v>
          </cell>
          <cell r="AE307">
            <v>148.5</v>
          </cell>
          <cell r="AF307">
            <v>148.5</v>
          </cell>
          <cell r="AG307">
            <v>148.5</v>
          </cell>
          <cell r="AH307">
            <v>148.5</v>
          </cell>
          <cell r="AI307">
            <v>148.5</v>
          </cell>
          <cell r="AJ307">
            <v>148.5</v>
          </cell>
          <cell r="AM307" t="str">
            <v>062</v>
          </cell>
          <cell r="AN307" t="str">
            <v>024</v>
          </cell>
          <cell r="AO307">
            <v>505</v>
          </cell>
          <cell r="AP307" t="str">
            <v>01</v>
          </cell>
          <cell r="AQ307" t="str">
            <v>222442532</v>
          </cell>
          <cell r="AR307" t="str">
            <v>Ш.K. 36-H12 ГOCT8560-78</v>
          </cell>
          <cell r="AS307" t="str">
            <v>30XГCA-Б TУ14-1-950-86</v>
          </cell>
          <cell r="AT307" t="str">
            <v>КГ</v>
          </cell>
          <cell r="AU307">
            <v>1.056</v>
          </cell>
          <cell r="AV307" t="str">
            <v>кг</v>
          </cell>
          <cell r="AW307">
            <v>4.3</v>
          </cell>
          <cell r="AX307">
            <v>82.2</v>
          </cell>
          <cell r="AY307">
            <v>353.46</v>
          </cell>
          <cell r="AZ307" t="str">
            <v>из налич</v>
          </cell>
          <cell r="BA307">
            <v>4</v>
          </cell>
          <cell r="BB307">
            <v>86.8</v>
          </cell>
          <cell r="BC307">
            <v>4</v>
          </cell>
          <cell r="BD307">
            <v>4</v>
          </cell>
          <cell r="BE307">
            <v>347.2</v>
          </cell>
          <cell r="BG307">
            <v>0</v>
          </cell>
          <cell r="BH307">
            <v>82.2</v>
          </cell>
          <cell r="BI307">
            <v>0</v>
          </cell>
          <cell r="BJ307">
            <v>0</v>
          </cell>
          <cell r="BK307">
            <v>86.8</v>
          </cell>
          <cell r="BL307">
            <v>86.8</v>
          </cell>
          <cell r="BM307">
            <v>86.8</v>
          </cell>
          <cell r="BN307">
            <v>86.8</v>
          </cell>
          <cell r="BO307">
            <v>86.8</v>
          </cell>
          <cell r="BP307">
            <v>0</v>
          </cell>
          <cell r="BQ307">
            <v>0</v>
          </cell>
          <cell r="BR307">
            <v>0</v>
          </cell>
          <cell r="BS307">
            <v>0</v>
          </cell>
          <cell r="BT307">
            <v>0</v>
          </cell>
          <cell r="BU307">
            <v>0</v>
          </cell>
          <cell r="BV307">
            <v>0</v>
          </cell>
          <cell r="BW307">
            <v>0</v>
          </cell>
          <cell r="CE307">
            <v>4.2240000000000002</v>
          </cell>
          <cell r="CF307">
            <v>92.52</v>
          </cell>
          <cell r="CG307">
            <v>390.8</v>
          </cell>
          <cell r="CH307">
            <v>461.14</v>
          </cell>
          <cell r="CL307">
            <v>461.14</v>
          </cell>
        </row>
        <row r="308">
          <cell r="B308" t="str">
            <v>062</v>
          </cell>
          <cell r="C308" t="str">
            <v>024</v>
          </cell>
          <cell r="D308" t="str">
            <v>01</v>
          </cell>
          <cell r="E308" t="str">
            <v>222469515</v>
          </cell>
          <cell r="F308" t="str">
            <v>Ш.К. 14-Н12 ГОСТ8560-78</v>
          </cell>
          <cell r="G308" t="str">
            <v>30ХГСА-В ТУ14-1-950-86</v>
          </cell>
          <cell r="H308" t="str">
            <v>КГ</v>
          </cell>
          <cell r="I308">
            <v>6.4000000000000001E-2</v>
          </cell>
          <cell r="J308" t="str">
            <v>00007</v>
          </cell>
          <cell r="K308" t="str">
            <v>00016</v>
          </cell>
          <cell r="L308" t="str">
            <v/>
          </cell>
          <cell r="M308">
            <v>0</v>
          </cell>
          <cell r="N308">
            <v>0</v>
          </cell>
          <cell r="O308">
            <v>0</v>
          </cell>
          <cell r="P308">
            <v>0</v>
          </cell>
          <cell r="Q308">
            <v>0</v>
          </cell>
          <cell r="R308">
            <v>0</v>
          </cell>
          <cell r="S308" t="str">
            <v>не най</v>
          </cell>
          <cell r="T308">
            <v>90</v>
          </cell>
          <cell r="U308" t="str">
            <v>нет</v>
          </cell>
          <cell r="W308">
            <v>90</v>
          </cell>
          <cell r="X308">
            <v>5.76</v>
          </cell>
          <cell r="Y308">
            <v>5.76</v>
          </cell>
          <cell r="Z308">
            <v>5.76</v>
          </cell>
          <cell r="AA308">
            <v>5.76</v>
          </cell>
          <cell r="AB308">
            <v>5.76</v>
          </cell>
          <cell r="AC308">
            <v>5.76</v>
          </cell>
          <cell r="AD308">
            <v>5.76</v>
          </cell>
          <cell r="AE308">
            <v>5.76</v>
          </cell>
          <cell r="AF308">
            <v>5.76</v>
          </cell>
          <cell r="AG308">
            <v>5.76</v>
          </cell>
          <cell r="AH308">
            <v>5.76</v>
          </cell>
          <cell r="AI308">
            <v>5.76</v>
          </cell>
          <cell r="AJ308">
            <v>5.76</v>
          </cell>
        </row>
        <row r="309">
          <cell r="B309" t="str">
            <v>062</v>
          </cell>
          <cell r="C309" t="str">
            <v>024</v>
          </cell>
          <cell r="D309" t="str">
            <v>01</v>
          </cell>
          <cell r="E309" t="str">
            <v>220502636</v>
          </cell>
          <cell r="F309" t="str">
            <v>КРУГ 8-Н12 ГОСТ7417-75</v>
          </cell>
          <cell r="G309" t="str">
            <v>30ХГСА-ВД-Б ТУ14-1-1885-85</v>
          </cell>
          <cell r="H309" t="str">
            <v>КГ</v>
          </cell>
          <cell r="I309">
            <v>0.4</v>
          </cell>
          <cell r="J309" t="str">
            <v>00007</v>
          </cell>
          <cell r="K309" t="str">
            <v>00010</v>
          </cell>
          <cell r="L309" t="str">
            <v>232    22.12.03</v>
          </cell>
          <cell r="M309">
            <v>7</v>
          </cell>
          <cell r="N309">
            <v>2.8</v>
          </cell>
          <cell r="O309">
            <v>7.5</v>
          </cell>
          <cell r="P309">
            <v>3</v>
          </cell>
          <cell r="Q309">
            <v>7</v>
          </cell>
          <cell r="R309">
            <v>2.8</v>
          </cell>
          <cell r="S309" t="str">
            <v>154257</v>
          </cell>
          <cell r="T309">
            <v>111</v>
          </cell>
          <cell r="U309" t="str">
            <v>нет</v>
          </cell>
          <cell r="W309">
            <v>111</v>
          </cell>
          <cell r="X309">
            <v>44.4</v>
          </cell>
          <cell r="Y309">
            <v>44.4</v>
          </cell>
          <cell r="Z309">
            <v>44.4</v>
          </cell>
          <cell r="AA309">
            <v>44.4</v>
          </cell>
          <cell r="AB309">
            <v>44.4</v>
          </cell>
          <cell r="AC309">
            <v>44.4</v>
          </cell>
          <cell r="AD309">
            <v>44.4</v>
          </cell>
          <cell r="AE309">
            <v>44.4</v>
          </cell>
          <cell r="AF309">
            <v>44.4</v>
          </cell>
          <cell r="AG309">
            <v>44.4</v>
          </cell>
          <cell r="AH309">
            <v>44.4</v>
          </cell>
          <cell r="AI309">
            <v>44.4</v>
          </cell>
          <cell r="AJ309">
            <v>44.4</v>
          </cell>
        </row>
        <row r="310">
          <cell r="B310" t="str">
            <v>062</v>
          </cell>
          <cell r="C310" t="str">
            <v>024</v>
          </cell>
          <cell r="D310" t="str">
            <v>01</v>
          </cell>
          <cell r="E310" t="str">
            <v>220502652</v>
          </cell>
          <cell r="F310" t="str">
            <v>КРУГ 12-Н12 ГОСТ7417-75</v>
          </cell>
          <cell r="G310" t="str">
            <v>30ХГСА-ВД-Б ТУ14-1-1885-85</v>
          </cell>
          <cell r="H310" t="str">
            <v>КГ</v>
          </cell>
          <cell r="I310">
            <v>3.4</v>
          </cell>
          <cell r="J310" t="str">
            <v>00007</v>
          </cell>
          <cell r="K310" t="str">
            <v>00011</v>
          </cell>
          <cell r="L310" t="str">
            <v/>
          </cell>
          <cell r="M310">
            <v>0</v>
          </cell>
          <cell r="N310">
            <v>0</v>
          </cell>
          <cell r="O310">
            <v>0</v>
          </cell>
          <cell r="P310">
            <v>0</v>
          </cell>
          <cell r="Q310">
            <v>0</v>
          </cell>
          <cell r="R310">
            <v>0</v>
          </cell>
          <cell r="S310" t="str">
            <v>не най</v>
          </cell>
          <cell r="T310">
            <v>111</v>
          </cell>
          <cell r="U310" t="str">
            <v>нет</v>
          </cell>
          <cell r="W310">
            <v>111</v>
          </cell>
          <cell r="X310">
            <v>377.4</v>
          </cell>
          <cell r="Y310">
            <v>0</v>
          </cell>
          <cell r="Z310">
            <v>0</v>
          </cell>
          <cell r="AA310">
            <v>0</v>
          </cell>
          <cell r="AB310">
            <v>0</v>
          </cell>
          <cell r="AC310">
            <v>0</v>
          </cell>
          <cell r="AD310">
            <v>377.4</v>
          </cell>
          <cell r="AE310">
            <v>377.4</v>
          </cell>
          <cell r="AF310">
            <v>377.4</v>
          </cell>
          <cell r="AG310">
            <v>377.4</v>
          </cell>
          <cell r="AH310">
            <v>377.4</v>
          </cell>
          <cell r="AI310">
            <v>377.4</v>
          </cell>
          <cell r="AJ310">
            <v>377.4</v>
          </cell>
          <cell r="AM310" t="str">
            <v>062</v>
          </cell>
          <cell r="AN310" t="str">
            <v>024</v>
          </cell>
          <cell r="AO310">
            <v>327</v>
          </cell>
          <cell r="AP310" t="str">
            <v>01</v>
          </cell>
          <cell r="AQ310" t="str">
            <v>220502652</v>
          </cell>
          <cell r="AR310" t="str">
            <v>KPУГ 12-H12 ГOCT7417-75</v>
          </cell>
          <cell r="AS310" t="str">
            <v>30XГCA-BД-Б TУ14-1-1885-85</v>
          </cell>
          <cell r="AT310" t="str">
            <v>КГ</v>
          </cell>
          <cell r="AU310">
            <v>0.31</v>
          </cell>
          <cell r="AV310" t="str">
            <v>кг</v>
          </cell>
          <cell r="AW310">
            <v>1.5</v>
          </cell>
          <cell r="AX310">
            <v>75.33</v>
          </cell>
          <cell r="AY310">
            <v>112.995</v>
          </cell>
          <cell r="AZ310" t="str">
            <v>из налич</v>
          </cell>
          <cell r="BA310">
            <v>4</v>
          </cell>
          <cell r="BB310">
            <v>23.35</v>
          </cell>
          <cell r="BC310">
            <v>5</v>
          </cell>
          <cell r="BD310">
            <v>5</v>
          </cell>
          <cell r="BE310">
            <v>116.75</v>
          </cell>
          <cell r="BG310">
            <v>0</v>
          </cell>
          <cell r="BH310">
            <v>75.319999999999993</v>
          </cell>
          <cell r="BI310">
            <v>0.31</v>
          </cell>
          <cell r="BJ310">
            <v>23.35</v>
          </cell>
          <cell r="BK310">
            <v>0</v>
          </cell>
          <cell r="BL310">
            <v>23.35</v>
          </cell>
          <cell r="BM310">
            <v>23.35</v>
          </cell>
          <cell r="BN310">
            <v>23.35</v>
          </cell>
          <cell r="BO310">
            <v>23.35</v>
          </cell>
          <cell r="BP310">
            <v>23.35</v>
          </cell>
          <cell r="BQ310">
            <v>0</v>
          </cell>
          <cell r="BR310">
            <v>0</v>
          </cell>
          <cell r="BS310">
            <v>0</v>
          </cell>
          <cell r="BT310">
            <v>0</v>
          </cell>
          <cell r="BU310">
            <v>0</v>
          </cell>
          <cell r="BV310">
            <v>0</v>
          </cell>
          <cell r="BW310">
            <v>0</v>
          </cell>
          <cell r="BY310">
            <v>0.13600000000000001</v>
          </cell>
          <cell r="CA310">
            <v>0.18</v>
          </cell>
          <cell r="CE310">
            <v>1.24</v>
          </cell>
          <cell r="CF310">
            <v>84.78</v>
          </cell>
          <cell r="CG310">
            <v>105.13</v>
          </cell>
          <cell r="CH310">
            <v>124.05</v>
          </cell>
          <cell r="CL310">
            <v>124.05</v>
          </cell>
        </row>
        <row r="311">
          <cell r="B311" t="str">
            <v>062</v>
          </cell>
          <cell r="C311" t="str">
            <v>024</v>
          </cell>
          <cell r="D311" t="str">
            <v>01</v>
          </cell>
          <cell r="E311" t="str">
            <v>220502660</v>
          </cell>
          <cell r="F311" t="str">
            <v>КРУГ 15-Н12 ГОСТ7417-75</v>
          </cell>
          <cell r="G311" t="str">
            <v>30ХГСА-ВД-Б ТУ14-1-1885-85</v>
          </cell>
          <cell r="H311" t="str">
            <v>КГ</v>
          </cell>
          <cell r="I311">
            <v>0.06</v>
          </cell>
          <cell r="J311" t="str">
            <v>00007</v>
          </cell>
          <cell r="K311" t="str">
            <v>00018</v>
          </cell>
          <cell r="L311" t="str">
            <v/>
          </cell>
          <cell r="M311">
            <v>0</v>
          </cell>
          <cell r="N311">
            <v>0</v>
          </cell>
          <cell r="O311">
            <v>0</v>
          </cell>
          <cell r="P311">
            <v>0</v>
          </cell>
          <cell r="Q311">
            <v>0</v>
          </cell>
          <cell r="R311">
            <v>0</v>
          </cell>
          <cell r="S311" t="str">
            <v>не най</v>
          </cell>
          <cell r="T311">
            <v>111</v>
          </cell>
          <cell r="U311" t="str">
            <v>нет</v>
          </cell>
          <cell r="W311">
            <v>111</v>
          </cell>
          <cell r="X311">
            <v>6.66</v>
          </cell>
          <cell r="Y311">
            <v>6.66</v>
          </cell>
          <cell r="Z311">
            <v>6.66</v>
          </cell>
          <cell r="AA311">
            <v>6.66</v>
          </cell>
          <cell r="AB311">
            <v>6.66</v>
          </cell>
          <cell r="AC311">
            <v>6.66</v>
          </cell>
          <cell r="AD311">
            <v>6.66</v>
          </cell>
          <cell r="AE311">
            <v>6.66</v>
          </cell>
          <cell r="AF311">
            <v>6.66</v>
          </cell>
          <cell r="AG311">
            <v>6.66</v>
          </cell>
          <cell r="AH311">
            <v>6.66</v>
          </cell>
          <cell r="AI311">
            <v>6.66</v>
          </cell>
          <cell r="AJ311">
            <v>6.66</v>
          </cell>
        </row>
        <row r="312">
          <cell r="B312" t="str">
            <v>062</v>
          </cell>
          <cell r="C312" t="str">
            <v>024</v>
          </cell>
          <cell r="D312" t="str">
            <v>01</v>
          </cell>
          <cell r="E312" t="str">
            <v>220502662</v>
          </cell>
          <cell r="F312" t="str">
            <v>КРУГ 16-Н12 ГОСТ7417-75</v>
          </cell>
          <cell r="G312" t="str">
            <v>30ХГСА-ВД-Б ТУ14-1-1885-85</v>
          </cell>
          <cell r="H312" t="str">
            <v>КГ</v>
          </cell>
          <cell r="I312">
            <v>0.45</v>
          </cell>
          <cell r="J312" t="str">
            <v>00007</v>
          </cell>
          <cell r="K312" t="str">
            <v>00011</v>
          </cell>
          <cell r="L312" t="str">
            <v>нет</v>
          </cell>
          <cell r="M312">
            <v>7.5</v>
          </cell>
          <cell r="N312">
            <v>3.375</v>
          </cell>
          <cell r="O312">
            <v>7.4550000000000001</v>
          </cell>
          <cell r="P312">
            <v>3.355</v>
          </cell>
          <cell r="Q312">
            <v>7.5</v>
          </cell>
          <cell r="R312">
            <v>3.375</v>
          </cell>
          <cell r="S312" t="str">
            <v>154272</v>
          </cell>
          <cell r="T312">
            <v>111</v>
          </cell>
          <cell r="U312" t="str">
            <v>нет</v>
          </cell>
          <cell r="W312">
            <v>111</v>
          </cell>
          <cell r="X312">
            <v>49.95</v>
          </cell>
          <cell r="Y312">
            <v>49.95</v>
          </cell>
          <cell r="Z312">
            <v>49.95</v>
          </cell>
          <cell r="AA312">
            <v>49.95</v>
          </cell>
          <cell r="AB312">
            <v>49.95</v>
          </cell>
          <cell r="AC312">
            <v>49.95</v>
          </cell>
          <cell r="AD312">
            <v>49.95</v>
          </cell>
          <cell r="AE312">
            <v>49.95</v>
          </cell>
          <cell r="AF312">
            <v>49.95</v>
          </cell>
          <cell r="AG312">
            <v>49.95</v>
          </cell>
          <cell r="AH312">
            <v>49.95</v>
          </cell>
          <cell r="AI312">
            <v>49.95</v>
          </cell>
          <cell r="AJ312">
            <v>49.95</v>
          </cell>
          <cell r="AM312" t="str">
            <v>062</v>
          </cell>
          <cell r="AN312" t="str">
            <v>024</v>
          </cell>
          <cell r="AO312">
            <v>328</v>
          </cell>
          <cell r="AP312" t="str">
            <v>01</v>
          </cell>
          <cell r="AQ312" t="str">
            <v>220502662</v>
          </cell>
          <cell r="AR312" t="str">
            <v>KPУГ 16-H12 ГOCT7417-75</v>
          </cell>
          <cell r="AS312" t="str">
            <v>30XГCA-BД-Б TУ14-1-1885-85</v>
          </cell>
          <cell r="AT312" t="str">
            <v>КГ</v>
          </cell>
          <cell r="AU312">
            <v>0</v>
          </cell>
          <cell r="BB312">
            <v>0</v>
          </cell>
          <cell r="BD312">
            <v>0</v>
          </cell>
          <cell r="BE312">
            <v>0</v>
          </cell>
          <cell r="BG312">
            <v>0</v>
          </cell>
        </row>
        <row r="313">
          <cell r="B313" t="str">
            <v>062</v>
          </cell>
          <cell r="C313" t="str">
            <v>024</v>
          </cell>
          <cell r="D313" t="str">
            <v>01</v>
          </cell>
          <cell r="E313" t="str">
            <v>220502666</v>
          </cell>
          <cell r="F313" t="str">
            <v>КРУГ 18-Н12 ГОСТ7417-75</v>
          </cell>
          <cell r="G313" t="str">
            <v>30ХГСА-ВД-Б ТУ14-1-1885-85</v>
          </cell>
          <cell r="H313" t="str">
            <v>КГ</v>
          </cell>
          <cell r="I313">
            <v>0.8</v>
          </cell>
          <cell r="J313" t="str">
            <v>00007</v>
          </cell>
          <cell r="K313" t="str">
            <v>00010</v>
          </cell>
          <cell r="L313" t="str">
            <v>нет</v>
          </cell>
          <cell r="M313">
            <v>7.5</v>
          </cell>
          <cell r="N313">
            <v>6</v>
          </cell>
          <cell r="O313">
            <v>7.5609999999999999</v>
          </cell>
          <cell r="P313">
            <v>6.0490000000000004</v>
          </cell>
          <cell r="Q313">
            <v>7.5</v>
          </cell>
          <cell r="R313">
            <v>6</v>
          </cell>
          <cell r="S313" t="str">
            <v>154275</v>
          </cell>
          <cell r="T313">
            <v>111</v>
          </cell>
          <cell r="U313" t="str">
            <v>нет</v>
          </cell>
          <cell r="W313">
            <v>111</v>
          </cell>
          <cell r="X313">
            <v>88.8</v>
          </cell>
          <cell r="Y313">
            <v>88.8</v>
          </cell>
          <cell r="Z313">
            <v>88.8</v>
          </cell>
          <cell r="AA313">
            <v>88.8</v>
          </cell>
          <cell r="AB313">
            <v>88.8</v>
          </cell>
          <cell r="AC313">
            <v>88.8</v>
          </cell>
          <cell r="AD313">
            <v>88.8</v>
          </cell>
          <cell r="AE313">
            <v>88.8</v>
          </cell>
          <cell r="AF313">
            <v>88.8</v>
          </cell>
          <cell r="AG313">
            <v>88.8</v>
          </cell>
          <cell r="AH313">
            <v>88.8</v>
          </cell>
          <cell r="AI313">
            <v>88.8</v>
          </cell>
          <cell r="AJ313">
            <v>88.8</v>
          </cell>
        </row>
        <row r="314">
          <cell r="B314" t="str">
            <v>062</v>
          </cell>
          <cell r="C314" t="str">
            <v>024</v>
          </cell>
          <cell r="D314" t="str">
            <v>01</v>
          </cell>
          <cell r="E314" t="str">
            <v>220502674</v>
          </cell>
          <cell r="F314" t="str">
            <v>КРУГ 22-Н12 ГОСТ7417-75</v>
          </cell>
          <cell r="G314" t="str">
            <v>30ХГСА-ВД-Б ТУ14-1-1885-85</v>
          </cell>
          <cell r="H314" t="str">
            <v>КГ</v>
          </cell>
          <cell r="I314">
            <v>2</v>
          </cell>
          <cell r="J314" t="str">
            <v>00007</v>
          </cell>
          <cell r="K314" t="str">
            <v>00007</v>
          </cell>
          <cell r="L314" t="str">
            <v/>
          </cell>
          <cell r="M314">
            <v>0</v>
          </cell>
          <cell r="N314">
            <v>0</v>
          </cell>
          <cell r="O314">
            <v>0</v>
          </cell>
          <cell r="P314">
            <v>0</v>
          </cell>
          <cell r="Q314">
            <v>0</v>
          </cell>
          <cell r="R314">
            <v>0</v>
          </cell>
          <cell r="S314" t="str">
            <v>не най</v>
          </cell>
          <cell r="T314">
            <v>111</v>
          </cell>
          <cell r="U314" t="str">
            <v>нет</v>
          </cell>
          <cell r="W314">
            <v>111</v>
          </cell>
          <cell r="X314">
            <v>222</v>
          </cell>
          <cell r="Y314">
            <v>222</v>
          </cell>
          <cell r="Z314">
            <v>222</v>
          </cell>
          <cell r="AA314">
            <v>222</v>
          </cell>
          <cell r="AB314">
            <v>222</v>
          </cell>
          <cell r="AC314">
            <v>222</v>
          </cell>
          <cell r="AD314">
            <v>222</v>
          </cell>
          <cell r="AE314">
            <v>222</v>
          </cell>
          <cell r="AF314">
            <v>222</v>
          </cell>
          <cell r="AG314">
            <v>222</v>
          </cell>
          <cell r="AH314">
            <v>222</v>
          </cell>
          <cell r="AI314">
            <v>222</v>
          </cell>
          <cell r="AJ314">
            <v>222</v>
          </cell>
        </row>
        <row r="315">
          <cell r="B315" t="str">
            <v>062</v>
          </cell>
          <cell r="C315" t="str">
            <v>024</v>
          </cell>
          <cell r="D315" t="str">
            <v>01</v>
          </cell>
          <cell r="E315" t="str">
            <v>220502676</v>
          </cell>
          <cell r="F315" t="str">
            <v>КРУГ 24-Н12 ГОСТ7417-75</v>
          </cell>
          <cell r="G315" t="str">
            <v>30ХГСА-ВД-Б ТУ14-1-1885-85</v>
          </cell>
          <cell r="H315" t="str">
            <v>КГ</v>
          </cell>
          <cell r="I315">
            <v>1.05</v>
          </cell>
          <cell r="J315" t="str">
            <v>00007</v>
          </cell>
          <cell r="K315" t="str">
            <v>00016</v>
          </cell>
          <cell r="L315" t="str">
            <v/>
          </cell>
          <cell r="M315">
            <v>0</v>
          </cell>
          <cell r="N315">
            <v>0</v>
          </cell>
          <cell r="O315">
            <v>0</v>
          </cell>
          <cell r="P315">
            <v>0</v>
          </cell>
          <cell r="Q315">
            <v>0</v>
          </cell>
          <cell r="R315">
            <v>0</v>
          </cell>
          <cell r="S315" t="str">
            <v>не най</v>
          </cell>
          <cell r="T315">
            <v>111</v>
          </cell>
          <cell r="U315" t="str">
            <v>нет</v>
          </cell>
          <cell r="W315">
            <v>111</v>
          </cell>
          <cell r="X315">
            <v>116.55</v>
          </cell>
          <cell r="Y315">
            <v>116.55</v>
          </cell>
          <cell r="Z315">
            <v>116.55</v>
          </cell>
          <cell r="AA315">
            <v>116.55</v>
          </cell>
          <cell r="AB315">
            <v>116.55</v>
          </cell>
          <cell r="AC315">
            <v>116.55</v>
          </cell>
          <cell r="AD315">
            <v>116.55</v>
          </cell>
          <cell r="AE315">
            <v>116.55</v>
          </cell>
          <cell r="AF315">
            <v>116.55</v>
          </cell>
          <cell r="AG315">
            <v>116.55</v>
          </cell>
          <cell r="AH315">
            <v>116.55</v>
          </cell>
          <cell r="AI315">
            <v>116.55</v>
          </cell>
          <cell r="AJ315">
            <v>116.55</v>
          </cell>
        </row>
        <row r="316">
          <cell r="B316" t="str">
            <v>062</v>
          </cell>
          <cell r="C316" t="str">
            <v>024</v>
          </cell>
          <cell r="D316" t="str">
            <v>01</v>
          </cell>
          <cell r="E316" t="str">
            <v>220502678</v>
          </cell>
          <cell r="F316" t="str">
            <v>КРУГ 26-Н12 ГОСТ7417-75</v>
          </cell>
          <cell r="G316" t="str">
            <v>30ХГСА-ВД-Б ТУ14-1-1885-85</v>
          </cell>
          <cell r="H316" t="str">
            <v>КГ</v>
          </cell>
          <cell r="I316">
            <v>0.87</v>
          </cell>
          <cell r="J316" t="str">
            <v>00007</v>
          </cell>
          <cell r="K316" t="str">
            <v>00007</v>
          </cell>
          <cell r="L316" t="str">
            <v/>
          </cell>
          <cell r="M316">
            <v>0</v>
          </cell>
          <cell r="N316">
            <v>0</v>
          </cell>
          <cell r="O316">
            <v>0</v>
          </cell>
          <cell r="P316">
            <v>0</v>
          </cell>
          <cell r="Q316">
            <v>0</v>
          </cell>
          <cell r="R316">
            <v>0</v>
          </cell>
          <cell r="S316" t="str">
            <v>не най</v>
          </cell>
          <cell r="T316">
            <v>111</v>
          </cell>
          <cell r="U316" t="str">
            <v>нет</v>
          </cell>
          <cell r="W316">
            <v>111</v>
          </cell>
          <cell r="X316">
            <v>96.57</v>
          </cell>
          <cell r="Y316">
            <v>0</v>
          </cell>
          <cell r="Z316">
            <v>0</v>
          </cell>
          <cell r="AA316">
            <v>0</v>
          </cell>
          <cell r="AB316">
            <v>0</v>
          </cell>
          <cell r="AC316">
            <v>96.57</v>
          </cell>
          <cell r="AD316">
            <v>96.57</v>
          </cell>
          <cell r="AE316">
            <v>96.57</v>
          </cell>
          <cell r="AF316">
            <v>96.57</v>
          </cell>
          <cell r="AG316">
            <v>96.57</v>
          </cell>
          <cell r="AH316">
            <v>96.57</v>
          </cell>
          <cell r="AI316">
            <v>96.57</v>
          </cell>
          <cell r="AJ316">
            <v>96.57</v>
          </cell>
          <cell r="AM316" t="str">
            <v>062</v>
          </cell>
          <cell r="AN316" t="str">
            <v>024</v>
          </cell>
          <cell r="AO316">
            <v>329</v>
          </cell>
          <cell r="AP316" t="str">
            <v>01</v>
          </cell>
          <cell r="AQ316" t="str">
            <v>220502678</v>
          </cell>
          <cell r="AR316" t="str">
            <v>KPУГ 26-H12 ГOCT7417-75</v>
          </cell>
          <cell r="AS316" t="str">
            <v>30XГCA-BД-Б TУ14-1-1885-85</v>
          </cell>
          <cell r="AT316" t="str">
            <v>КГ</v>
          </cell>
          <cell r="AU316">
            <v>0.2</v>
          </cell>
          <cell r="AV316" t="str">
            <v>кг</v>
          </cell>
          <cell r="AW316">
            <v>0.8</v>
          </cell>
          <cell r="AX316">
            <v>75.33</v>
          </cell>
          <cell r="AY316">
            <v>60.264000000000003</v>
          </cell>
          <cell r="AZ316" t="str">
            <v>из налич</v>
          </cell>
          <cell r="BA316">
            <v>4</v>
          </cell>
          <cell r="BB316">
            <v>15.07</v>
          </cell>
          <cell r="BC316">
            <v>4</v>
          </cell>
          <cell r="BD316">
            <v>4</v>
          </cell>
          <cell r="BE316">
            <v>60.28</v>
          </cell>
          <cell r="BG316">
            <v>0</v>
          </cell>
          <cell r="BH316">
            <v>75.349999999999994</v>
          </cell>
          <cell r="BI316">
            <v>0.2</v>
          </cell>
          <cell r="BJ316">
            <v>15.07</v>
          </cell>
          <cell r="BK316">
            <v>0</v>
          </cell>
          <cell r="BL316">
            <v>15.07</v>
          </cell>
          <cell r="BM316">
            <v>15.07</v>
          </cell>
          <cell r="BN316">
            <v>15.07</v>
          </cell>
          <cell r="BO316">
            <v>15.07</v>
          </cell>
          <cell r="BP316">
            <v>0</v>
          </cell>
          <cell r="BQ316">
            <v>0</v>
          </cell>
          <cell r="BR316">
            <v>0</v>
          </cell>
          <cell r="BS316">
            <v>0</v>
          </cell>
          <cell r="BT316">
            <v>0</v>
          </cell>
          <cell r="BU316">
            <v>0</v>
          </cell>
          <cell r="BV316">
            <v>0</v>
          </cell>
          <cell r="BW316">
            <v>0</v>
          </cell>
          <cell r="CC316">
            <v>0.2</v>
          </cell>
          <cell r="CE316">
            <v>0.6</v>
          </cell>
          <cell r="CF316">
            <v>84.81</v>
          </cell>
          <cell r="CG316">
            <v>50.89</v>
          </cell>
          <cell r="CH316">
            <v>60.05</v>
          </cell>
          <cell r="CL316">
            <v>60.05</v>
          </cell>
        </row>
        <row r="317">
          <cell r="B317" t="str">
            <v>062</v>
          </cell>
          <cell r="C317" t="str">
            <v>024</v>
          </cell>
          <cell r="D317" t="str">
            <v>01</v>
          </cell>
          <cell r="E317" t="str">
            <v>220502682</v>
          </cell>
          <cell r="F317" t="str">
            <v>КРУГ 30-Н12 ГОСТ7417-75</v>
          </cell>
          <cell r="G317" t="str">
            <v>30ХГСА-ВД-Б ТУ14-1-1885-85</v>
          </cell>
          <cell r="H317" t="str">
            <v>КГ</v>
          </cell>
          <cell r="I317">
            <v>1.6</v>
          </cell>
          <cell r="J317" t="str">
            <v>00007</v>
          </cell>
          <cell r="K317" t="str">
            <v>00007</v>
          </cell>
          <cell r="L317" t="str">
            <v/>
          </cell>
          <cell r="M317">
            <v>0</v>
          </cell>
          <cell r="N317">
            <v>0</v>
          </cell>
          <cell r="O317">
            <v>0</v>
          </cell>
          <cell r="P317">
            <v>0</v>
          </cell>
          <cell r="Q317">
            <v>0</v>
          </cell>
          <cell r="R317">
            <v>0</v>
          </cell>
          <cell r="S317" t="str">
            <v>не най</v>
          </cell>
          <cell r="T317">
            <v>111</v>
          </cell>
          <cell r="U317" t="str">
            <v>нет</v>
          </cell>
          <cell r="W317">
            <v>111</v>
          </cell>
          <cell r="X317">
            <v>177.6</v>
          </cell>
          <cell r="Y317">
            <v>0</v>
          </cell>
          <cell r="Z317">
            <v>0</v>
          </cell>
          <cell r="AA317">
            <v>0</v>
          </cell>
          <cell r="AB317">
            <v>0</v>
          </cell>
          <cell r="AC317">
            <v>177.6</v>
          </cell>
          <cell r="AD317">
            <v>177.6</v>
          </cell>
          <cell r="AE317">
            <v>177.6</v>
          </cell>
          <cell r="AF317">
            <v>177.6</v>
          </cell>
          <cell r="AG317">
            <v>177.6</v>
          </cell>
          <cell r="AH317">
            <v>177.6</v>
          </cell>
          <cell r="AI317">
            <v>177.6</v>
          </cell>
          <cell r="AJ317">
            <v>177.6</v>
          </cell>
          <cell r="AM317" t="str">
            <v>062</v>
          </cell>
          <cell r="AN317" t="str">
            <v>024</v>
          </cell>
          <cell r="AO317">
            <v>330</v>
          </cell>
          <cell r="AP317" t="str">
            <v>01</v>
          </cell>
          <cell r="AQ317" t="str">
            <v>220502682</v>
          </cell>
          <cell r="AR317" t="str">
            <v>KPУГ 30-H12 ГOCT7417-75</v>
          </cell>
          <cell r="AS317" t="str">
            <v>30XГCA-BД-Б TУ14-1-1885-85</v>
          </cell>
          <cell r="AT317" t="str">
            <v>КГ</v>
          </cell>
          <cell r="AU317">
            <v>6.9</v>
          </cell>
          <cell r="AV317" t="str">
            <v>кг</v>
          </cell>
          <cell r="AW317">
            <v>28</v>
          </cell>
          <cell r="AX317">
            <v>75.33</v>
          </cell>
          <cell r="AY317">
            <v>2109.2399999999998</v>
          </cell>
          <cell r="AZ317" t="str">
            <v>из налич</v>
          </cell>
          <cell r="BA317">
            <v>4</v>
          </cell>
          <cell r="BB317">
            <v>519.78</v>
          </cell>
          <cell r="BC317">
            <v>4</v>
          </cell>
          <cell r="BD317">
            <v>4</v>
          </cell>
          <cell r="BE317">
            <v>2079.12</v>
          </cell>
          <cell r="BG317">
            <v>0</v>
          </cell>
          <cell r="BH317">
            <v>75.33</v>
          </cell>
          <cell r="BI317">
            <v>2.2920000000000003</v>
          </cell>
          <cell r="BJ317">
            <v>172.66</v>
          </cell>
          <cell r="BK317">
            <v>347.12</v>
          </cell>
          <cell r="BL317">
            <v>519.78</v>
          </cell>
          <cell r="BM317">
            <v>519.78</v>
          </cell>
          <cell r="BN317">
            <v>519.78</v>
          </cell>
          <cell r="BO317">
            <v>519.78</v>
          </cell>
          <cell r="BP317">
            <v>0</v>
          </cell>
          <cell r="BQ317">
            <v>0</v>
          </cell>
          <cell r="BR317">
            <v>0</v>
          </cell>
          <cell r="BS317">
            <v>0</v>
          </cell>
          <cell r="BT317">
            <v>0</v>
          </cell>
          <cell r="BU317">
            <v>0</v>
          </cell>
          <cell r="BV317">
            <v>0</v>
          </cell>
          <cell r="BW317">
            <v>0</v>
          </cell>
          <cell r="CA317">
            <v>2.16</v>
          </cell>
          <cell r="CC317">
            <v>0.13200000000000001</v>
          </cell>
          <cell r="CE317">
            <v>25.308000000000003</v>
          </cell>
          <cell r="CF317">
            <v>84.79</v>
          </cell>
          <cell r="CG317">
            <v>2145.87</v>
          </cell>
          <cell r="CH317">
            <v>2532.13</v>
          </cell>
          <cell r="CL317">
            <v>2532.13</v>
          </cell>
        </row>
        <row r="318">
          <cell r="B318" t="str">
            <v>062</v>
          </cell>
          <cell r="C318" t="str">
            <v>024</v>
          </cell>
          <cell r="D318" t="str">
            <v>01</v>
          </cell>
          <cell r="E318" t="str">
            <v>220502684</v>
          </cell>
          <cell r="F318" t="str">
            <v>КРУГ 32-Н12 ГОСТ7417-75</v>
          </cell>
          <cell r="G318" t="str">
            <v>30ХГСА-ВД-Б ТУ14-1-1885-85</v>
          </cell>
          <cell r="H318" t="str">
            <v>КГ</v>
          </cell>
          <cell r="I318">
            <v>4.63</v>
          </cell>
          <cell r="J318" t="str">
            <v>00007</v>
          </cell>
          <cell r="K318" t="str">
            <v>00008</v>
          </cell>
          <cell r="L318" t="str">
            <v/>
          </cell>
          <cell r="M318">
            <v>0</v>
          </cell>
          <cell r="N318">
            <v>0</v>
          </cell>
          <cell r="O318">
            <v>0</v>
          </cell>
          <cell r="P318">
            <v>0</v>
          </cell>
          <cell r="Q318">
            <v>0</v>
          </cell>
          <cell r="R318">
            <v>0</v>
          </cell>
          <cell r="S318" t="str">
            <v>не най</v>
          </cell>
          <cell r="T318">
            <v>111</v>
          </cell>
          <cell r="U318" t="str">
            <v>нет</v>
          </cell>
          <cell r="W318">
            <v>111</v>
          </cell>
          <cell r="X318">
            <v>513.92999999999995</v>
          </cell>
          <cell r="Y318">
            <v>513.92999999999995</v>
          </cell>
          <cell r="Z318">
            <v>513.92999999999995</v>
          </cell>
          <cell r="AA318">
            <v>513.92999999999995</v>
          </cell>
          <cell r="AB318">
            <v>513.92999999999995</v>
          </cell>
          <cell r="AC318">
            <v>513.92999999999995</v>
          </cell>
          <cell r="AD318">
            <v>513.92999999999995</v>
          </cell>
          <cell r="AE318">
            <v>513.92999999999995</v>
          </cell>
          <cell r="AF318">
            <v>513.92999999999995</v>
          </cell>
          <cell r="AG318">
            <v>513.92999999999995</v>
          </cell>
          <cell r="AH318">
            <v>513.92999999999995</v>
          </cell>
          <cell r="AI318">
            <v>513.92999999999995</v>
          </cell>
          <cell r="AJ318">
            <v>513.92999999999995</v>
          </cell>
          <cell r="AM318" t="str">
            <v>062</v>
          </cell>
          <cell r="AN318" t="str">
            <v>024</v>
          </cell>
          <cell r="AO318">
            <v>331</v>
          </cell>
          <cell r="AP318" t="str">
            <v>01</v>
          </cell>
          <cell r="AQ318" t="str">
            <v>220502684</v>
          </cell>
          <cell r="AR318" t="str">
            <v>KPУГ 32-H12 ГOCT7417-75</v>
          </cell>
          <cell r="AS318" t="str">
            <v>30XГCA-BД-Б TУ14-1-1885-85</v>
          </cell>
          <cell r="AT318" t="str">
            <v>КГ</v>
          </cell>
          <cell r="AU318">
            <v>0</v>
          </cell>
          <cell r="BB318">
            <v>0</v>
          </cell>
          <cell r="BD318">
            <v>0</v>
          </cell>
          <cell r="BE318">
            <v>0</v>
          </cell>
          <cell r="BG318">
            <v>0</v>
          </cell>
        </row>
        <row r="319">
          <cell r="B319" t="str">
            <v>062</v>
          </cell>
          <cell r="C319" t="str">
            <v>024</v>
          </cell>
          <cell r="D319" t="str">
            <v>01</v>
          </cell>
          <cell r="E319" t="str">
            <v>220502686</v>
          </cell>
          <cell r="F319" t="str">
            <v>КРУГ 34-Н12 ГОСТ7417-75</v>
          </cell>
          <cell r="G319" t="str">
            <v>30ХГСА-ВД-Б ТУ14-1-1885-85</v>
          </cell>
          <cell r="H319" t="str">
            <v>КГ</v>
          </cell>
          <cell r="I319">
            <v>2.2799999999999998</v>
          </cell>
          <cell r="J319" t="str">
            <v>00007</v>
          </cell>
          <cell r="K319" t="str">
            <v>00000</v>
          </cell>
          <cell r="L319" t="str">
            <v/>
          </cell>
          <cell r="M319">
            <v>0</v>
          </cell>
          <cell r="N319">
            <v>0</v>
          </cell>
          <cell r="O319">
            <v>0</v>
          </cell>
          <cell r="P319">
            <v>0</v>
          </cell>
          <cell r="Q319">
            <v>0</v>
          </cell>
          <cell r="R319">
            <v>0</v>
          </cell>
          <cell r="S319" t="str">
            <v>не най</v>
          </cell>
          <cell r="T319">
            <v>111</v>
          </cell>
          <cell r="U319" t="str">
            <v>нет</v>
          </cell>
          <cell r="W319">
            <v>111</v>
          </cell>
          <cell r="X319">
            <v>253.08</v>
          </cell>
          <cell r="Y319">
            <v>253.08</v>
          </cell>
          <cell r="Z319">
            <v>253.08</v>
          </cell>
          <cell r="AA319">
            <v>253.08</v>
          </cell>
          <cell r="AB319">
            <v>253.08</v>
          </cell>
          <cell r="AC319">
            <v>253.08</v>
          </cell>
          <cell r="AD319">
            <v>253.08</v>
          </cell>
          <cell r="AE319">
            <v>253.08</v>
          </cell>
          <cell r="AF319">
            <v>253.08</v>
          </cell>
          <cell r="AG319">
            <v>253.08</v>
          </cell>
          <cell r="AH319">
            <v>253.08</v>
          </cell>
          <cell r="AI319">
            <v>253.08</v>
          </cell>
          <cell r="AJ319">
            <v>253.08</v>
          </cell>
        </row>
        <row r="320">
          <cell r="B320" t="str">
            <v>062</v>
          </cell>
          <cell r="C320" t="str">
            <v>024</v>
          </cell>
          <cell r="D320" t="str">
            <v>01</v>
          </cell>
          <cell r="E320" t="str">
            <v>220502688</v>
          </cell>
          <cell r="F320" t="str">
            <v>КРУГ 36-Н12 ГОСТ7417-75</v>
          </cell>
          <cell r="G320" t="str">
            <v>30ХГСА-ВД-Б ТУ14-1-1885-85</v>
          </cell>
          <cell r="H320" t="str">
            <v>КГ</v>
          </cell>
          <cell r="I320">
            <v>0.24</v>
          </cell>
          <cell r="J320" t="str">
            <v>00007</v>
          </cell>
          <cell r="K320" t="str">
            <v>00018</v>
          </cell>
          <cell r="L320" t="str">
            <v/>
          </cell>
          <cell r="M320">
            <v>0</v>
          </cell>
          <cell r="N320">
            <v>0</v>
          </cell>
          <cell r="O320">
            <v>0</v>
          </cell>
          <cell r="P320">
            <v>0</v>
          </cell>
          <cell r="Q320">
            <v>0</v>
          </cell>
          <cell r="R320">
            <v>0</v>
          </cell>
          <cell r="S320" t="str">
            <v>не най</v>
          </cell>
          <cell r="T320">
            <v>111</v>
          </cell>
          <cell r="U320" t="str">
            <v>нет</v>
          </cell>
          <cell r="W320">
            <v>111</v>
          </cell>
          <cell r="X320">
            <v>26.64</v>
          </cell>
          <cell r="Y320">
            <v>0</v>
          </cell>
          <cell r="Z320">
            <v>0</v>
          </cell>
          <cell r="AA320">
            <v>0</v>
          </cell>
          <cell r="AB320">
            <v>0</v>
          </cell>
          <cell r="AC320">
            <v>26.64</v>
          </cell>
          <cell r="AD320">
            <v>26.64</v>
          </cell>
          <cell r="AE320">
            <v>26.64</v>
          </cell>
          <cell r="AF320">
            <v>26.64</v>
          </cell>
          <cell r="AG320">
            <v>26.64</v>
          </cell>
          <cell r="AH320">
            <v>26.64</v>
          </cell>
          <cell r="AI320">
            <v>26.64</v>
          </cell>
          <cell r="AJ320">
            <v>26.64</v>
          </cell>
          <cell r="AM320" t="str">
            <v>062</v>
          </cell>
          <cell r="AN320" t="str">
            <v>024</v>
          </cell>
          <cell r="AO320">
            <v>332</v>
          </cell>
          <cell r="AP320" t="str">
            <v>01</v>
          </cell>
          <cell r="AQ320" t="str">
            <v>220502688</v>
          </cell>
          <cell r="AR320" t="str">
            <v>KPУГ 36-H12 ГOCT7417-75</v>
          </cell>
          <cell r="AS320" t="str">
            <v>30XГCA-BД-Б TУ14-1-1885-85</v>
          </cell>
          <cell r="AT320" t="str">
            <v>КГ</v>
          </cell>
          <cell r="AU320">
            <v>2.2799999999999998</v>
          </cell>
          <cell r="AV320" t="str">
            <v>кг</v>
          </cell>
          <cell r="AW320">
            <v>9.1999999999999993</v>
          </cell>
          <cell r="AX320">
            <v>75.33</v>
          </cell>
          <cell r="AY320">
            <v>693.03599999999994</v>
          </cell>
          <cell r="AZ320" t="str">
            <v>из налич</v>
          </cell>
          <cell r="BA320">
            <v>4</v>
          </cell>
          <cell r="BB320">
            <v>171.75</v>
          </cell>
          <cell r="BC320">
            <v>4</v>
          </cell>
          <cell r="BD320">
            <v>4</v>
          </cell>
          <cell r="BE320">
            <v>687</v>
          </cell>
          <cell r="BG320">
            <v>0</v>
          </cell>
          <cell r="BH320">
            <v>75.33</v>
          </cell>
          <cell r="BI320">
            <v>0</v>
          </cell>
          <cell r="BJ320">
            <v>0</v>
          </cell>
          <cell r="BK320">
            <v>171.75</v>
          </cell>
          <cell r="BL320">
            <v>171.75</v>
          </cell>
          <cell r="BM320">
            <v>171.75</v>
          </cell>
          <cell r="BN320">
            <v>171.75</v>
          </cell>
          <cell r="BO320">
            <v>171.75</v>
          </cell>
          <cell r="BP320">
            <v>0</v>
          </cell>
          <cell r="BQ320">
            <v>0</v>
          </cell>
          <cell r="BR320">
            <v>0</v>
          </cell>
          <cell r="BS320">
            <v>0</v>
          </cell>
          <cell r="BT320">
            <v>0</v>
          </cell>
          <cell r="BU320">
            <v>0</v>
          </cell>
          <cell r="BV320">
            <v>0</v>
          </cell>
          <cell r="BW320">
            <v>0</v>
          </cell>
          <cell r="CE320">
            <v>9.1199999999999992</v>
          </cell>
          <cell r="CF320">
            <v>84.79</v>
          </cell>
          <cell r="CG320">
            <v>773.28</v>
          </cell>
          <cell r="CH320">
            <v>912.47</v>
          </cell>
          <cell r="CL320">
            <v>912.47</v>
          </cell>
        </row>
        <row r="321">
          <cell r="B321" t="str">
            <v>062</v>
          </cell>
          <cell r="C321" t="str">
            <v>024</v>
          </cell>
          <cell r="D321" t="str">
            <v>01</v>
          </cell>
          <cell r="E321" t="str">
            <v>220502690</v>
          </cell>
          <cell r="F321" t="str">
            <v>КРУГ 38-Н12 ГОСТ7417-75</v>
          </cell>
          <cell r="G321" t="str">
            <v>30ХГСА-ВД-Б ТУ14-1-1885-85</v>
          </cell>
          <cell r="H321" t="str">
            <v>КГ</v>
          </cell>
          <cell r="I321">
            <v>2.2999999999999998</v>
          </cell>
          <cell r="J321" t="str">
            <v>00007</v>
          </cell>
          <cell r="K321" t="str">
            <v>00016</v>
          </cell>
          <cell r="L321" t="str">
            <v/>
          </cell>
          <cell r="M321">
            <v>0</v>
          </cell>
          <cell r="N321">
            <v>0</v>
          </cell>
          <cell r="O321">
            <v>0</v>
          </cell>
          <cell r="P321">
            <v>0</v>
          </cell>
          <cell r="Q321">
            <v>0</v>
          </cell>
          <cell r="R321">
            <v>0</v>
          </cell>
          <cell r="S321" t="str">
            <v>не най</v>
          </cell>
          <cell r="T321">
            <v>111</v>
          </cell>
          <cell r="U321" t="str">
            <v>нет</v>
          </cell>
          <cell r="W321">
            <v>111</v>
          </cell>
          <cell r="X321">
            <v>255.3</v>
          </cell>
          <cell r="Y321">
            <v>255.3</v>
          </cell>
          <cell r="Z321">
            <v>255.3</v>
          </cell>
          <cell r="AA321">
            <v>255.3</v>
          </cell>
          <cell r="AB321">
            <v>255.3</v>
          </cell>
          <cell r="AC321">
            <v>255.3</v>
          </cell>
          <cell r="AD321">
            <v>255.3</v>
          </cell>
          <cell r="AE321">
            <v>255.3</v>
          </cell>
          <cell r="AF321">
            <v>255.3</v>
          </cell>
          <cell r="AG321">
            <v>255.3</v>
          </cell>
          <cell r="AH321">
            <v>255.3</v>
          </cell>
          <cell r="AI321">
            <v>255.3</v>
          </cell>
          <cell r="AJ321">
            <v>255.3</v>
          </cell>
        </row>
        <row r="322">
          <cell r="B322" t="str">
            <v>062</v>
          </cell>
          <cell r="C322" t="str">
            <v>024</v>
          </cell>
          <cell r="D322" t="str">
            <v>01</v>
          </cell>
          <cell r="E322" t="str">
            <v>220502700</v>
          </cell>
          <cell r="F322" t="str">
            <v>КРУГ 50-Н12 ГОСТ7417-75</v>
          </cell>
          <cell r="G322" t="str">
            <v>30ХГСА-ВД-Б ТУ14-1-1885-85</v>
          </cell>
          <cell r="H322" t="str">
            <v>КГ</v>
          </cell>
          <cell r="I322">
            <v>10.119999999999999</v>
          </cell>
          <cell r="J322" t="str">
            <v>00007</v>
          </cell>
          <cell r="K322" t="str">
            <v>00000</v>
          </cell>
          <cell r="L322" t="str">
            <v/>
          </cell>
          <cell r="M322">
            <v>0</v>
          </cell>
          <cell r="N322">
            <v>0</v>
          </cell>
          <cell r="O322">
            <v>0</v>
          </cell>
          <cell r="P322">
            <v>0</v>
          </cell>
          <cell r="Q322">
            <v>0</v>
          </cell>
          <cell r="R322">
            <v>0</v>
          </cell>
          <cell r="S322" t="str">
            <v>не най</v>
          </cell>
          <cell r="T322">
            <v>111</v>
          </cell>
          <cell r="U322" t="str">
            <v>нет</v>
          </cell>
          <cell r="W322">
            <v>111</v>
          </cell>
          <cell r="X322">
            <v>1123.32</v>
          </cell>
          <cell r="Y322">
            <v>1123.32</v>
          </cell>
          <cell r="Z322">
            <v>1123.32</v>
          </cell>
          <cell r="AA322">
            <v>1123.32</v>
          </cell>
          <cell r="AB322">
            <v>1123.32</v>
          </cell>
          <cell r="AC322">
            <v>1123.32</v>
          </cell>
          <cell r="AD322">
            <v>1123.32</v>
          </cell>
          <cell r="AE322">
            <v>1123.32</v>
          </cell>
          <cell r="AF322">
            <v>1123.32</v>
          </cell>
          <cell r="AG322">
            <v>1123.32</v>
          </cell>
          <cell r="AH322">
            <v>1123.32</v>
          </cell>
          <cell r="AI322">
            <v>1123.32</v>
          </cell>
          <cell r="AJ322">
            <v>1123.32</v>
          </cell>
        </row>
        <row r="323">
          <cell r="B323" t="str">
            <v>062</v>
          </cell>
          <cell r="C323" t="str">
            <v>024</v>
          </cell>
          <cell r="D323" t="str">
            <v>01</v>
          </cell>
          <cell r="E323" t="str">
            <v>220602509</v>
          </cell>
          <cell r="F323" t="str">
            <v>Ш.К. 8-Н12 ГОСТ8560-78</v>
          </cell>
          <cell r="G323" t="str">
            <v>30ХГСА-ВД-Б ТУ14-1-1885-85</v>
          </cell>
          <cell r="H323" t="str">
            <v>КГ</v>
          </cell>
          <cell r="I323">
            <v>0.05</v>
          </cell>
          <cell r="J323" t="str">
            <v>00007</v>
          </cell>
          <cell r="K323" t="str">
            <v>00000</v>
          </cell>
          <cell r="L323" t="str">
            <v>нет</v>
          </cell>
          <cell r="M323">
            <v>0</v>
          </cell>
          <cell r="N323">
            <v>0</v>
          </cell>
          <cell r="O323">
            <v>7.0000000000000007E-2</v>
          </cell>
          <cell r="P323">
            <v>4.0000000000000001E-3</v>
          </cell>
          <cell r="Q323">
            <v>0</v>
          </cell>
          <cell r="R323">
            <v>0</v>
          </cell>
          <cell r="S323" t="str">
            <v>154590</v>
          </cell>
          <cell r="T323">
            <v>7.0000000000000007E-2</v>
          </cell>
          <cell r="U323" t="str">
            <v>вст.ост.</v>
          </cell>
          <cell r="W323">
            <v>7.0000000000000007E-2</v>
          </cell>
          <cell r="X323">
            <v>0</v>
          </cell>
          <cell r="Y323">
            <v>0</v>
          </cell>
          <cell r="Z323">
            <v>0</v>
          </cell>
          <cell r="AA323">
            <v>0</v>
          </cell>
          <cell r="AB323">
            <v>0</v>
          </cell>
          <cell r="AC323">
            <v>0</v>
          </cell>
          <cell r="AD323">
            <v>0</v>
          </cell>
          <cell r="AE323">
            <v>0</v>
          </cell>
          <cell r="AF323">
            <v>0</v>
          </cell>
          <cell r="AG323">
            <v>0</v>
          </cell>
          <cell r="AH323">
            <v>0</v>
          </cell>
          <cell r="AI323">
            <v>0</v>
          </cell>
          <cell r="AJ323">
            <v>0</v>
          </cell>
        </row>
        <row r="324">
          <cell r="B324" t="str">
            <v>062</v>
          </cell>
          <cell r="C324" t="str">
            <v>025</v>
          </cell>
          <cell r="D324" t="str">
            <v>01</v>
          </cell>
          <cell r="E324" t="str">
            <v>220602509</v>
          </cell>
          <cell r="F324" t="str">
            <v>Ш.К. 8-Н12 ГОСТ8560-78</v>
          </cell>
          <cell r="G324" t="str">
            <v>30ХГСА-ВД-Б ТУ14-1-1885-85</v>
          </cell>
          <cell r="H324" t="str">
            <v>КГ</v>
          </cell>
          <cell r="I324">
            <v>0.08</v>
          </cell>
          <cell r="J324" t="str">
            <v>00007</v>
          </cell>
          <cell r="K324" t="str">
            <v>00000</v>
          </cell>
          <cell r="L324" t="str">
            <v>нет</v>
          </cell>
          <cell r="M324">
            <v>0</v>
          </cell>
          <cell r="N324">
            <v>0</v>
          </cell>
          <cell r="O324">
            <v>7.0000000000000007E-2</v>
          </cell>
          <cell r="P324">
            <v>6.0000000000000001E-3</v>
          </cell>
          <cell r="Q324">
            <v>0</v>
          </cell>
          <cell r="R324">
            <v>0</v>
          </cell>
          <cell r="S324" t="str">
            <v>154590</v>
          </cell>
          <cell r="T324">
            <v>7.0000000000000007E-2</v>
          </cell>
          <cell r="U324" t="str">
            <v>вст.ост.</v>
          </cell>
          <cell r="W324">
            <v>7.0000000000000007E-2</v>
          </cell>
          <cell r="X324">
            <v>0.01</v>
          </cell>
          <cell r="Y324">
            <v>0.01</v>
          </cell>
          <cell r="Z324">
            <v>0.01</v>
          </cell>
          <cell r="AA324">
            <v>0.01</v>
          </cell>
          <cell r="AB324">
            <v>0.01</v>
          </cell>
          <cell r="AC324">
            <v>0.01</v>
          </cell>
          <cell r="AD324">
            <v>0.01</v>
          </cell>
          <cell r="AE324">
            <v>0.01</v>
          </cell>
          <cell r="AF324">
            <v>0.01</v>
          </cell>
          <cell r="AG324">
            <v>0.01</v>
          </cell>
          <cell r="AH324">
            <v>0.01</v>
          </cell>
          <cell r="AI324">
            <v>0.01</v>
          </cell>
          <cell r="AJ324">
            <v>0.01</v>
          </cell>
        </row>
        <row r="325">
          <cell r="B325" t="str">
            <v>062</v>
          </cell>
          <cell r="C325" t="str">
            <v>024</v>
          </cell>
          <cell r="D325" t="str">
            <v>01</v>
          </cell>
          <cell r="E325" t="str">
            <v>220602511</v>
          </cell>
          <cell r="F325" t="str">
            <v>Ш.К. 10-Н12 ГОСТ8560-78</v>
          </cell>
          <cell r="G325" t="str">
            <v>30ХГСА-ВД-Б ТУ14-1-1885-85</v>
          </cell>
          <cell r="H325" t="str">
            <v>КГ</v>
          </cell>
          <cell r="I325">
            <v>0.20499999999999999</v>
          </cell>
          <cell r="J325" t="str">
            <v>00007</v>
          </cell>
          <cell r="K325" t="str">
            <v>00007</v>
          </cell>
          <cell r="L325" t="str">
            <v/>
          </cell>
          <cell r="M325">
            <v>0</v>
          </cell>
          <cell r="N325">
            <v>0</v>
          </cell>
          <cell r="O325">
            <v>0</v>
          </cell>
          <cell r="P325">
            <v>0</v>
          </cell>
          <cell r="Q325">
            <v>0</v>
          </cell>
          <cell r="R325">
            <v>0</v>
          </cell>
          <cell r="S325" t="str">
            <v>не най</v>
          </cell>
          <cell r="T325">
            <v>120</v>
          </cell>
          <cell r="U325" t="str">
            <v>нет</v>
          </cell>
          <cell r="W325">
            <v>120</v>
          </cell>
          <cell r="X325">
            <v>24.6</v>
          </cell>
          <cell r="Y325">
            <v>24.6</v>
          </cell>
          <cell r="Z325">
            <v>24.6</v>
          </cell>
          <cell r="AA325">
            <v>24.6</v>
          </cell>
          <cell r="AB325">
            <v>24.6</v>
          </cell>
          <cell r="AC325">
            <v>24.6</v>
          </cell>
          <cell r="AD325">
            <v>24.6</v>
          </cell>
          <cell r="AE325">
            <v>24.6</v>
          </cell>
          <cell r="AF325">
            <v>24.6</v>
          </cell>
          <cell r="AG325">
            <v>24.6</v>
          </cell>
          <cell r="AH325">
            <v>24.6</v>
          </cell>
          <cell r="AI325">
            <v>24.6</v>
          </cell>
          <cell r="AJ325">
            <v>24.6</v>
          </cell>
        </row>
        <row r="326">
          <cell r="B326" t="str">
            <v>062</v>
          </cell>
          <cell r="C326" t="str">
            <v>024</v>
          </cell>
          <cell r="D326" t="str">
            <v>01</v>
          </cell>
          <cell r="E326" t="str">
            <v>220602515</v>
          </cell>
          <cell r="F326" t="str">
            <v>Ш.К. 14-Н12 ГОСТ8560-78</v>
          </cell>
          <cell r="G326" t="str">
            <v>30ХГСА-ВД-Б ТУ14-1-1885-85</v>
          </cell>
          <cell r="H326" t="str">
            <v>КГ</v>
          </cell>
          <cell r="I326">
            <v>0.1</v>
          </cell>
          <cell r="J326" t="str">
            <v>00007</v>
          </cell>
          <cell r="K326" t="str">
            <v>00000</v>
          </cell>
          <cell r="L326" t="str">
            <v/>
          </cell>
          <cell r="M326">
            <v>0</v>
          </cell>
          <cell r="N326">
            <v>0</v>
          </cell>
          <cell r="O326">
            <v>0</v>
          </cell>
          <cell r="P326">
            <v>0</v>
          </cell>
          <cell r="Q326">
            <v>0</v>
          </cell>
          <cell r="R326">
            <v>0</v>
          </cell>
          <cell r="S326" t="str">
            <v>не най</v>
          </cell>
          <cell r="T326">
            <v>120</v>
          </cell>
          <cell r="U326" t="str">
            <v>нет</v>
          </cell>
          <cell r="W326">
            <v>120</v>
          </cell>
          <cell r="X326">
            <v>12</v>
          </cell>
          <cell r="Y326">
            <v>12</v>
          </cell>
          <cell r="Z326">
            <v>12</v>
          </cell>
          <cell r="AA326">
            <v>12</v>
          </cell>
          <cell r="AB326">
            <v>12</v>
          </cell>
          <cell r="AC326">
            <v>12</v>
          </cell>
          <cell r="AD326">
            <v>12</v>
          </cell>
          <cell r="AE326">
            <v>12</v>
          </cell>
          <cell r="AF326">
            <v>12</v>
          </cell>
          <cell r="AG326">
            <v>12</v>
          </cell>
          <cell r="AH326">
            <v>12</v>
          </cell>
          <cell r="AI326">
            <v>12</v>
          </cell>
          <cell r="AJ326">
            <v>12</v>
          </cell>
        </row>
        <row r="327">
          <cell r="B327" t="str">
            <v>062</v>
          </cell>
          <cell r="C327" t="str">
            <v>024</v>
          </cell>
          <cell r="D327" t="str">
            <v>01</v>
          </cell>
          <cell r="E327" t="str">
            <v>220602520</v>
          </cell>
          <cell r="F327" t="str">
            <v>Ш.К. 19-Н12 ГОСТ8560-78</v>
          </cell>
          <cell r="G327" t="str">
            <v>30ХГСА-ВД-Б ТУ14-1-1885-85</v>
          </cell>
          <cell r="H327" t="str">
            <v>КГ</v>
          </cell>
          <cell r="I327">
            <v>0.47</v>
          </cell>
          <cell r="J327" t="str">
            <v>00007</v>
          </cell>
          <cell r="K327" t="str">
            <v>00010</v>
          </cell>
          <cell r="L327" t="str">
            <v/>
          </cell>
          <cell r="M327">
            <v>0</v>
          </cell>
          <cell r="N327">
            <v>0</v>
          </cell>
          <cell r="O327">
            <v>0</v>
          </cell>
          <cell r="P327">
            <v>0</v>
          </cell>
          <cell r="Q327">
            <v>0</v>
          </cell>
          <cell r="R327">
            <v>0</v>
          </cell>
          <cell r="S327" t="str">
            <v>не най</v>
          </cell>
          <cell r="T327">
            <v>120</v>
          </cell>
          <cell r="U327" t="str">
            <v>нет</v>
          </cell>
          <cell r="W327">
            <v>120</v>
          </cell>
          <cell r="X327">
            <v>56.4</v>
          </cell>
          <cell r="Y327">
            <v>0</v>
          </cell>
          <cell r="Z327">
            <v>0</v>
          </cell>
          <cell r="AA327">
            <v>0</v>
          </cell>
          <cell r="AB327">
            <v>0</v>
          </cell>
          <cell r="AC327">
            <v>56.4</v>
          </cell>
          <cell r="AD327">
            <v>56.4</v>
          </cell>
          <cell r="AE327">
            <v>56.4</v>
          </cell>
          <cell r="AF327">
            <v>56.4</v>
          </cell>
          <cell r="AG327">
            <v>56.4</v>
          </cell>
          <cell r="AH327">
            <v>56.4</v>
          </cell>
          <cell r="AI327">
            <v>56.4</v>
          </cell>
          <cell r="AJ327">
            <v>56.4</v>
          </cell>
          <cell r="AM327" t="str">
            <v>062</v>
          </cell>
          <cell r="AN327" t="str">
            <v>024</v>
          </cell>
          <cell r="AO327">
            <v>333</v>
          </cell>
          <cell r="AP327" t="str">
            <v>01</v>
          </cell>
          <cell r="AQ327" t="str">
            <v>220602520</v>
          </cell>
          <cell r="AR327" t="str">
            <v>Ш.K. 19-H12 ГOCT8560-78</v>
          </cell>
          <cell r="AS327" t="str">
            <v>30XГCA-BД-Б TУ14-1-1885-85</v>
          </cell>
          <cell r="AT327" t="str">
            <v>КГ</v>
          </cell>
          <cell r="AU327">
            <v>0.19</v>
          </cell>
          <cell r="AV327" t="str">
            <v>кг</v>
          </cell>
          <cell r="AW327">
            <v>0.8</v>
          </cell>
          <cell r="AX327">
            <v>82.2</v>
          </cell>
          <cell r="AY327">
            <v>65.760000000000005</v>
          </cell>
          <cell r="AZ327" t="str">
            <v>из налич</v>
          </cell>
          <cell r="BA327">
            <v>4</v>
          </cell>
          <cell r="BB327">
            <v>15.62</v>
          </cell>
          <cell r="BC327">
            <v>4</v>
          </cell>
          <cell r="BD327">
            <v>4</v>
          </cell>
          <cell r="BE327">
            <v>62.48</v>
          </cell>
          <cell r="BG327">
            <v>0</v>
          </cell>
          <cell r="BH327">
            <v>82.21</v>
          </cell>
          <cell r="BI327">
            <v>0</v>
          </cell>
          <cell r="BJ327">
            <v>0</v>
          </cell>
          <cell r="BK327">
            <v>15.62</v>
          </cell>
          <cell r="BL327">
            <v>15.62</v>
          </cell>
          <cell r="BM327">
            <v>15.62</v>
          </cell>
          <cell r="BN327">
            <v>15.62</v>
          </cell>
          <cell r="BO327">
            <v>15.62</v>
          </cell>
          <cell r="BP327">
            <v>0</v>
          </cell>
          <cell r="BQ327">
            <v>0</v>
          </cell>
          <cell r="BR327">
            <v>0</v>
          </cell>
          <cell r="BS327">
            <v>0</v>
          </cell>
          <cell r="BT327">
            <v>0</v>
          </cell>
          <cell r="BU327">
            <v>0</v>
          </cell>
          <cell r="BV327">
            <v>0</v>
          </cell>
          <cell r="BW327">
            <v>0</v>
          </cell>
          <cell r="CE327">
            <v>0.76</v>
          </cell>
          <cell r="CF327">
            <v>92.53</v>
          </cell>
          <cell r="CG327">
            <v>70.319999999999993</v>
          </cell>
          <cell r="CH327">
            <v>82.98</v>
          </cell>
          <cell r="CL327">
            <v>82.98</v>
          </cell>
        </row>
        <row r="328">
          <cell r="B328" t="str">
            <v>062</v>
          </cell>
          <cell r="C328" t="str">
            <v>024</v>
          </cell>
          <cell r="D328" t="str">
            <v>01</v>
          </cell>
          <cell r="E328" t="str">
            <v>220602529</v>
          </cell>
          <cell r="F328" t="str">
            <v>Ш.К. 30-Н12 ГОСТ8560-78</v>
          </cell>
          <cell r="G328" t="str">
            <v>30ХГСА-ВД-Б ТУ14-1-1885-85</v>
          </cell>
          <cell r="H328" t="str">
            <v>КГ</v>
          </cell>
          <cell r="I328">
            <v>0.22</v>
          </cell>
          <cell r="J328" t="str">
            <v>00007</v>
          </cell>
          <cell r="K328" t="str">
            <v>00010</v>
          </cell>
          <cell r="L328" t="str">
            <v>нет</v>
          </cell>
          <cell r="M328">
            <v>20</v>
          </cell>
          <cell r="N328">
            <v>4.4000000000000004</v>
          </cell>
          <cell r="O328">
            <v>0</v>
          </cell>
          <cell r="P328">
            <v>0</v>
          </cell>
          <cell r="Q328">
            <v>20</v>
          </cell>
          <cell r="R328">
            <v>4.4000000000000004</v>
          </cell>
          <cell r="S328" t="str">
            <v>000000</v>
          </cell>
          <cell r="T328">
            <v>120</v>
          </cell>
          <cell r="U328" t="str">
            <v>нет</v>
          </cell>
          <cell r="W328">
            <v>120</v>
          </cell>
          <cell r="X328">
            <v>26.4</v>
          </cell>
          <cell r="Y328">
            <v>26.4</v>
          </cell>
          <cell r="Z328">
            <v>26.4</v>
          </cell>
          <cell r="AA328">
            <v>26.4</v>
          </cell>
          <cell r="AB328">
            <v>26.4</v>
          </cell>
          <cell r="AC328">
            <v>26.4</v>
          </cell>
          <cell r="AD328">
            <v>26.4</v>
          </cell>
          <cell r="AE328">
            <v>26.4</v>
          </cell>
          <cell r="AF328">
            <v>26.4</v>
          </cell>
          <cell r="AG328">
            <v>26.4</v>
          </cell>
          <cell r="AH328">
            <v>26.4</v>
          </cell>
          <cell r="AI328">
            <v>26.4</v>
          </cell>
          <cell r="AJ328">
            <v>26.4</v>
          </cell>
        </row>
        <row r="329">
          <cell r="B329" t="str">
            <v>062</v>
          </cell>
          <cell r="C329" t="str">
            <v>024</v>
          </cell>
          <cell r="D329" t="str">
            <v>01</v>
          </cell>
          <cell r="E329" t="str">
            <v>220542636</v>
          </cell>
          <cell r="F329" t="str">
            <v>КРУГ 8,0-Н11 ГОСТ 7417-75</v>
          </cell>
          <cell r="G329" t="str">
            <v>30ХГСА-ВД-В ТУ14-1-1885-85</v>
          </cell>
          <cell r="H329" t="str">
            <v>КГ</v>
          </cell>
          <cell r="I329">
            <v>1.55</v>
          </cell>
          <cell r="J329" t="str">
            <v>00007</v>
          </cell>
          <cell r="K329" t="str">
            <v>00011</v>
          </cell>
          <cell r="L329" t="str">
            <v>нет</v>
          </cell>
          <cell r="M329">
            <v>7.5</v>
          </cell>
          <cell r="N329">
            <v>11.625</v>
          </cell>
          <cell r="O329">
            <v>7.5</v>
          </cell>
          <cell r="P329">
            <v>11.625</v>
          </cell>
          <cell r="Q329">
            <v>7.5</v>
          </cell>
          <cell r="R329">
            <v>11.625</v>
          </cell>
          <cell r="S329" t="str">
            <v>154257</v>
          </cell>
          <cell r="T329">
            <v>7.5</v>
          </cell>
          <cell r="U329" t="str">
            <v>вст.ост.</v>
          </cell>
          <cell r="W329">
            <v>7.5</v>
          </cell>
          <cell r="X329">
            <v>11.63</v>
          </cell>
          <cell r="Y329">
            <v>11.63</v>
          </cell>
          <cell r="Z329">
            <v>11.63</v>
          </cell>
          <cell r="AA329">
            <v>11.63</v>
          </cell>
          <cell r="AB329">
            <v>11.63</v>
          </cell>
          <cell r="AC329">
            <v>11.63</v>
          </cell>
          <cell r="AD329">
            <v>11.63</v>
          </cell>
          <cell r="AE329">
            <v>11.63</v>
          </cell>
          <cell r="AF329">
            <v>11.63</v>
          </cell>
          <cell r="AG329">
            <v>11.63</v>
          </cell>
          <cell r="AH329">
            <v>11.63</v>
          </cell>
          <cell r="AI329">
            <v>11.63</v>
          </cell>
          <cell r="AJ329">
            <v>11.63</v>
          </cell>
        </row>
        <row r="330">
          <cell r="B330" t="str">
            <v>062</v>
          </cell>
          <cell r="C330" t="str">
            <v>024</v>
          </cell>
          <cell r="D330" t="str">
            <v>01</v>
          </cell>
          <cell r="E330" t="str">
            <v>220542652</v>
          </cell>
          <cell r="F330" t="str">
            <v>КРУГ 12-Н11 ГОСТ7417-75</v>
          </cell>
          <cell r="G330" t="str">
            <v>30ХГСА-ВД-В ТУ14-1-1885-85</v>
          </cell>
          <cell r="H330" t="str">
            <v>КГ</v>
          </cell>
          <cell r="I330">
            <v>0.65</v>
          </cell>
          <cell r="J330" t="str">
            <v>00007</v>
          </cell>
          <cell r="K330" t="str">
            <v>00010</v>
          </cell>
          <cell r="L330" t="str">
            <v>нет</v>
          </cell>
          <cell r="M330">
            <v>7.5</v>
          </cell>
          <cell r="N330">
            <v>4.875</v>
          </cell>
          <cell r="O330">
            <v>7.5</v>
          </cell>
          <cell r="P330">
            <v>4.875</v>
          </cell>
          <cell r="Q330">
            <v>7.5</v>
          </cell>
          <cell r="R330">
            <v>4.875</v>
          </cell>
          <cell r="S330" t="str">
            <v>154265</v>
          </cell>
          <cell r="T330">
            <v>7.5</v>
          </cell>
          <cell r="U330" t="str">
            <v>вст.ост.</v>
          </cell>
          <cell r="W330">
            <v>7.5</v>
          </cell>
          <cell r="X330">
            <v>4.88</v>
          </cell>
          <cell r="Y330">
            <v>4.88</v>
          </cell>
          <cell r="Z330">
            <v>4.88</v>
          </cell>
          <cell r="AA330">
            <v>4.88</v>
          </cell>
          <cell r="AB330">
            <v>4.88</v>
          </cell>
          <cell r="AC330">
            <v>4.88</v>
          </cell>
          <cell r="AD330">
            <v>4.88</v>
          </cell>
          <cell r="AE330">
            <v>4.88</v>
          </cell>
          <cell r="AF330">
            <v>4.88</v>
          </cell>
          <cell r="AG330">
            <v>4.88</v>
          </cell>
          <cell r="AH330">
            <v>4.88</v>
          </cell>
          <cell r="AI330">
            <v>4.88</v>
          </cell>
          <cell r="AJ330">
            <v>4.88</v>
          </cell>
          <cell r="AM330" t="str">
            <v>062</v>
          </cell>
          <cell r="AN330" t="str">
            <v>024</v>
          </cell>
          <cell r="AO330">
            <v>325</v>
          </cell>
          <cell r="AP330" t="str">
            <v>01</v>
          </cell>
          <cell r="AQ330" t="str">
            <v>220542652</v>
          </cell>
          <cell r="AR330" t="str">
            <v>KPУГ 12-H11 ГOCT7417-75</v>
          </cell>
          <cell r="AS330" t="str">
            <v>30XГCA-BД-B TУ14-1-1885-85</v>
          </cell>
          <cell r="AT330" t="str">
            <v>КГ</v>
          </cell>
          <cell r="AU330">
            <v>0</v>
          </cell>
          <cell r="BB330">
            <v>0</v>
          </cell>
          <cell r="BD330">
            <v>0</v>
          </cell>
          <cell r="BE330">
            <v>0</v>
          </cell>
          <cell r="BG330">
            <v>0</v>
          </cell>
        </row>
        <row r="331">
          <cell r="B331" t="str">
            <v>062</v>
          </cell>
          <cell r="C331" t="str">
            <v>024</v>
          </cell>
          <cell r="D331" t="str">
            <v>01</v>
          </cell>
          <cell r="E331" t="str">
            <v>220542660</v>
          </cell>
          <cell r="F331" t="str">
            <v>КРУГ 15-Н11 ГОСТ7417-75</v>
          </cell>
          <cell r="G331" t="str">
            <v>30ХГСА-ВД-В ТУ14-1-1885-85</v>
          </cell>
          <cell r="H331" t="str">
            <v>КГ</v>
          </cell>
          <cell r="I331">
            <v>0.113</v>
          </cell>
          <cell r="J331" t="str">
            <v>00007</v>
          </cell>
          <cell r="K331" t="str">
            <v>00011</v>
          </cell>
          <cell r="L331" t="str">
            <v>нет</v>
          </cell>
          <cell r="M331">
            <v>7.5</v>
          </cell>
          <cell r="N331">
            <v>0.84799999999999998</v>
          </cell>
          <cell r="O331">
            <v>7.5</v>
          </cell>
          <cell r="P331">
            <v>0.84799999999999998</v>
          </cell>
          <cell r="Q331">
            <v>7.5</v>
          </cell>
          <cell r="R331">
            <v>0.84799999999999998</v>
          </cell>
          <cell r="S331" t="str">
            <v>154269</v>
          </cell>
          <cell r="T331">
            <v>7.5</v>
          </cell>
          <cell r="U331" t="str">
            <v>вст.ост.</v>
          </cell>
          <cell r="W331">
            <v>7.5</v>
          </cell>
          <cell r="X331">
            <v>0.85</v>
          </cell>
          <cell r="Y331">
            <v>0.85</v>
          </cell>
          <cell r="Z331">
            <v>0.85</v>
          </cell>
          <cell r="AA331">
            <v>0.85</v>
          </cell>
          <cell r="AB331">
            <v>0.85</v>
          </cell>
          <cell r="AC331">
            <v>0.85</v>
          </cell>
          <cell r="AD331">
            <v>0.85</v>
          </cell>
          <cell r="AE331">
            <v>0.85</v>
          </cell>
          <cell r="AF331">
            <v>0.85</v>
          </cell>
          <cell r="AG331">
            <v>0.85</v>
          </cell>
          <cell r="AH331">
            <v>0.85</v>
          </cell>
          <cell r="AI331">
            <v>0.85</v>
          </cell>
          <cell r="AJ331">
            <v>0.85</v>
          </cell>
        </row>
        <row r="332">
          <cell r="B332" t="str">
            <v>062</v>
          </cell>
          <cell r="C332" t="str">
            <v>024</v>
          </cell>
          <cell r="D332" t="str">
            <v>01</v>
          </cell>
          <cell r="E332" t="str">
            <v>220542666</v>
          </cell>
          <cell r="F332" t="str">
            <v>КРУГ 18,0-Н11 ГОСТ 7417-75</v>
          </cell>
          <cell r="G332" t="str">
            <v>30ХГСА-ВД-В ТУ14-1-1885-85</v>
          </cell>
          <cell r="H332" t="str">
            <v>КГ</v>
          </cell>
          <cell r="I332">
            <v>0.95</v>
          </cell>
          <cell r="J332" t="str">
            <v>00007</v>
          </cell>
          <cell r="K332" t="str">
            <v>00010</v>
          </cell>
          <cell r="L332" t="str">
            <v>нет</v>
          </cell>
          <cell r="M332">
            <v>7.5</v>
          </cell>
          <cell r="N332">
            <v>7.125</v>
          </cell>
          <cell r="O332">
            <v>7.5</v>
          </cell>
          <cell r="P332">
            <v>7.125</v>
          </cell>
          <cell r="Q332">
            <v>7.5</v>
          </cell>
          <cell r="R332">
            <v>7.125</v>
          </cell>
          <cell r="S332" t="str">
            <v>154275</v>
          </cell>
          <cell r="T332">
            <v>7.5000070000000001</v>
          </cell>
          <cell r="U332" t="str">
            <v>вст.ост.</v>
          </cell>
          <cell r="W332">
            <v>7.5</v>
          </cell>
          <cell r="X332">
            <v>7.13</v>
          </cell>
          <cell r="Y332">
            <v>7.13</v>
          </cell>
          <cell r="Z332">
            <v>7.13</v>
          </cell>
          <cell r="AA332">
            <v>7.13</v>
          </cell>
          <cell r="AB332">
            <v>7.13</v>
          </cell>
          <cell r="AC332">
            <v>7.13</v>
          </cell>
          <cell r="AD332">
            <v>7.13</v>
          </cell>
          <cell r="AE332">
            <v>7.13</v>
          </cell>
          <cell r="AF332">
            <v>7.13</v>
          </cell>
          <cell r="AG332">
            <v>7.13</v>
          </cell>
          <cell r="AH332">
            <v>7.13</v>
          </cell>
          <cell r="AI332">
            <v>7.13</v>
          </cell>
          <cell r="AJ332">
            <v>7.13</v>
          </cell>
        </row>
        <row r="333">
          <cell r="B333" t="str">
            <v>062</v>
          </cell>
          <cell r="C333" t="str">
            <v>024</v>
          </cell>
          <cell r="D333" t="str">
            <v>01</v>
          </cell>
          <cell r="E333" t="str">
            <v>220542670</v>
          </cell>
          <cell r="F333" t="str">
            <v>КРУГ 20-Н11 ГОСТ7417-75</v>
          </cell>
          <cell r="G333" t="str">
            <v>30ХГСА-ВД-В ТУ14-1-1885-85</v>
          </cell>
          <cell r="H333" t="str">
            <v>КГ</v>
          </cell>
          <cell r="I333">
            <v>0.6</v>
          </cell>
          <cell r="J333" t="str">
            <v>00007</v>
          </cell>
          <cell r="K333" t="str">
            <v>00010</v>
          </cell>
          <cell r="L333" t="str">
            <v>нет</v>
          </cell>
          <cell r="M333">
            <v>7.5</v>
          </cell>
          <cell r="N333">
            <v>4.5</v>
          </cell>
          <cell r="O333">
            <v>7.5</v>
          </cell>
          <cell r="P333">
            <v>4.5</v>
          </cell>
          <cell r="Q333">
            <v>7.5</v>
          </cell>
          <cell r="R333">
            <v>4.5</v>
          </cell>
          <cell r="S333" t="str">
            <v>154279</v>
          </cell>
          <cell r="T333">
            <v>7.5</v>
          </cell>
          <cell r="U333" t="str">
            <v>вст.ост.</v>
          </cell>
          <cell r="W333">
            <v>7.5</v>
          </cell>
          <cell r="X333">
            <v>4.5</v>
          </cell>
          <cell r="Y333">
            <v>4.5</v>
          </cell>
          <cell r="Z333">
            <v>4.5</v>
          </cell>
          <cell r="AA333">
            <v>4.5</v>
          </cell>
          <cell r="AB333">
            <v>4.5</v>
          </cell>
          <cell r="AC333">
            <v>4.5</v>
          </cell>
          <cell r="AD333">
            <v>4.5</v>
          </cell>
          <cell r="AE333">
            <v>4.5</v>
          </cell>
          <cell r="AF333">
            <v>4.5</v>
          </cell>
          <cell r="AG333">
            <v>4.5</v>
          </cell>
          <cell r="AH333">
            <v>4.5</v>
          </cell>
          <cell r="AI333">
            <v>4.5</v>
          </cell>
          <cell r="AJ333">
            <v>4.5</v>
          </cell>
        </row>
        <row r="334">
          <cell r="B334" t="str">
            <v>062</v>
          </cell>
          <cell r="C334" t="str">
            <v>024</v>
          </cell>
          <cell r="D334" t="str">
            <v>01</v>
          </cell>
          <cell r="E334" t="str">
            <v>220542674</v>
          </cell>
          <cell r="F334" t="str">
            <v>КРУГ 22-Н11 ГОСТ7417-75</v>
          </cell>
          <cell r="G334" t="str">
            <v>30ХГСА-ВД-В ТУ14-1-1885-85</v>
          </cell>
          <cell r="H334" t="str">
            <v>КГ</v>
          </cell>
          <cell r="I334">
            <v>0.89</v>
          </cell>
          <cell r="J334" t="str">
            <v>00007</v>
          </cell>
          <cell r="K334" t="str">
            <v>00010</v>
          </cell>
          <cell r="L334" t="str">
            <v>нет</v>
          </cell>
          <cell r="M334">
            <v>0</v>
          </cell>
          <cell r="N334">
            <v>0</v>
          </cell>
          <cell r="O334">
            <v>7.5</v>
          </cell>
          <cell r="P334">
            <v>6.6749999999999998</v>
          </cell>
          <cell r="Q334">
            <v>0</v>
          </cell>
          <cell r="R334">
            <v>0</v>
          </cell>
          <cell r="S334" t="str">
            <v>154280</v>
          </cell>
          <cell r="T334">
            <v>7.5</v>
          </cell>
          <cell r="U334" t="str">
            <v>вст.ост.</v>
          </cell>
          <cell r="W334">
            <v>7.5</v>
          </cell>
          <cell r="X334">
            <v>6.68</v>
          </cell>
          <cell r="Y334">
            <v>6.68</v>
          </cell>
          <cell r="Z334">
            <v>6.68</v>
          </cell>
          <cell r="AA334">
            <v>6.68</v>
          </cell>
          <cell r="AB334">
            <v>6.68</v>
          </cell>
          <cell r="AC334">
            <v>6.68</v>
          </cell>
          <cell r="AD334">
            <v>6.68</v>
          </cell>
          <cell r="AE334">
            <v>6.68</v>
          </cell>
          <cell r="AF334">
            <v>6.68</v>
          </cell>
          <cell r="AG334">
            <v>6.68</v>
          </cell>
          <cell r="AH334">
            <v>6.68</v>
          </cell>
          <cell r="AI334">
            <v>6.68</v>
          </cell>
          <cell r="AJ334">
            <v>6.68</v>
          </cell>
        </row>
        <row r="335">
          <cell r="B335" t="str">
            <v>062</v>
          </cell>
          <cell r="C335" t="str">
            <v>024</v>
          </cell>
          <cell r="D335" t="str">
            <v>01</v>
          </cell>
          <cell r="E335" t="str">
            <v>220642511</v>
          </cell>
          <cell r="F335" t="str">
            <v>Ш.К. 10-Н11 ГОСТ8560-78</v>
          </cell>
          <cell r="G335" t="str">
            <v>30ХГСА-ВД-В ТУ14-1-1885-85</v>
          </cell>
          <cell r="H335" t="str">
            <v>КГ</v>
          </cell>
          <cell r="I335">
            <v>0.55000000000000004</v>
          </cell>
          <cell r="J335" t="str">
            <v>00007</v>
          </cell>
          <cell r="K335" t="str">
            <v>00018</v>
          </cell>
          <cell r="L335" t="str">
            <v xml:space="preserve">       24.06.04</v>
          </cell>
          <cell r="M335">
            <v>8</v>
          </cell>
          <cell r="N335">
            <v>4.4000000000000004</v>
          </cell>
          <cell r="O335">
            <v>8.33</v>
          </cell>
          <cell r="P335">
            <v>4.5819999999999999</v>
          </cell>
          <cell r="Q335">
            <v>8</v>
          </cell>
          <cell r="R335">
            <v>4.4000000000000004</v>
          </cell>
          <cell r="S335" t="str">
            <v>154594</v>
          </cell>
          <cell r="T335">
            <v>8.3299979999999998</v>
          </cell>
          <cell r="U335" t="str">
            <v>вст.ост.</v>
          </cell>
          <cell r="W335">
            <v>8.33</v>
          </cell>
          <cell r="X335">
            <v>4.58</v>
          </cell>
          <cell r="Y335">
            <v>4.58</v>
          </cell>
          <cell r="Z335">
            <v>4.58</v>
          </cell>
          <cell r="AA335">
            <v>4.58</v>
          </cell>
          <cell r="AB335">
            <v>4.58</v>
          </cell>
          <cell r="AC335">
            <v>4.58</v>
          </cell>
          <cell r="AD335">
            <v>4.58</v>
          </cell>
          <cell r="AE335">
            <v>4.58</v>
          </cell>
          <cell r="AF335">
            <v>4.58</v>
          </cell>
          <cell r="AG335">
            <v>4.58</v>
          </cell>
          <cell r="AH335">
            <v>4.58</v>
          </cell>
          <cell r="AI335">
            <v>4.58</v>
          </cell>
          <cell r="AJ335">
            <v>4.58</v>
          </cell>
        </row>
        <row r="336">
          <cell r="B336" t="str">
            <v>062</v>
          </cell>
          <cell r="C336" t="str">
            <v>024</v>
          </cell>
          <cell r="D336" t="str">
            <v>01</v>
          </cell>
          <cell r="E336" t="str">
            <v>220642515</v>
          </cell>
          <cell r="F336" t="str">
            <v>Ш.К. 14-Н11 ГОСТ8560-78</v>
          </cell>
          <cell r="G336" t="str">
            <v>30ХГСА-ВД-В ТУ14-1-1885-85</v>
          </cell>
          <cell r="H336" t="str">
            <v>КГ</v>
          </cell>
          <cell r="I336">
            <v>0.19600000000000001</v>
          </cell>
          <cell r="J336" t="str">
            <v>00007</v>
          </cell>
          <cell r="K336" t="str">
            <v>00010</v>
          </cell>
          <cell r="L336" t="str">
            <v>нет</v>
          </cell>
          <cell r="M336">
            <v>8.33</v>
          </cell>
          <cell r="N336">
            <v>1.633</v>
          </cell>
          <cell r="O336">
            <v>8.33</v>
          </cell>
          <cell r="P336">
            <v>1.633</v>
          </cell>
          <cell r="Q336">
            <v>8.33</v>
          </cell>
          <cell r="R336">
            <v>1.633</v>
          </cell>
          <cell r="S336" t="str">
            <v>154600</v>
          </cell>
          <cell r="T336">
            <v>92.244</v>
          </cell>
          <cell r="U336" t="str">
            <v>П/П 1354</v>
          </cell>
          <cell r="V336">
            <v>39526</v>
          </cell>
          <cell r="W336">
            <v>92.24</v>
          </cell>
          <cell r="X336">
            <v>18.079999999999998</v>
          </cell>
          <cell r="Y336">
            <v>18.079999999999998</v>
          </cell>
          <cell r="Z336">
            <v>18.079999999999998</v>
          </cell>
          <cell r="AA336">
            <v>18.079999999999998</v>
          </cell>
          <cell r="AB336">
            <v>18.079999999999998</v>
          </cell>
          <cell r="AC336">
            <v>18.079999999999998</v>
          </cell>
          <cell r="AD336">
            <v>18.079999999999998</v>
          </cell>
          <cell r="AE336">
            <v>18.079999999999998</v>
          </cell>
          <cell r="AF336">
            <v>18.079999999999998</v>
          </cell>
          <cell r="AG336">
            <v>18.079999999999998</v>
          </cell>
          <cell r="AH336">
            <v>18.079999999999998</v>
          </cell>
          <cell r="AI336">
            <v>18.079999999999998</v>
          </cell>
          <cell r="AJ336">
            <v>18.079999999999998</v>
          </cell>
        </row>
        <row r="337">
          <cell r="B337" t="str">
            <v>062</v>
          </cell>
          <cell r="C337" t="str">
            <v>001</v>
          </cell>
          <cell r="D337" t="str">
            <v>01</v>
          </cell>
          <cell r="E337" t="str">
            <v>099202013</v>
          </cell>
          <cell r="F337" t="str">
            <v>КРУГ 12-В ГОСТ2590-88</v>
          </cell>
          <cell r="G337" t="str">
            <v>30ХГСА-СШ-А ТУ14-1-658-73</v>
          </cell>
          <cell r="H337" t="str">
            <v>КГ</v>
          </cell>
          <cell r="I337">
            <v>0.115</v>
          </cell>
          <cell r="J337" t="str">
            <v>00007</v>
          </cell>
          <cell r="K337" t="str">
            <v>00000</v>
          </cell>
          <cell r="L337" t="str">
            <v>нет</v>
          </cell>
          <cell r="M337">
            <v>16</v>
          </cell>
          <cell r="N337">
            <v>1.84</v>
          </cell>
          <cell r="O337">
            <v>0</v>
          </cell>
          <cell r="P337">
            <v>0</v>
          </cell>
          <cell r="Q337">
            <v>16</v>
          </cell>
          <cell r="R337">
            <v>1.84</v>
          </cell>
          <cell r="S337" t="str">
            <v/>
          </cell>
          <cell r="T337">
            <v>120</v>
          </cell>
          <cell r="U337" t="str">
            <v>нет</v>
          </cell>
          <cell r="W337">
            <v>120</v>
          </cell>
          <cell r="X337">
            <v>13.8</v>
          </cell>
          <cell r="Y337">
            <v>0</v>
          </cell>
          <cell r="Z337">
            <v>0</v>
          </cell>
          <cell r="AA337">
            <v>0</v>
          </cell>
          <cell r="AB337">
            <v>0</v>
          </cell>
          <cell r="AC337">
            <v>13.8</v>
          </cell>
          <cell r="AD337">
            <v>13.8</v>
          </cell>
          <cell r="AE337">
            <v>13.8</v>
          </cell>
          <cell r="AF337">
            <v>13.8</v>
          </cell>
          <cell r="AG337">
            <v>13.8</v>
          </cell>
          <cell r="AH337">
            <v>13.8</v>
          </cell>
          <cell r="AI337">
            <v>13.8</v>
          </cell>
          <cell r="AJ337">
            <v>13.8</v>
          </cell>
          <cell r="AM337" t="str">
            <v>062</v>
          </cell>
          <cell r="AN337" t="str">
            <v>001</v>
          </cell>
          <cell r="AO337">
            <v>334</v>
          </cell>
          <cell r="AP337" t="str">
            <v>01</v>
          </cell>
          <cell r="AQ337" t="str">
            <v>099202013</v>
          </cell>
          <cell r="AR337" t="str">
            <v>KPУГ 12-B ГOCT2590-88</v>
          </cell>
          <cell r="AS337" t="str">
            <v>30XГCA-CШ-A TУ14-1-658-73</v>
          </cell>
          <cell r="AT337" t="str">
            <v>КГ</v>
          </cell>
          <cell r="AU337">
            <v>0.115</v>
          </cell>
          <cell r="AV337" t="str">
            <v>кг</v>
          </cell>
          <cell r="AW337">
            <v>0.5</v>
          </cell>
          <cell r="AX337">
            <v>75.33</v>
          </cell>
          <cell r="AY337">
            <v>37.664999999999999</v>
          </cell>
          <cell r="AZ337" t="str">
            <v>из налич</v>
          </cell>
          <cell r="BA337">
            <v>4</v>
          </cell>
          <cell r="BB337">
            <v>8.66</v>
          </cell>
          <cell r="BC337">
            <v>4</v>
          </cell>
          <cell r="BD337">
            <v>4</v>
          </cell>
          <cell r="BE337">
            <v>34.64</v>
          </cell>
          <cell r="BG337">
            <v>0</v>
          </cell>
          <cell r="BH337">
            <v>75.3</v>
          </cell>
          <cell r="BI337">
            <v>0</v>
          </cell>
          <cell r="BJ337">
            <v>0</v>
          </cell>
          <cell r="BK337">
            <v>8.66</v>
          </cell>
          <cell r="BL337">
            <v>8.66</v>
          </cell>
          <cell r="BM337">
            <v>8.66</v>
          </cell>
          <cell r="BN337">
            <v>8.66</v>
          </cell>
          <cell r="BO337">
            <v>8.66</v>
          </cell>
          <cell r="BP337">
            <v>0</v>
          </cell>
          <cell r="BQ337">
            <v>0</v>
          </cell>
          <cell r="BR337">
            <v>0</v>
          </cell>
          <cell r="BS337">
            <v>0</v>
          </cell>
          <cell r="BT337">
            <v>0</v>
          </cell>
          <cell r="BU337">
            <v>0</v>
          </cell>
          <cell r="BV337">
            <v>0</v>
          </cell>
          <cell r="BW337">
            <v>0</v>
          </cell>
          <cell r="CE337">
            <v>0.46</v>
          </cell>
          <cell r="CF337">
            <v>84.75</v>
          </cell>
          <cell r="CG337">
            <v>38.99</v>
          </cell>
          <cell r="CH337">
            <v>46.01</v>
          </cell>
          <cell r="CL337">
            <v>46.01</v>
          </cell>
        </row>
        <row r="338">
          <cell r="B338" t="str">
            <v>062</v>
          </cell>
          <cell r="C338" t="str">
            <v>001</v>
          </cell>
          <cell r="D338" t="str">
            <v>01</v>
          </cell>
          <cell r="E338" t="str">
            <v>099202015</v>
          </cell>
          <cell r="F338" t="str">
            <v>КРУГ 14-В ГОСТ2590-88</v>
          </cell>
          <cell r="G338" t="str">
            <v>30ХГСА-СШ-А ТУ14-1-658-73</v>
          </cell>
          <cell r="H338" t="str">
            <v>КГ</v>
          </cell>
          <cell r="I338">
            <v>0.39</v>
          </cell>
          <cell r="J338" t="str">
            <v>00007</v>
          </cell>
          <cell r="K338" t="str">
            <v>00000</v>
          </cell>
          <cell r="L338" t="str">
            <v>нет</v>
          </cell>
          <cell r="M338">
            <v>16</v>
          </cell>
          <cell r="N338">
            <v>6.24</v>
          </cell>
          <cell r="O338">
            <v>0</v>
          </cell>
          <cell r="P338">
            <v>0</v>
          </cell>
          <cell r="Q338">
            <v>16</v>
          </cell>
          <cell r="R338">
            <v>6.24</v>
          </cell>
          <cell r="S338" t="str">
            <v/>
          </cell>
          <cell r="T338">
            <v>120</v>
          </cell>
          <cell r="U338" t="str">
            <v>нет</v>
          </cell>
          <cell r="W338">
            <v>120</v>
          </cell>
          <cell r="X338">
            <v>46.8</v>
          </cell>
          <cell r="Y338">
            <v>0</v>
          </cell>
          <cell r="Z338">
            <v>0</v>
          </cell>
          <cell r="AA338">
            <v>0</v>
          </cell>
          <cell r="AB338">
            <v>0</v>
          </cell>
          <cell r="AC338">
            <v>46.8</v>
          </cell>
          <cell r="AD338">
            <v>46.8</v>
          </cell>
          <cell r="AE338">
            <v>46.8</v>
          </cell>
          <cell r="AF338">
            <v>46.8</v>
          </cell>
          <cell r="AG338">
            <v>46.8</v>
          </cell>
          <cell r="AH338">
            <v>46.8</v>
          </cell>
          <cell r="AI338">
            <v>46.8</v>
          </cell>
          <cell r="AJ338">
            <v>46.8</v>
          </cell>
          <cell r="AM338" t="str">
            <v>062</v>
          </cell>
          <cell r="AN338" t="str">
            <v>001</v>
          </cell>
          <cell r="AO338">
            <v>335</v>
          </cell>
          <cell r="AP338" t="str">
            <v>01</v>
          </cell>
          <cell r="AQ338" t="str">
            <v>099202015</v>
          </cell>
          <cell r="AR338" t="str">
            <v>KPУГ 14-B ГOCT2590-88</v>
          </cell>
          <cell r="AS338" t="str">
            <v>30XГCA-CШ-A TУ14-1-658-73</v>
          </cell>
          <cell r="AT338" t="str">
            <v>КГ</v>
          </cell>
          <cell r="AU338">
            <v>0.39</v>
          </cell>
          <cell r="AV338" t="str">
            <v>кг</v>
          </cell>
          <cell r="AW338">
            <v>1.6</v>
          </cell>
          <cell r="AX338">
            <v>75.33</v>
          </cell>
          <cell r="AY338">
            <v>120.52800000000001</v>
          </cell>
          <cell r="AZ338" t="str">
            <v>из налич</v>
          </cell>
          <cell r="BA338">
            <v>4</v>
          </cell>
          <cell r="BB338">
            <v>29.38</v>
          </cell>
          <cell r="BC338">
            <v>4</v>
          </cell>
          <cell r="BD338">
            <v>4</v>
          </cell>
          <cell r="BE338">
            <v>117.52</v>
          </cell>
          <cell r="BG338">
            <v>0</v>
          </cell>
          <cell r="BH338">
            <v>75.33</v>
          </cell>
          <cell r="BI338">
            <v>0</v>
          </cell>
          <cell r="BJ338">
            <v>0</v>
          </cell>
          <cell r="BK338">
            <v>29.38</v>
          </cell>
          <cell r="BL338">
            <v>29.38</v>
          </cell>
          <cell r="BM338">
            <v>29.38</v>
          </cell>
          <cell r="BN338">
            <v>29.38</v>
          </cell>
          <cell r="BO338">
            <v>29.38</v>
          </cell>
          <cell r="BP338">
            <v>0</v>
          </cell>
          <cell r="BQ338">
            <v>0</v>
          </cell>
          <cell r="BR338">
            <v>0</v>
          </cell>
          <cell r="BS338">
            <v>0</v>
          </cell>
          <cell r="BT338">
            <v>0</v>
          </cell>
          <cell r="BU338">
            <v>0</v>
          </cell>
          <cell r="BV338">
            <v>0</v>
          </cell>
          <cell r="BW338">
            <v>0</v>
          </cell>
          <cell r="CE338">
            <v>1.56</v>
          </cell>
          <cell r="CF338">
            <v>84.79</v>
          </cell>
          <cell r="CG338">
            <v>132.27000000000001</v>
          </cell>
          <cell r="CH338">
            <v>156.08000000000001</v>
          </cell>
          <cell r="CL338">
            <v>156.08000000000001</v>
          </cell>
        </row>
        <row r="339">
          <cell r="B339" t="str">
            <v>062</v>
          </cell>
          <cell r="C339" t="str">
            <v>001</v>
          </cell>
          <cell r="D339" t="str">
            <v>01</v>
          </cell>
          <cell r="E339" t="str">
            <v>099202017</v>
          </cell>
          <cell r="F339" t="str">
            <v>КРУГ 16-В ГОСТ2590-88</v>
          </cell>
          <cell r="G339" t="str">
            <v>30ХГСА-СШ-А ТУ14-1-658-73</v>
          </cell>
          <cell r="H339" t="str">
            <v>КГ</v>
          </cell>
          <cell r="I339">
            <v>0.4</v>
          </cell>
          <cell r="J339" t="str">
            <v>00005</v>
          </cell>
          <cell r="K339" t="str">
            <v>00000</v>
          </cell>
          <cell r="L339" t="str">
            <v>нет</v>
          </cell>
          <cell r="M339">
            <v>16</v>
          </cell>
          <cell r="N339">
            <v>6.4</v>
          </cell>
          <cell r="O339">
            <v>0</v>
          </cell>
          <cell r="P339">
            <v>0</v>
          </cell>
          <cell r="Q339">
            <v>16</v>
          </cell>
          <cell r="R339">
            <v>6.4</v>
          </cell>
          <cell r="S339" t="str">
            <v>000000</v>
          </cell>
          <cell r="T339">
            <v>120</v>
          </cell>
          <cell r="U339" t="str">
            <v>нет</v>
          </cell>
          <cell r="W339">
            <v>120</v>
          </cell>
          <cell r="X339">
            <v>48</v>
          </cell>
          <cell r="Y339">
            <v>0</v>
          </cell>
          <cell r="Z339">
            <v>0</v>
          </cell>
          <cell r="AA339">
            <v>0</v>
          </cell>
          <cell r="AB339">
            <v>0</v>
          </cell>
          <cell r="AC339">
            <v>48</v>
          </cell>
          <cell r="AD339">
            <v>48</v>
          </cell>
          <cell r="AE339">
            <v>48</v>
          </cell>
          <cell r="AF339">
            <v>48</v>
          </cell>
          <cell r="AG339">
            <v>48</v>
          </cell>
          <cell r="AH339">
            <v>48</v>
          </cell>
          <cell r="AI339">
            <v>48</v>
          </cell>
          <cell r="AJ339">
            <v>48</v>
          </cell>
          <cell r="AM339" t="str">
            <v>062</v>
          </cell>
          <cell r="AN339" t="str">
            <v>001</v>
          </cell>
          <cell r="AO339">
            <v>336</v>
          </cell>
          <cell r="AP339" t="str">
            <v>01</v>
          </cell>
          <cell r="AQ339" t="str">
            <v>099202017</v>
          </cell>
          <cell r="AR339" t="str">
            <v>KPУГ 16-B ГOCT2590-88</v>
          </cell>
          <cell r="AS339" t="str">
            <v>30XГCA-CШ-A TУ14-1-658-73</v>
          </cell>
          <cell r="AT339" t="str">
            <v>КГ</v>
          </cell>
          <cell r="AU339">
            <v>0.4</v>
          </cell>
          <cell r="AV339" t="str">
            <v>кг</v>
          </cell>
          <cell r="AW339">
            <v>1.6</v>
          </cell>
          <cell r="AX339">
            <v>70</v>
          </cell>
          <cell r="AY339">
            <v>112</v>
          </cell>
          <cell r="AZ339" t="str">
            <v>из налич</v>
          </cell>
          <cell r="BA339">
            <v>4</v>
          </cell>
          <cell r="BB339">
            <v>28</v>
          </cell>
          <cell r="BC339">
            <v>4</v>
          </cell>
          <cell r="BD339">
            <v>4</v>
          </cell>
          <cell r="BE339">
            <v>112</v>
          </cell>
          <cell r="BG339">
            <v>0</v>
          </cell>
          <cell r="BH339">
            <v>70</v>
          </cell>
          <cell r="BI339">
            <v>0</v>
          </cell>
          <cell r="BJ339">
            <v>0</v>
          </cell>
          <cell r="BK339">
            <v>28</v>
          </cell>
          <cell r="BL339">
            <v>28</v>
          </cell>
          <cell r="BM339">
            <v>28</v>
          </cell>
          <cell r="BN339">
            <v>28</v>
          </cell>
          <cell r="BO339">
            <v>28</v>
          </cell>
          <cell r="BP339">
            <v>0</v>
          </cell>
          <cell r="BQ339">
            <v>0</v>
          </cell>
          <cell r="BR339">
            <v>0</v>
          </cell>
          <cell r="BS339">
            <v>0</v>
          </cell>
          <cell r="BT339">
            <v>0</v>
          </cell>
          <cell r="BU339">
            <v>0</v>
          </cell>
          <cell r="BV339">
            <v>0</v>
          </cell>
          <cell r="BW339">
            <v>0</v>
          </cell>
          <cell r="CE339">
            <v>1.6</v>
          </cell>
          <cell r="CF339">
            <v>78.790000000000006</v>
          </cell>
          <cell r="CG339">
            <v>126.06</v>
          </cell>
          <cell r="CH339">
            <v>148.75</v>
          </cell>
          <cell r="CL339">
            <v>148.75</v>
          </cell>
        </row>
        <row r="340">
          <cell r="B340" t="str">
            <v>062</v>
          </cell>
          <cell r="C340" t="str">
            <v>001</v>
          </cell>
          <cell r="D340" t="str">
            <v>01</v>
          </cell>
          <cell r="E340" t="str">
            <v>099202019</v>
          </cell>
          <cell r="F340" t="str">
            <v>КРУГ 18-В ГОСТ2590-88</v>
          </cell>
          <cell r="G340" t="str">
            <v>30ХГСА-СШ-А ТУ14-1-658-73</v>
          </cell>
          <cell r="H340" t="str">
            <v>КГ</v>
          </cell>
          <cell r="I340">
            <v>2</v>
          </cell>
          <cell r="J340" t="str">
            <v>00005</v>
          </cell>
          <cell r="K340" t="str">
            <v>00000</v>
          </cell>
          <cell r="L340" t="str">
            <v>нет</v>
          </cell>
          <cell r="M340">
            <v>16</v>
          </cell>
          <cell r="N340">
            <v>32</v>
          </cell>
          <cell r="O340">
            <v>3.07</v>
          </cell>
          <cell r="P340">
            <v>6.14</v>
          </cell>
          <cell r="Q340">
            <v>16</v>
          </cell>
          <cell r="R340">
            <v>32</v>
          </cell>
          <cell r="S340" t="str">
            <v>150624</v>
          </cell>
          <cell r="T340">
            <v>3.0704370000000001</v>
          </cell>
          <cell r="U340" t="str">
            <v>вст.ост.</v>
          </cell>
          <cell r="W340">
            <v>3.07</v>
          </cell>
          <cell r="X340">
            <v>6.14</v>
          </cell>
          <cell r="Y340">
            <v>0</v>
          </cell>
          <cell r="Z340">
            <v>0</v>
          </cell>
          <cell r="AA340">
            <v>0</v>
          </cell>
          <cell r="AB340">
            <v>0</v>
          </cell>
          <cell r="AC340">
            <v>6.14</v>
          </cell>
          <cell r="AD340">
            <v>6.14</v>
          </cell>
          <cell r="AE340">
            <v>6.14</v>
          </cell>
          <cell r="AF340">
            <v>6.14</v>
          </cell>
          <cell r="AG340">
            <v>6.14</v>
          </cell>
          <cell r="AH340">
            <v>6.14</v>
          </cell>
          <cell r="AI340">
            <v>6.14</v>
          </cell>
          <cell r="AJ340">
            <v>6.14</v>
          </cell>
          <cell r="AM340" t="str">
            <v>062</v>
          </cell>
          <cell r="AN340" t="str">
            <v>001</v>
          </cell>
          <cell r="AO340">
            <v>337</v>
          </cell>
          <cell r="AP340" t="str">
            <v>01</v>
          </cell>
          <cell r="AQ340" t="str">
            <v>099202019</v>
          </cell>
          <cell r="AR340" t="str">
            <v>KPУГ 18-B ГOCT2590-88</v>
          </cell>
          <cell r="AS340" t="str">
            <v>30XГCA-CШ-A TУ14-1-658-73</v>
          </cell>
          <cell r="AT340" t="str">
            <v>КГ</v>
          </cell>
          <cell r="AU340">
            <v>2</v>
          </cell>
          <cell r="AV340" t="str">
            <v>кг</v>
          </cell>
          <cell r="AW340">
            <v>8</v>
          </cell>
          <cell r="AX340">
            <v>75.33</v>
          </cell>
          <cell r="AY340">
            <v>602.64</v>
          </cell>
          <cell r="AZ340" t="str">
            <v>из налич</v>
          </cell>
          <cell r="BA340">
            <v>4</v>
          </cell>
          <cell r="BB340">
            <v>150.66</v>
          </cell>
          <cell r="BC340">
            <v>4</v>
          </cell>
          <cell r="BD340">
            <v>4</v>
          </cell>
          <cell r="BE340">
            <v>602.64</v>
          </cell>
          <cell r="BG340">
            <v>0</v>
          </cell>
          <cell r="BH340">
            <v>75.33</v>
          </cell>
          <cell r="BI340">
            <v>0</v>
          </cell>
          <cell r="BJ340">
            <v>0</v>
          </cell>
          <cell r="BK340">
            <v>150.66</v>
          </cell>
          <cell r="BL340">
            <v>150.66</v>
          </cell>
          <cell r="BM340">
            <v>150.66</v>
          </cell>
          <cell r="BN340">
            <v>150.66</v>
          </cell>
          <cell r="BO340">
            <v>150.66</v>
          </cell>
          <cell r="BP340">
            <v>0</v>
          </cell>
          <cell r="BQ340">
            <v>0</v>
          </cell>
          <cell r="BR340">
            <v>0</v>
          </cell>
          <cell r="BS340">
            <v>0</v>
          </cell>
          <cell r="BT340">
            <v>0</v>
          </cell>
          <cell r="BU340">
            <v>0</v>
          </cell>
          <cell r="BV340">
            <v>0</v>
          </cell>
          <cell r="BW340">
            <v>0</v>
          </cell>
          <cell r="CE340">
            <v>8</v>
          </cell>
          <cell r="CF340">
            <v>84.79</v>
          </cell>
          <cell r="CG340">
            <v>678.32</v>
          </cell>
          <cell r="CH340">
            <v>800.42</v>
          </cell>
          <cell r="CL340">
            <v>800.42</v>
          </cell>
        </row>
        <row r="341">
          <cell r="B341" t="str">
            <v>062</v>
          </cell>
          <cell r="C341" t="str">
            <v>001</v>
          </cell>
          <cell r="D341" t="str">
            <v>01</v>
          </cell>
          <cell r="E341" t="str">
            <v>099202021</v>
          </cell>
          <cell r="F341" t="str">
            <v>КРУГ 20-В ГОСТ2590-88</v>
          </cell>
          <cell r="G341" t="str">
            <v>30ХГСА-СШ-А ТУ14-1-658-73</v>
          </cell>
          <cell r="H341" t="str">
            <v>КГ</v>
          </cell>
          <cell r="I341">
            <v>2.4</v>
          </cell>
          <cell r="J341" t="str">
            <v>00007</v>
          </cell>
          <cell r="K341" t="str">
            <v>00000</v>
          </cell>
          <cell r="L341" t="str">
            <v>нет</v>
          </cell>
          <cell r="M341">
            <v>16</v>
          </cell>
          <cell r="N341">
            <v>38.4</v>
          </cell>
          <cell r="O341">
            <v>0</v>
          </cell>
          <cell r="P341">
            <v>0</v>
          </cell>
          <cell r="Q341">
            <v>16</v>
          </cell>
          <cell r="R341">
            <v>38.4</v>
          </cell>
          <cell r="S341" t="str">
            <v>000000</v>
          </cell>
          <cell r="T341">
            <v>120</v>
          </cell>
          <cell r="U341" t="str">
            <v>нет</v>
          </cell>
          <cell r="W341">
            <v>120</v>
          </cell>
          <cell r="X341">
            <v>288</v>
          </cell>
          <cell r="Y341">
            <v>0</v>
          </cell>
          <cell r="Z341">
            <v>0</v>
          </cell>
          <cell r="AA341">
            <v>0</v>
          </cell>
          <cell r="AB341">
            <v>0</v>
          </cell>
          <cell r="AC341">
            <v>288</v>
          </cell>
          <cell r="AD341">
            <v>288</v>
          </cell>
          <cell r="AE341">
            <v>288</v>
          </cell>
          <cell r="AF341">
            <v>288</v>
          </cell>
          <cell r="AG341">
            <v>288</v>
          </cell>
          <cell r="AH341">
            <v>288</v>
          </cell>
          <cell r="AI341">
            <v>288</v>
          </cell>
          <cell r="AJ341">
            <v>288</v>
          </cell>
          <cell r="AM341" t="str">
            <v>062</v>
          </cell>
          <cell r="AN341" t="str">
            <v>001</v>
          </cell>
          <cell r="AO341">
            <v>338</v>
          </cell>
          <cell r="AP341" t="str">
            <v>01</v>
          </cell>
          <cell r="AQ341" t="str">
            <v>099202021</v>
          </cell>
          <cell r="AR341" t="str">
            <v>KPУГ 20-B ГOCT2590-88</v>
          </cell>
          <cell r="AS341" t="str">
            <v>30XГCA-CШ-A TУ14-1-658-73</v>
          </cell>
          <cell r="AT341" t="str">
            <v>КГ</v>
          </cell>
          <cell r="AU341">
            <v>2.4</v>
          </cell>
          <cell r="AV341" t="str">
            <v>кг</v>
          </cell>
          <cell r="AW341">
            <v>10</v>
          </cell>
          <cell r="AX341">
            <v>75.33</v>
          </cell>
          <cell r="AY341">
            <v>753.3</v>
          </cell>
          <cell r="AZ341" t="str">
            <v>из налич</v>
          </cell>
          <cell r="BA341">
            <v>4</v>
          </cell>
          <cell r="BB341">
            <v>180.79</v>
          </cell>
          <cell r="BC341">
            <v>4</v>
          </cell>
          <cell r="BD341">
            <v>4</v>
          </cell>
          <cell r="BE341">
            <v>723.16</v>
          </cell>
          <cell r="BG341">
            <v>0</v>
          </cell>
          <cell r="BH341">
            <v>75.33</v>
          </cell>
          <cell r="BI341">
            <v>0</v>
          </cell>
          <cell r="BJ341">
            <v>0</v>
          </cell>
          <cell r="BK341">
            <v>180.79</v>
          </cell>
          <cell r="BL341">
            <v>180.79</v>
          </cell>
          <cell r="BM341">
            <v>180.79</v>
          </cell>
          <cell r="BN341">
            <v>180.79</v>
          </cell>
          <cell r="BO341">
            <v>180.79</v>
          </cell>
          <cell r="BP341">
            <v>0</v>
          </cell>
          <cell r="BQ341">
            <v>0</v>
          </cell>
          <cell r="BR341">
            <v>0</v>
          </cell>
          <cell r="BS341">
            <v>0</v>
          </cell>
          <cell r="BT341">
            <v>0</v>
          </cell>
          <cell r="BU341">
            <v>0</v>
          </cell>
          <cell r="BV341">
            <v>0</v>
          </cell>
          <cell r="BW341">
            <v>0</v>
          </cell>
          <cell r="CE341">
            <v>9.6</v>
          </cell>
          <cell r="CF341">
            <v>84.79</v>
          </cell>
          <cell r="CG341">
            <v>813.98</v>
          </cell>
          <cell r="CH341">
            <v>960.5</v>
          </cell>
          <cell r="CL341">
            <v>960.5</v>
          </cell>
        </row>
        <row r="342">
          <cell r="B342" t="str">
            <v>062</v>
          </cell>
          <cell r="C342" t="str">
            <v>001</v>
          </cell>
          <cell r="D342" t="str">
            <v>01</v>
          </cell>
          <cell r="E342" t="str">
            <v>099202023</v>
          </cell>
          <cell r="F342" t="str">
            <v>КРУГ 22-В ГОСТ2590-88</v>
          </cell>
          <cell r="G342" t="str">
            <v>30ХГСА-СШ-А ТУ14-1-658-73</v>
          </cell>
          <cell r="H342" t="str">
            <v>КГ</v>
          </cell>
          <cell r="I342">
            <v>1.08</v>
          </cell>
          <cell r="J342" t="str">
            <v>00007</v>
          </cell>
          <cell r="K342" t="str">
            <v>00000</v>
          </cell>
          <cell r="L342" t="str">
            <v>нет</v>
          </cell>
          <cell r="M342">
            <v>16</v>
          </cell>
          <cell r="N342">
            <v>17.28</v>
          </cell>
          <cell r="O342">
            <v>0</v>
          </cell>
          <cell r="P342">
            <v>0</v>
          </cell>
          <cell r="Q342">
            <v>16</v>
          </cell>
          <cell r="R342">
            <v>17.28</v>
          </cell>
          <cell r="S342" t="str">
            <v>000000</v>
          </cell>
          <cell r="T342">
            <v>120</v>
          </cell>
          <cell r="U342" t="str">
            <v>нет</v>
          </cell>
          <cell r="W342">
            <v>120</v>
          </cell>
          <cell r="X342">
            <v>129.6</v>
          </cell>
          <cell r="Y342">
            <v>0</v>
          </cell>
          <cell r="Z342">
            <v>0</v>
          </cell>
          <cell r="AA342">
            <v>0</v>
          </cell>
          <cell r="AB342">
            <v>0</v>
          </cell>
          <cell r="AC342">
            <v>129.6</v>
          </cell>
          <cell r="AD342">
            <v>129.6</v>
          </cell>
          <cell r="AE342">
            <v>129.6</v>
          </cell>
          <cell r="AF342">
            <v>129.6</v>
          </cell>
          <cell r="AG342">
            <v>129.6</v>
          </cell>
          <cell r="AH342">
            <v>129.6</v>
          </cell>
          <cell r="AI342">
            <v>129.6</v>
          </cell>
          <cell r="AJ342">
            <v>129.6</v>
          </cell>
          <cell r="AM342" t="str">
            <v>062</v>
          </cell>
          <cell r="AN342" t="str">
            <v>001</v>
          </cell>
          <cell r="AO342">
            <v>339</v>
          </cell>
          <cell r="AP342" t="str">
            <v>01</v>
          </cell>
          <cell r="AQ342" t="str">
            <v>099202023</v>
          </cell>
          <cell r="AR342" t="str">
            <v>KPУГ 22-B ГOCT2590-88</v>
          </cell>
          <cell r="AS342" t="str">
            <v>30XГCA-CШ-A TУ14-1-658-73</v>
          </cell>
          <cell r="AT342" t="str">
            <v>КГ</v>
          </cell>
          <cell r="AU342">
            <v>1.35</v>
          </cell>
          <cell r="AV342" t="str">
            <v>кг</v>
          </cell>
          <cell r="AW342">
            <v>5.5</v>
          </cell>
          <cell r="AX342">
            <v>75.33</v>
          </cell>
          <cell r="AY342">
            <v>414.315</v>
          </cell>
          <cell r="AZ342" t="str">
            <v>из налич</v>
          </cell>
          <cell r="BA342">
            <v>4</v>
          </cell>
          <cell r="BB342">
            <v>101.7</v>
          </cell>
          <cell r="BC342">
            <v>4</v>
          </cell>
          <cell r="BD342">
            <v>4</v>
          </cell>
          <cell r="BE342">
            <v>406.8</v>
          </cell>
          <cell r="BG342">
            <v>0</v>
          </cell>
          <cell r="BH342">
            <v>75.33</v>
          </cell>
          <cell r="BI342">
            <v>0</v>
          </cell>
          <cell r="BJ342">
            <v>0</v>
          </cell>
          <cell r="BK342">
            <v>101.7</v>
          </cell>
          <cell r="BL342">
            <v>101.7</v>
          </cell>
          <cell r="BM342">
            <v>101.7</v>
          </cell>
          <cell r="BN342">
            <v>101.7</v>
          </cell>
          <cell r="BO342">
            <v>101.7</v>
          </cell>
          <cell r="BP342">
            <v>0</v>
          </cell>
          <cell r="BQ342">
            <v>0</v>
          </cell>
          <cell r="BR342">
            <v>0</v>
          </cell>
          <cell r="BS342">
            <v>0</v>
          </cell>
          <cell r="BT342">
            <v>0</v>
          </cell>
          <cell r="BU342">
            <v>0</v>
          </cell>
          <cell r="BV342">
            <v>0</v>
          </cell>
          <cell r="BW342">
            <v>0</v>
          </cell>
          <cell r="CE342">
            <v>5.4</v>
          </cell>
          <cell r="CF342">
            <v>84.79</v>
          </cell>
          <cell r="CG342">
            <v>457.87</v>
          </cell>
          <cell r="CH342">
            <v>540.29</v>
          </cell>
          <cell r="CL342">
            <v>540.29</v>
          </cell>
        </row>
        <row r="343">
          <cell r="B343" t="str">
            <v>062</v>
          </cell>
          <cell r="C343" t="str">
            <v>001</v>
          </cell>
          <cell r="D343" t="str">
            <v>01</v>
          </cell>
          <cell r="E343" t="str">
            <v>099202025</v>
          </cell>
          <cell r="F343" t="str">
            <v>КРУГ 24-В ГОСТ2590-88</v>
          </cell>
          <cell r="G343" t="str">
            <v>30ХГСА-СШ-А ТУ14-1-658-73</v>
          </cell>
          <cell r="H343" t="str">
            <v>КГ</v>
          </cell>
          <cell r="I343">
            <v>0.62</v>
          </cell>
          <cell r="J343" t="str">
            <v>00007</v>
          </cell>
          <cell r="K343" t="str">
            <v>00000</v>
          </cell>
          <cell r="L343" t="str">
            <v>нет</v>
          </cell>
          <cell r="M343">
            <v>16</v>
          </cell>
          <cell r="N343">
            <v>9.92</v>
          </cell>
          <cell r="O343">
            <v>0</v>
          </cell>
          <cell r="P343">
            <v>0</v>
          </cell>
          <cell r="Q343">
            <v>16</v>
          </cell>
          <cell r="R343">
            <v>9.92</v>
          </cell>
          <cell r="S343" t="str">
            <v/>
          </cell>
          <cell r="T343">
            <v>120</v>
          </cell>
          <cell r="U343" t="str">
            <v>нет</v>
          </cell>
          <cell r="W343">
            <v>120</v>
          </cell>
          <cell r="X343">
            <v>74.400000000000006</v>
          </cell>
          <cell r="Y343">
            <v>0</v>
          </cell>
          <cell r="Z343">
            <v>0</v>
          </cell>
          <cell r="AA343">
            <v>0</v>
          </cell>
          <cell r="AB343">
            <v>0</v>
          </cell>
          <cell r="AC343">
            <v>74.400000000000006</v>
          </cell>
          <cell r="AD343">
            <v>74.400000000000006</v>
          </cell>
          <cell r="AE343">
            <v>74.400000000000006</v>
          </cell>
          <cell r="AF343">
            <v>74.400000000000006</v>
          </cell>
          <cell r="AG343">
            <v>74.400000000000006</v>
          </cell>
          <cell r="AH343">
            <v>74.400000000000006</v>
          </cell>
          <cell r="AI343">
            <v>74.400000000000006</v>
          </cell>
          <cell r="AJ343">
            <v>74.400000000000006</v>
          </cell>
          <cell r="AM343" t="str">
            <v>062</v>
          </cell>
          <cell r="AN343" t="str">
            <v>001</v>
          </cell>
          <cell r="AO343">
            <v>340</v>
          </cell>
          <cell r="AP343" t="str">
            <v>01</v>
          </cell>
          <cell r="AQ343" t="str">
            <v>099202025</v>
          </cell>
          <cell r="AR343" t="str">
            <v>KPУГ 24-B ГOCT2590-88</v>
          </cell>
          <cell r="AS343" t="str">
            <v>30XГCA-CШ-A TУ14-1-658-73</v>
          </cell>
          <cell r="AT343" t="str">
            <v>КГ</v>
          </cell>
          <cell r="AU343">
            <v>0.62</v>
          </cell>
          <cell r="AV343" t="str">
            <v>кг</v>
          </cell>
          <cell r="AW343">
            <v>2.5</v>
          </cell>
          <cell r="AX343">
            <v>75.33</v>
          </cell>
          <cell r="AY343">
            <v>188.32499999999999</v>
          </cell>
          <cell r="AZ343" t="str">
            <v>из налич</v>
          </cell>
          <cell r="BA343">
            <v>4</v>
          </cell>
          <cell r="BB343">
            <v>46.7</v>
          </cell>
          <cell r="BC343">
            <v>4</v>
          </cell>
          <cell r="BD343">
            <v>4</v>
          </cell>
          <cell r="BE343">
            <v>186.8</v>
          </cell>
          <cell r="BG343">
            <v>0</v>
          </cell>
          <cell r="BH343">
            <v>75.319999999999993</v>
          </cell>
          <cell r="BI343">
            <v>0</v>
          </cell>
          <cell r="BJ343">
            <v>0</v>
          </cell>
          <cell r="BK343">
            <v>46.7</v>
          </cell>
          <cell r="BL343">
            <v>46.7</v>
          </cell>
          <cell r="BM343">
            <v>46.7</v>
          </cell>
          <cell r="BN343">
            <v>46.7</v>
          </cell>
          <cell r="BO343">
            <v>46.7</v>
          </cell>
          <cell r="BP343">
            <v>0</v>
          </cell>
          <cell r="BQ343">
            <v>0</v>
          </cell>
          <cell r="BR343">
            <v>0</v>
          </cell>
          <cell r="BS343">
            <v>0</v>
          </cell>
          <cell r="BT343">
            <v>0</v>
          </cell>
          <cell r="BU343">
            <v>0</v>
          </cell>
          <cell r="BV343">
            <v>0</v>
          </cell>
          <cell r="BW343">
            <v>0</v>
          </cell>
          <cell r="CE343">
            <v>2.48</v>
          </cell>
          <cell r="CF343">
            <v>84.78</v>
          </cell>
          <cell r="CG343">
            <v>210.25</v>
          </cell>
          <cell r="CH343">
            <v>248.1</v>
          </cell>
          <cell r="CL343">
            <v>248.1</v>
          </cell>
        </row>
        <row r="344">
          <cell r="B344" t="str">
            <v>062</v>
          </cell>
          <cell r="C344" t="str">
            <v>001</v>
          </cell>
          <cell r="D344" t="str">
            <v>01</v>
          </cell>
          <cell r="E344" t="str">
            <v>099202026</v>
          </cell>
          <cell r="F344" t="str">
            <v>КРУГ 25-В ГОСТ2590-88</v>
          </cell>
          <cell r="G344" t="str">
            <v>30ХГСА-СШ-А ТУ14-1-658-73</v>
          </cell>
          <cell r="H344" t="str">
            <v>КГ</v>
          </cell>
          <cell r="I344">
            <v>5.4</v>
          </cell>
          <cell r="J344" t="str">
            <v>00007</v>
          </cell>
          <cell r="K344" t="str">
            <v>00000</v>
          </cell>
          <cell r="L344" t="str">
            <v>нет</v>
          </cell>
          <cell r="M344">
            <v>8</v>
          </cell>
          <cell r="N344">
            <v>43.2</v>
          </cell>
          <cell r="O344">
            <v>8</v>
          </cell>
          <cell r="P344">
            <v>43.2</v>
          </cell>
          <cell r="Q344">
            <v>8</v>
          </cell>
          <cell r="R344">
            <v>43.2</v>
          </cell>
          <cell r="S344" t="str">
            <v>150635</v>
          </cell>
          <cell r="T344">
            <v>8.0000090000000004</v>
          </cell>
          <cell r="U344" t="str">
            <v>вст.ост.</v>
          </cell>
          <cell r="W344">
            <v>8</v>
          </cell>
          <cell r="X344">
            <v>43.2</v>
          </cell>
          <cell r="Y344">
            <v>0</v>
          </cell>
          <cell r="Z344">
            <v>0</v>
          </cell>
          <cell r="AA344">
            <v>0</v>
          </cell>
          <cell r="AB344">
            <v>0</v>
          </cell>
          <cell r="AC344">
            <v>43.2</v>
          </cell>
          <cell r="AD344">
            <v>43.2</v>
          </cell>
          <cell r="AE344">
            <v>43.2</v>
          </cell>
          <cell r="AF344">
            <v>43.2</v>
          </cell>
          <cell r="AG344">
            <v>43.2</v>
          </cell>
          <cell r="AH344">
            <v>43.2</v>
          </cell>
          <cell r="AI344">
            <v>43.2</v>
          </cell>
          <cell r="AJ344">
            <v>43.2</v>
          </cell>
          <cell r="AM344" t="str">
            <v>062</v>
          </cell>
          <cell r="AN344" t="str">
            <v>001</v>
          </cell>
          <cell r="AO344">
            <v>341</v>
          </cell>
          <cell r="AP344" t="str">
            <v>01</v>
          </cell>
          <cell r="AQ344" t="str">
            <v>099202026</v>
          </cell>
          <cell r="AR344" t="str">
            <v>KPУГ 25-B ГOCT2590-88</v>
          </cell>
          <cell r="AS344" t="str">
            <v>30XГCA-CШ-A TУ14-1-658-73</v>
          </cell>
          <cell r="AT344" t="str">
            <v>КГ</v>
          </cell>
          <cell r="AU344">
            <v>7.72</v>
          </cell>
          <cell r="AV344" t="str">
            <v>кг</v>
          </cell>
          <cell r="AW344">
            <v>31</v>
          </cell>
          <cell r="AX344">
            <v>68</v>
          </cell>
          <cell r="AY344">
            <v>2108</v>
          </cell>
          <cell r="AZ344" t="str">
            <v>из налич</v>
          </cell>
          <cell r="BA344">
            <v>4</v>
          </cell>
          <cell r="BB344">
            <v>524.96</v>
          </cell>
          <cell r="BC344">
            <v>4</v>
          </cell>
          <cell r="BD344">
            <v>4</v>
          </cell>
          <cell r="BE344">
            <v>2099.84</v>
          </cell>
          <cell r="BG344">
            <v>0</v>
          </cell>
          <cell r="BH344">
            <v>68</v>
          </cell>
          <cell r="BI344">
            <v>0</v>
          </cell>
          <cell r="BJ344">
            <v>0</v>
          </cell>
          <cell r="BK344">
            <v>524.96</v>
          </cell>
          <cell r="BL344">
            <v>524.96</v>
          </cell>
          <cell r="BM344">
            <v>524.96</v>
          </cell>
          <cell r="BN344">
            <v>524.96</v>
          </cell>
          <cell r="BO344">
            <v>524.96</v>
          </cell>
          <cell r="BP344">
            <v>0</v>
          </cell>
          <cell r="BQ344">
            <v>0</v>
          </cell>
          <cell r="BR344">
            <v>0</v>
          </cell>
          <cell r="BS344">
            <v>0</v>
          </cell>
          <cell r="BT344">
            <v>0</v>
          </cell>
          <cell r="BU344">
            <v>0</v>
          </cell>
          <cell r="BV344">
            <v>0</v>
          </cell>
          <cell r="BW344">
            <v>0</v>
          </cell>
          <cell r="CE344">
            <v>30.88</v>
          </cell>
          <cell r="CF344">
            <v>76.540000000000006</v>
          </cell>
          <cell r="CG344">
            <v>2363.56</v>
          </cell>
          <cell r="CH344">
            <v>2789</v>
          </cell>
          <cell r="CL344">
            <v>2789</v>
          </cell>
        </row>
        <row r="345">
          <cell r="B345" t="str">
            <v>062</v>
          </cell>
          <cell r="C345" t="str">
            <v>001</v>
          </cell>
          <cell r="D345" t="str">
            <v>01</v>
          </cell>
          <cell r="E345" t="str">
            <v>099202027</v>
          </cell>
          <cell r="F345" t="str">
            <v>КРУГ 26-В ГОСТ2590-88</v>
          </cell>
          <cell r="G345" t="str">
            <v>30ХГСА-СШ-А ТУ14-1-658-73</v>
          </cell>
          <cell r="H345" t="str">
            <v>КГ</v>
          </cell>
          <cell r="I345">
            <v>0.65</v>
          </cell>
          <cell r="J345" t="str">
            <v>00007</v>
          </cell>
          <cell r="K345" t="str">
            <v>00000</v>
          </cell>
          <cell r="L345" t="str">
            <v>нет</v>
          </cell>
          <cell r="M345">
            <v>16</v>
          </cell>
          <cell r="N345">
            <v>10.4</v>
          </cell>
          <cell r="O345">
            <v>0</v>
          </cell>
          <cell r="P345">
            <v>0</v>
          </cell>
          <cell r="Q345">
            <v>16</v>
          </cell>
          <cell r="R345">
            <v>10.4</v>
          </cell>
          <cell r="S345" t="str">
            <v/>
          </cell>
          <cell r="T345">
            <v>120</v>
          </cell>
          <cell r="U345" t="str">
            <v>нет</v>
          </cell>
          <cell r="W345">
            <v>120</v>
          </cell>
          <cell r="X345">
            <v>78</v>
          </cell>
          <cell r="Y345">
            <v>0</v>
          </cell>
          <cell r="Z345">
            <v>0</v>
          </cell>
          <cell r="AA345">
            <v>0</v>
          </cell>
          <cell r="AB345">
            <v>0</v>
          </cell>
          <cell r="AC345">
            <v>78</v>
          </cell>
          <cell r="AD345">
            <v>78</v>
          </cell>
          <cell r="AE345">
            <v>78</v>
          </cell>
          <cell r="AF345">
            <v>78</v>
          </cell>
          <cell r="AG345">
            <v>78</v>
          </cell>
          <cell r="AH345">
            <v>78</v>
          </cell>
          <cell r="AI345">
            <v>78</v>
          </cell>
          <cell r="AJ345">
            <v>78</v>
          </cell>
          <cell r="AM345" t="str">
            <v>062</v>
          </cell>
          <cell r="AN345" t="str">
            <v>001</v>
          </cell>
          <cell r="AO345">
            <v>342</v>
          </cell>
          <cell r="AP345" t="str">
            <v>01</v>
          </cell>
          <cell r="AQ345" t="str">
            <v>099202027</v>
          </cell>
          <cell r="AR345" t="str">
            <v>KPУГ 26-B ГOCT2590-88</v>
          </cell>
          <cell r="AS345" t="str">
            <v>30XГCA-CШ-A TУ14-1-658-73</v>
          </cell>
          <cell r="AT345" t="str">
            <v>КГ</v>
          </cell>
          <cell r="AU345">
            <v>0.65</v>
          </cell>
          <cell r="AV345" t="str">
            <v>кг</v>
          </cell>
          <cell r="AW345">
            <v>2.6</v>
          </cell>
          <cell r="AX345">
            <v>75.33</v>
          </cell>
          <cell r="AY345">
            <v>195.858</v>
          </cell>
          <cell r="AZ345" t="str">
            <v>из налич</v>
          </cell>
          <cell r="BA345">
            <v>4</v>
          </cell>
          <cell r="BB345">
            <v>48.96</v>
          </cell>
          <cell r="BC345">
            <v>4</v>
          </cell>
          <cell r="BD345">
            <v>4</v>
          </cell>
          <cell r="BE345">
            <v>195.84</v>
          </cell>
          <cell r="BG345">
            <v>0</v>
          </cell>
          <cell r="BH345">
            <v>75.319999999999993</v>
          </cell>
          <cell r="BI345">
            <v>0</v>
          </cell>
          <cell r="BJ345">
            <v>0</v>
          </cell>
          <cell r="BK345">
            <v>48.96</v>
          </cell>
          <cell r="BL345">
            <v>48.96</v>
          </cell>
          <cell r="BM345">
            <v>48.96</v>
          </cell>
          <cell r="BN345">
            <v>48.96</v>
          </cell>
          <cell r="BO345">
            <v>48.96</v>
          </cell>
          <cell r="BP345">
            <v>0</v>
          </cell>
          <cell r="BQ345">
            <v>0</v>
          </cell>
          <cell r="BR345">
            <v>0</v>
          </cell>
          <cell r="BS345">
            <v>0</v>
          </cell>
          <cell r="BT345">
            <v>0</v>
          </cell>
          <cell r="BU345">
            <v>0</v>
          </cell>
          <cell r="BV345">
            <v>0</v>
          </cell>
          <cell r="BW345">
            <v>0</v>
          </cell>
          <cell r="CE345">
            <v>2.6</v>
          </cell>
          <cell r="CF345">
            <v>84.78</v>
          </cell>
          <cell r="CG345">
            <v>220.43</v>
          </cell>
          <cell r="CH345">
            <v>260.11</v>
          </cell>
          <cell r="CL345">
            <v>260.11</v>
          </cell>
        </row>
        <row r="346">
          <cell r="B346" t="str">
            <v>062</v>
          </cell>
          <cell r="C346" t="str">
            <v>001</v>
          </cell>
          <cell r="D346" t="str">
            <v>01</v>
          </cell>
          <cell r="E346" t="str">
            <v>099202029</v>
          </cell>
          <cell r="F346" t="str">
            <v>КРУГ 28-В ГОСТ2590-88</v>
          </cell>
          <cell r="G346" t="str">
            <v>30ХГСА-СШ-А ТУ14-1-658-73</v>
          </cell>
          <cell r="H346" t="str">
            <v>КГ</v>
          </cell>
          <cell r="I346">
            <v>0.4</v>
          </cell>
          <cell r="J346" t="str">
            <v>00007</v>
          </cell>
          <cell r="K346" t="str">
            <v>00010</v>
          </cell>
          <cell r="L346" t="str">
            <v>нет</v>
          </cell>
          <cell r="M346">
            <v>16</v>
          </cell>
          <cell r="N346">
            <v>6.4</v>
          </cell>
          <cell r="O346">
            <v>0</v>
          </cell>
          <cell r="P346">
            <v>0</v>
          </cell>
          <cell r="Q346">
            <v>16</v>
          </cell>
          <cell r="R346">
            <v>6.4</v>
          </cell>
          <cell r="S346" t="str">
            <v/>
          </cell>
          <cell r="T346">
            <v>120</v>
          </cell>
          <cell r="U346" t="str">
            <v>нет</v>
          </cell>
          <cell r="W346">
            <v>120</v>
          </cell>
          <cell r="X346">
            <v>48</v>
          </cell>
          <cell r="Y346">
            <v>48</v>
          </cell>
          <cell r="Z346">
            <v>48</v>
          </cell>
          <cell r="AA346">
            <v>48</v>
          </cell>
          <cell r="AB346">
            <v>48</v>
          </cell>
          <cell r="AC346">
            <v>48</v>
          </cell>
          <cell r="AD346">
            <v>48</v>
          </cell>
          <cell r="AE346">
            <v>48</v>
          </cell>
          <cell r="AF346">
            <v>48</v>
          </cell>
          <cell r="AG346">
            <v>48</v>
          </cell>
          <cell r="AH346">
            <v>48</v>
          </cell>
          <cell r="AI346">
            <v>48</v>
          </cell>
          <cell r="AJ346">
            <v>48</v>
          </cell>
          <cell r="AM346" t="str">
            <v>062</v>
          </cell>
          <cell r="AN346" t="str">
            <v>001</v>
          </cell>
          <cell r="AO346">
            <v>343</v>
          </cell>
          <cell r="AP346" t="str">
            <v>01</v>
          </cell>
          <cell r="AQ346" t="str">
            <v>099202029</v>
          </cell>
          <cell r="AR346" t="str">
            <v>KPУГ 28-B ГOCT2590-88</v>
          </cell>
          <cell r="AS346" t="str">
            <v>30XГCA-CШ-A TУ14-1-658-73</v>
          </cell>
          <cell r="AT346" t="str">
            <v>КГ</v>
          </cell>
          <cell r="AU346">
            <v>0</v>
          </cell>
          <cell r="BB346">
            <v>0</v>
          </cell>
          <cell r="BD346">
            <v>0</v>
          </cell>
          <cell r="BE346">
            <v>0</v>
          </cell>
          <cell r="BG346">
            <v>0</v>
          </cell>
        </row>
        <row r="347">
          <cell r="B347" t="str">
            <v>062</v>
          </cell>
          <cell r="C347" t="str">
            <v>001</v>
          </cell>
          <cell r="D347" t="str">
            <v>01</v>
          </cell>
          <cell r="E347" t="str">
            <v>099202031</v>
          </cell>
          <cell r="F347" t="str">
            <v>КРУГ 30-В ГОСТ2590-88</v>
          </cell>
          <cell r="G347" t="str">
            <v>30ХГСА-СШ-А ТУ14-1-658-73</v>
          </cell>
          <cell r="H347" t="str">
            <v>КГ</v>
          </cell>
          <cell r="I347">
            <v>3.6</v>
          </cell>
          <cell r="J347" t="str">
            <v>00007</v>
          </cell>
          <cell r="K347" t="str">
            <v>00000</v>
          </cell>
          <cell r="L347" t="str">
            <v>нет</v>
          </cell>
          <cell r="M347">
            <v>16</v>
          </cell>
          <cell r="N347">
            <v>57.6</v>
          </cell>
          <cell r="O347">
            <v>0</v>
          </cell>
          <cell r="P347">
            <v>0</v>
          </cell>
          <cell r="Q347">
            <v>16</v>
          </cell>
          <cell r="R347">
            <v>57.6</v>
          </cell>
          <cell r="S347" t="str">
            <v>000000</v>
          </cell>
          <cell r="T347">
            <v>120</v>
          </cell>
          <cell r="U347" t="str">
            <v>нет</v>
          </cell>
          <cell r="W347">
            <v>120</v>
          </cell>
          <cell r="X347">
            <v>432</v>
          </cell>
          <cell r="Y347">
            <v>0</v>
          </cell>
          <cell r="Z347">
            <v>0</v>
          </cell>
          <cell r="AA347">
            <v>0</v>
          </cell>
          <cell r="AB347">
            <v>0</v>
          </cell>
          <cell r="AC347">
            <v>0</v>
          </cell>
          <cell r="AD347">
            <v>0</v>
          </cell>
          <cell r="AE347">
            <v>0</v>
          </cell>
          <cell r="AF347">
            <v>0</v>
          </cell>
          <cell r="AG347">
            <v>0</v>
          </cell>
          <cell r="AH347">
            <v>0</v>
          </cell>
          <cell r="AI347">
            <v>0</v>
          </cell>
          <cell r="AJ347">
            <v>0</v>
          </cell>
          <cell r="AM347" t="str">
            <v>062</v>
          </cell>
          <cell r="AN347" t="str">
            <v>001</v>
          </cell>
          <cell r="AO347">
            <v>344</v>
          </cell>
          <cell r="AP347" t="str">
            <v>01</v>
          </cell>
          <cell r="AQ347" t="str">
            <v>099202031</v>
          </cell>
          <cell r="AR347" t="str">
            <v>KPУГ 30-B ГOCT2590-88</v>
          </cell>
          <cell r="AS347" t="str">
            <v>30XГCA-CШ-A TУ14-1-658-73</v>
          </cell>
          <cell r="AT347" t="str">
            <v>КГ</v>
          </cell>
          <cell r="AU347">
            <v>3.6</v>
          </cell>
          <cell r="AV347" t="str">
            <v>кг</v>
          </cell>
          <cell r="AW347">
            <v>44</v>
          </cell>
          <cell r="AX347">
            <v>26.4</v>
          </cell>
          <cell r="AY347">
            <v>1161.5999999999999</v>
          </cell>
          <cell r="AZ347" t="str">
            <v>178394 30/11/05</v>
          </cell>
          <cell r="BA347">
            <v>12</v>
          </cell>
          <cell r="BB347">
            <v>95.04</v>
          </cell>
          <cell r="BC347">
            <v>12</v>
          </cell>
          <cell r="BD347">
            <v>12</v>
          </cell>
          <cell r="BE347">
            <v>1140.48</v>
          </cell>
          <cell r="BG347">
            <v>0</v>
          </cell>
          <cell r="BH347">
            <v>26.4</v>
          </cell>
          <cell r="BI347">
            <v>0</v>
          </cell>
          <cell r="BJ347">
            <v>0</v>
          </cell>
          <cell r="BK347">
            <v>95.04</v>
          </cell>
          <cell r="BL347">
            <v>95.04</v>
          </cell>
          <cell r="BM347">
            <v>95.04</v>
          </cell>
          <cell r="BN347">
            <v>95.04</v>
          </cell>
          <cell r="BO347">
            <v>95.04</v>
          </cell>
          <cell r="BP347">
            <v>95.04</v>
          </cell>
          <cell r="BQ347">
            <v>95.04</v>
          </cell>
          <cell r="BR347">
            <v>95.04</v>
          </cell>
          <cell r="BS347">
            <v>95.04</v>
          </cell>
          <cell r="BT347">
            <v>95.04</v>
          </cell>
          <cell r="BU347">
            <v>95.04</v>
          </cell>
          <cell r="BV347">
            <v>95.04</v>
          </cell>
          <cell r="BW347">
            <v>95.04</v>
          </cell>
          <cell r="CE347">
            <v>43.2</v>
          </cell>
          <cell r="CF347">
            <v>29.71</v>
          </cell>
          <cell r="CG347">
            <v>1283.47</v>
          </cell>
          <cell r="CH347">
            <v>1514.49</v>
          </cell>
          <cell r="CL347">
            <v>1514.49</v>
          </cell>
        </row>
        <row r="348">
          <cell r="B348" t="str">
            <v>062</v>
          </cell>
          <cell r="C348" t="str">
            <v>001</v>
          </cell>
          <cell r="D348" t="str">
            <v>01</v>
          </cell>
          <cell r="E348" t="str">
            <v>099202036</v>
          </cell>
          <cell r="F348" t="str">
            <v>КРУГ 35-В ГОСТ2590-88</v>
          </cell>
          <cell r="G348" t="str">
            <v>30ХГСА-СШ-А ТУ14-1-658-73</v>
          </cell>
          <cell r="H348" t="str">
            <v>КГ</v>
          </cell>
          <cell r="I348">
            <v>1.36</v>
          </cell>
          <cell r="J348" t="str">
            <v>00007</v>
          </cell>
          <cell r="K348" t="str">
            <v>00000</v>
          </cell>
          <cell r="L348" t="str">
            <v>нет</v>
          </cell>
          <cell r="M348">
            <v>15</v>
          </cell>
          <cell r="N348">
            <v>20.399999999999999</v>
          </cell>
          <cell r="O348">
            <v>0</v>
          </cell>
          <cell r="P348">
            <v>0</v>
          </cell>
          <cell r="Q348">
            <v>15</v>
          </cell>
          <cell r="R348">
            <v>20.399999999999999</v>
          </cell>
          <cell r="S348" t="str">
            <v>000000</v>
          </cell>
          <cell r="T348">
            <v>120</v>
          </cell>
          <cell r="U348" t="str">
            <v>нет</v>
          </cell>
          <cell r="W348">
            <v>120</v>
          </cell>
          <cell r="X348">
            <v>163.19999999999999</v>
          </cell>
          <cell r="Y348">
            <v>0</v>
          </cell>
          <cell r="Z348">
            <v>0</v>
          </cell>
          <cell r="AA348">
            <v>0</v>
          </cell>
          <cell r="AB348">
            <v>0</v>
          </cell>
          <cell r="AC348">
            <v>0</v>
          </cell>
          <cell r="AD348">
            <v>163.19999999999999</v>
          </cell>
          <cell r="AE348">
            <v>163.19999999999999</v>
          </cell>
          <cell r="AF348">
            <v>163.19999999999999</v>
          </cell>
          <cell r="AG348">
            <v>163.19999999999999</v>
          </cell>
          <cell r="AH348">
            <v>163.19999999999999</v>
          </cell>
          <cell r="AI348">
            <v>163.19999999999999</v>
          </cell>
          <cell r="AJ348">
            <v>163.19999999999999</v>
          </cell>
          <cell r="AM348" t="str">
            <v>062</v>
          </cell>
          <cell r="AN348" t="str">
            <v>001</v>
          </cell>
          <cell r="AO348">
            <v>345</v>
          </cell>
          <cell r="AP348" t="str">
            <v>01</v>
          </cell>
          <cell r="AQ348" t="str">
            <v>099202036</v>
          </cell>
          <cell r="AR348" t="str">
            <v>KPУГ 35-B ГOCT2590-88</v>
          </cell>
          <cell r="AS348" t="str">
            <v>30XГCA-CШ-A TУ14-1-658-73</v>
          </cell>
          <cell r="AT348" t="str">
            <v>КГ</v>
          </cell>
          <cell r="AU348">
            <v>1.36</v>
          </cell>
          <cell r="AV348" t="str">
            <v>кг</v>
          </cell>
          <cell r="AW348">
            <v>7</v>
          </cell>
          <cell r="AX348">
            <v>70</v>
          </cell>
          <cell r="AY348">
            <v>490</v>
          </cell>
          <cell r="AZ348" t="str">
            <v>из налич</v>
          </cell>
          <cell r="BA348">
            <v>4</v>
          </cell>
          <cell r="BB348">
            <v>95.2</v>
          </cell>
          <cell r="BC348">
            <v>5</v>
          </cell>
          <cell r="BD348">
            <v>5</v>
          </cell>
          <cell r="BE348">
            <v>476</v>
          </cell>
          <cell r="BG348">
            <v>0</v>
          </cell>
          <cell r="BH348">
            <v>70</v>
          </cell>
          <cell r="BI348">
            <v>0</v>
          </cell>
          <cell r="BJ348">
            <v>0</v>
          </cell>
          <cell r="BK348">
            <v>95.2</v>
          </cell>
          <cell r="BL348">
            <v>95.2</v>
          </cell>
          <cell r="BM348">
            <v>95.2</v>
          </cell>
          <cell r="BN348">
            <v>95.2</v>
          </cell>
          <cell r="BO348">
            <v>95.2</v>
          </cell>
          <cell r="BP348">
            <v>95.2</v>
          </cell>
          <cell r="BQ348">
            <v>0</v>
          </cell>
          <cell r="BR348">
            <v>0</v>
          </cell>
          <cell r="BS348">
            <v>0</v>
          </cell>
          <cell r="BT348">
            <v>0</v>
          </cell>
          <cell r="BU348">
            <v>0</v>
          </cell>
          <cell r="BV348">
            <v>0</v>
          </cell>
          <cell r="BW348">
            <v>0</v>
          </cell>
          <cell r="CE348">
            <v>6.8</v>
          </cell>
          <cell r="CF348">
            <v>78.790000000000006</v>
          </cell>
          <cell r="CG348">
            <v>535.77</v>
          </cell>
          <cell r="CH348">
            <v>632.21</v>
          </cell>
          <cell r="CL348">
            <v>632.21</v>
          </cell>
        </row>
        <row r="349">
          <cell r="B349" t="str">
            <v>062</v>
          </cell>
          <cell r="C349" t="str">
            <v>001</v>
          </cell>
          <cell r="D349" t="str">
            <v>01</v>
          </cell>
          <cell r="E349" t="str">
            <v>099202037</v>
          </cell>
          <cell r="F349" t="str">
            <v>КРУГ 36-В ГОСТ2590-88</v>
          </cell>
          <cell r="G349" t="str">
            <v>30ХГСА-СШ-А ТУ14-1-658-73</v>
          </cell>
          <cell r="H349" t="str">
            <v>КГ</v>
          </cell>
          <cell r="I349">
            <v>1.26</v>
          </cell>
          <cell r="J349" t="str">
            <v>00007</v>
          </cell>
          <cell r="K349" t="str">
            <v>00000</v>
          </cell>
          <cell r="L349" t="str">
            <v>377\1  22.06.04</v>
          </cell>
          <cell r="M349">
            <v>8</v>
          </cell>
          <cell r="N349">
            <v>10.08</v>
          </cell>
          <cell r="O349">
            <v>8</v>
          </cell>
          <cell r="P349">
            <v>10.08</v>
          </cell>
          <cell r="Q349">
            <v>8</v>
          </cell>
          <cell r="R349">
            <v>10.08</v>
          </cell>
          <cell r="S349" t="str">
            <v>150659</v>
          </cell>
          <cell r="T349">
            <v>8</v>
          </cell>
          <cell r="U349" t="str">
            <v>вст.ост.</v>
          </cell>
          <cell r="W349">
            <v>8</v>
          </cell>
          <cell r="X349">
            <v>10.08</v>
          </cell>
          <cell r="Y349">
            <v>0</v>
          </cell>
          <cell r="Z349">
            <v>0</v>
          </cell>
          <cell r="AA349">
            <v>0</v>
          </cell>
          <cell r="AB349">
            <v>0</v>
          </cell>
          <cell r="AC349">
            <v>10.08</v>
          </cell>
          <cell r="AD349">
            <v>10.08</v>
          </cell>
          <cell r="AE349">
            <v>10.08</v>
          </cell>
          <cell r="AF349">
            <v>10.08</v>
          </cell>
          <cell r="AG349">
            <v>10.08</v>
          </cell>
          <cell r="AH349">
            <v>10.08</v>
          </cell>
          <cell r="AI349">
            <v>10.08</v>
          </cell>
          <cell r="AJ349">
            <v>10.08</v>
          </cell>
          <cell r="AM349" t="str">
            <v>062</v>
          </cell>
          <cell r="AN349" t="str">
            <v>001</v>
          </cell>
          <cell r="AO349">
            <v>346</v>
          </cell>
          <cell r="AP349" t="str">
            <v>01</v>
          </cell>
          <cell r="AQ349" t="str">
            <v>099202037</v>
          </cell>
          <cell r="AR349" t="str">
            <v>KPУГ 36-B ГOCT2590-88</v>
          </cell>
          <cell r="AS349" t="str">
            <v>30XГCA-CШ-A TУ14-1-658-73</v>
          </cell>
          <cell r="AT349" t="str">
            <v>КГ</v>
          </cell>
          <cell r="AU349">
            <v>1.26</v>
          </cell>
          <cell r="AV349" t="str">
            <v>кг</v>
          </cell>
          <cell r="AW349">
            <v>5</v>
          </cell>
          <cell r="AX349">
            <v>70</v>
          </cell>
          <cell r="AY349">
            <v>350</v>
          </cell>
          <cell r="AZ349" t="str">
            <v>из налич</v>
          </cell>
          <cell r="BA349">
            <v>4</v>
          </cell>
          <cell r="BB349">
            <v>88.2</v>
          </cell>
          <cell r="BC349">
            <v>4</v>
          </cell>
          <cell r="BD349">
            <v>4</v>
          </cell>
          <cell r="BE349">
            <v>352.8</v>
          </cell>
          <cell r="BG349">
            <v>0</v>
          </cell>
          <cell r="BH349">
            <v>70</v>
          </cell>
          <cell r="BI349">
            <v>0</v>
          </cell>
          <cell r="BJ349">
            <v>0</v>
          </cell>
          <cell r="BK349">
            <v>88.2</v>
          </cell>
          <cell r="BL349">
            <v>88.2</v>
          </cell>
          <cell r="BM349">
            <v>88.2</v>
          </cell>
          <cell r="BN349">
            <v>88.2</v>
          </cell>
          <cell r="BO349">
            <v>88.2</v>
          </cell>
          <cell r="BP349">
            <v>0</v>
          </cell>
          <cell r="BQ349">
            <v>0</v>
          </cell>
          <cell r="BR349">
            <v>0</v>
          </cell>
          <cell r="BS349">
            <v>0</v>
          </cell>
          <cell r="BT349">
            <v>0</v>
          </cell>
          <cell r="BU349">
            <v>0</v>
          </cell>
          <cell r="BV349">
            <v>0</v>
          </cell>
          <cell r="BW349">
            <v>0</v>
          </cell>
          <cell r="CE349">
            <v>5.04</v>
          </cell>
          <cell r="CF349">
            <v>78.790000000000006</v>
          </cell>
          <cell r="CG349">
            <v>397.1</v>
          </cell>
          <cell r="CH349">
            <v>468.58</v>
          </cell>
          <cell r="CL349">
            <v>468.58</v>
          </cell>
        </row>
        <row r="350">
          <cell r="B350" t="str">
            <v>062</v>
          </cell>
          <cell r="C350" t="str">
            <v>024</v>
          </cell>
          <cell r="D350" t="str">
            <v>01</v>
          </cell>
          <cell r="E350" t="str">
            <v>099202037</v>
          </cell>
          <cell r="F350" t="str">
            <v>КРУГ 36-В ГОСТ2590-88</v>
          </cell>
          <cell r="G350" t="str">
            <v>30ХГСА-СШ-А ТУ14-1-658-73</v>
          </cell>
          <cell r="H350" t="str">
            <v>КГ</v>
          </cell>
          <cell r="I350">
            <v>1.2</v>
          </cell>
          <cell r="J350" t="str">
            <v>00007</v>
          </cell>
          <cell r="K350" t="str">
            <v>00009</v>
          </cell>
          <cell r="L350" t="str">
            <v>377\1  22.06.04</v>
          </cell>
          <cell r="M350">
            <v>8</v>
          </cell>
          <cell r="N350">
            <v>9.6</v>
          </cell>
          <cell r="O350">
            <v>8</v>
          </cell>
          <cell r="P350">
            <v>9.6</v>
          </cell>
          <cell r="Q350">
            <v>8</v>
          </cell>
          <cell r="R350">
            <v>9.6</v>
          </cell>
          <cell r="S350" t="str">
            <v>150659</v>
          </cell>
          <cell r="T350">
            <v>8</v>
          </cell>
          <cell r="U350" t="str">
            <v>вст.ост.</v>
          </cell>
          <cell r="W350">
            <v>8</v>
          </cell>
          <cell r="X350">
            <v>9.6</v>
          </cell>
          <cell r="Y350">
            <v>9.6</v>
          </cell>
          <cell r="Z350">
            <v>9.6</v>
          </cell>
          <cell r="AA350">
            <v>9.6</v>
          </cell>
          <cell r="AB350">
            <v>9.6</v>
          </cell>
          <cell r="AC350">
            <v>9.6</v>
          </cell>
          <cell r="AD350">
            <v>9.6</v>
          </cell>
          <cell r="AE350">
            <v>9.6</v>
          </cell>
          <cell r="AF350">
            <v>9.6</v>
          </cell>
          <cell r="AG350">
            <v>9.6</v>
          </cell>
          <cell r="AH350">
            <v>9.6</v>
          </cell>
          <cell r="AI350">
            <v>9.6</v>
          </cell>
          <cell r="AJ350">
            <v>9.6</v>
          </cell>
        </row>
        <row r="351">
          <cell r="B351" t="str">
            <v>062</v>
          </cell>
          <cell r="C351" t="str">
            <v>001</v>
          </cell>
          <cell r="D351" t="str">
            <v>01</v>
          </cell>
          <cell r="E351" t="str">
            <v>099202039</v>
          </cell>
          <cell r="F351" t="str">
            <v>КРУГ 38-В ГОСТ2590-88</v>
          </cell>
          <cell r="G351" t="str">
            <v>30ХГСА-СШ-А ТУ14-1-658-73</v>
          </cell>
          <cell r="H351" t="str">
            <v>КГ</v>
          </cell>
          <cell r="I351">
            <v>3.6</v>
          </cell>
          <cell r="J351" t="str">
            <v>00005</v>
          </cell>
          <cell r="K351" t="str">
            <v>00000</v>
          </cell>
          <cell r="L351" t="str">
            <v>нет</v>
          </cell>
          <cell r="M351">
            <v>16</v>
          </cell>
          <cell r="N351">
            <v>57.6</v>
          </cell>
          <cell r="O351">
            <v>0</v>
          </cell>
          <cell r="P351">
            <v>0</v>
          </cell>
          <cell r="Q351">
            <v>16</v>
          </cell>
          <cell r="R351">
            <v>57.6</v>
          </cell>
          <cell r="S351" t="str">
            <v>000000</v>
          </cell>
          <cell r="T351">
            <v>120</v>
          </cell>
          <cell r="U351" t="str">
            <v>нет</v>
          </cell>
          <cell r="W351">
            <v>120</v>
          </cell>
          <cell r="X351">
            <v>432</v>
          </cell>
          <cell r="Y351">
            <v>0</v>
          </cell>
          <cell r="Z351">
            <v>0</v>
          </cell>
          <cell r="AA351">
            <v>0</v>
          </cell>
          <cell r="AB351">
            <v>0</v>
          </cell>
          <cell r="AC351">
            <v>0</v>
          </cell>
          <cell r="AD351">
            <v>0</v>
          </cell>
          <cell r="AE351">
            <v>0</v>
          </cell>
          <cell r="AF351">
            <v>0</v>
          </cell>
          <cell r="AG351">
            <v>0</v>
          </cell>
          <cell r="AH351">
            <v>0</v>
          </cell>
          <cell r="AI351">
            <v>0</v>
          </cell>
          <cell r="AJ351">
            <v>0</v>
          </cell>
          <cell r="AM351" t="str">
            <v>062</v>
          </cell>
          <cell r="AN351" t="str">
            <v>001</v>
          </cell>
          <cell r="AO351">
            <v>347</v>
          </cell>
          <cell r="AP351" t="str">
            <v>01</v>
          </cell>
          <cell r="AQ351" t="str">
            <v>099202039</v>
          </cell>
          <cell r="AR351" t="str">
            <v>KPУГ 38-B ГOCT2590-88</v>
          </cell>
          <cell r="AS351" t="str">
            <v>30XГCA-CШ-A TУ14-1-658-73</v>
          </cell>
          <cell r="AT351" t="str">
            <v>КГ</v>
          </cell>
          <cell r="AU351">
            <v>3.6</v>
          </cell>
          <cell r="AV351" t="str">
            <v>кг</v>
          </cell>
          <cell r="AW351">
            <v>52</v>
          </cell>
          <cell r="AX351">
            <v>26.4</v>
          </cell>
          <cell r="AY351">
            <v>1372.8</v>
          </cell>
          <cell r="AZ351" t="str">
            <v>178394 30/11/05</v>
          </cell>
          <cell r="BA351">
            <v>12</v>
          </cell>
          <cell r="BB351">
            <v>95.04</v>
          </cell>
          <cell r="BC351">
            <v>14</v>
          </cell>
          <cell r="BD351">
            <v>12</v>
          </cell>
          <cell r="BE351">
            <v>1140.48</v>
          </cell>
          <cell r="BG351">
            <v>232.32</v>
          </cell>
          <cell r="BH351">
            <v>26.4</v>
          </cell>
          <cell r="BI351">
            <v>0</v>
          </cell>
          <cell r="BJ351">
            <v>0</v>
          </cell>
          <cell r="BK351">
            <v>95.04</v>
          </cell>
          <cell r="BL351">
            <v>95.04</v>
          </cell>
          <cell r="BM351">
            <v>95.04</v>
          </cell>
          <cell r="BN351">
            <v>95.04</v>
          </cell>
          <cell r="BO351">
            <v>95.04</v>
          </cell>
          <cell r="BP351">
            <v>95.04</v>
          </cell>
          <cell r="BQ351">
            <v>95.04</v>
          </cell>
          <cell r="BR351">
            <v>95.04</v>
          </cell>
          <cell r="BS351">
            <v>95.04</v>
          </cell>
          <cell r="BT351">
            <v>95.04</v>
          </cell>
          <cell r="BU351">
            <v>95.04</v>
          </cell>
          <cell r="BV351">
            <v>95.04</v>
          </cell>
          <cell r="BW351">
            <v>95.04</v>
          </cell>
          <cell r="CE351">
            <v>43.2</v>
          </cell>
          <cell r="CF351">
            <v>29.71</v>
          </cell>
          <cell r="CG351">
            <v>1283.47</v>
          </cell>
          <cell r="CH351">
            <v>1514.49</v>
          </cell>
          <cell r="CL351">
            <v>1514.49</v>
          </cell>
        </row>
        <row r="352">
          <cell r="B352" t="str">
            <v>062</v>
          </cell>
          <cell r="C352" t="str">
            <v>001</v>
          </cell>
          <cell r="D352" t="str">
            <v>01</v>
          </cell>
          <cell r="E352" t="str">
            <v>099202041</v>
          </cell>
          <cell r="F352" t="str">
            <v>КРУГ 40-В ГОСТ2590-88</v>
          </cell>
          <cell r="G352" t="str">
            <v>30ХГСА-СШ-А ТУ14-1-658-73</v>
          </cell>
          <cell r="H352" t="str">
            <v>КГ</v>
          </cell>
          <cell r="I352">
            <v>5.64</v>
          </cell>
          <cell r="J352" t="str">
            <v>00007</v>
          </cell>
          <cell r="K352" t="str">
            <v>00000</v>
          </cell>
          <cell r="L352" t="str">
            <v>нет</v>
          </cell>
          <cell r="M352">
            <v>16</v>
          </cell>
          <cell r="N352">
            <v>90.24</v>
          </cell>
          <cell r="O352">
            <v>0</v>
          </cell>
          <cell r="P352">
            <v>0</v>
          </cell>
          <cell r="Q352">
            <v>16</v>
          </cell>
          <cell r="R352">
            <v>90.24</v>
          </cell>
          <cell r="S352" t="str">
            <v>000000</v>
          </cell>
          <cell r="T352">
            <v>120</v>
          </cell>
          <cell r="U352" t="str">
            <v>нет</v>
          </cell>
          <cell r="W352">
            <v>120</v>
          </cell>
          <cell r="X352">
            <v>676.8</v>
          </cell>
          <cell r="Y352">
            <v>0</v>
          </cell>
          <cell r="Z352">
            <v>0</v>
          </cell>
          <cell r="AA352">
            <v>0</v>
          </cell>
          <cell r="AB352">
            <v>0</v>
          </cell>
          <cell r="AC352">
            <v>0</v>
          </cell>
          <cell r="AD352">
            <v>0</v>
          </cell>
          <cell r="AE352">
            <v>0</v>
          </cell>
          <cell r="AF352">
            <v>0</v>
          </cell>
          <cell r="AG352">
            <v>0</v>
          </cell>
          <cell r="AH352">
            <v>0</v>
          </cell>
          <cell r="AI352">
            <v>0</v>
          </cell>
          <cell r="AJ352">
            <v>0</v>
          </cell>
          <cell r="AM352" t="str">
            <v>062</v>
          </cell>
          <cell r="AN352" t="str">
            <v>001</v>
          </cell>
          <cell r="AO352">
            <v>348</v>
          </cell>
          <cell r="AP352" t="str">
            <v>01</v>
          </cell>
          <cell r="AQ352" t="str">
            <v>099202041</v>
          </cell>
          <cell r="AR352" t="str">
            <v>KPУГ 40-B ГOCT2590-88</v>
          </cell>
          <cell r="AS352" t="str">
            <v>30XГCA-CШ-A TУ14-1-658-73</v>
          </cell>
          <cell r="AT352" t="str">
            <v>КГ</v>
          </cell>
          <cell r="AU352">
            <v>5.64</v>
          </cell>
          <cell r="AV352" t="str">
            <v>кг</v>
          </cell>
          <cell r="AW352">
            <v>68</v>
          </cell>
          <cell r="AX352">
            <v>26.4</v>
          </cell>
          <cell r="AY352">
            <v>1795.2</v>
          </cell>
          <cell r="AZ352" t="str">
            <v>178394 30/11/05</v>
          </cell>
          <cell r="BA352">
            <v>12</v>
          </cell>
          <cell r="BB352">
            <v>148.9</v>
          </cell>
          <cell r="BC352">
            <v>12</v>
          </cell>
          <cell r="BD352">
            <v>12</v>
          </cell>
          <cell r="BE352">
            <v>1786.8</v>
          </cell>
          <cell r="BG352">
            <v>0</v>
          </cell>
          <cell r="BH352">
            <v>26.4</v>
          </cell>
          <cell r="BI352">
            <v>0</v>
          </cell>
          <cell r="BJ352">
            <v>0</v>
          </cell>
          <cell r="BK352">
            <v>148.9</v>
          </cell>
          <cell r="BL352">
            <v>148.9</v>
          </cell>
          <cell r="BM352">
            <v>148.9</v>
          </cell>
          <cell r="BN352">
            <v>148.9</v>
          </cell>
          <cell r="BO352">
            <v>148.9</v>
          </cell>
          <cell r="BP352">
            <v>148.9</v>
          </cell>
          <cell r="BQ352">
            <v>148.9</v>
          </cell>
          <cell r="BR352">
            <v>148.9</v>
          </cell>
          <cell r="BS352">
            <v>148.9</v>
          </cell>
          <cell r="BT352">
            <v>148.9</v>
          </cell>
          <cell r="BU352">
            <v>148.89599999999999</v>
          </cell>
          <cell r="BV352">
            <v>148.89599999999999</v>
          </cell>
          <cell r="BW352">
            <v>148.89599999999999</v>
          </cell>
          <cell r="CE352">
            <v>67.680000000000007</v>
          </cell>
          <cell r="CF352">
            <v>29.71</v>
          </cell>
          <cell r="CG352">
            <v>2010.77</v>
          </cell>
          <cell r="CH352">
            <v>2372.71</v>
          </cell>
          <cell r="CL352">
            <v>2372.71</v>
          </cell>
        </row>
        <row r="353">
          <cell r="B353" t="str">
            <v>062</v>
          </cell>
          <cell r="C353" t="str">
            <v>001</v>
          </cell>
          <cell r="D353" t="str">
            <v>01</v>
          </cell>
          <cell r="E353" t="str">
            <v>099202045</v>
          </cell>
          <cell r="F353" t="str">
            <v>КРУГ 45-В ГОСТ2590-88</v>
          </cell>
          <cell r="G353" t="str">
            <v>30ХГСА-СШ-А ТУ14-1-658-73</v>
          </cell>
          <cell r="H353" t="str">
            <v>КГ</v>
          </cell>
          <cell r="I353">
            <v>0.56999999999999995</v>
          </cell>
          <cell r="J353" t="str">
            <v>00007</v>
          </cell>
          <cell r="K353" t="str">
            <v>00000</v>
          </cell>
          <cell r="L353" t="str">
            <v>нет</v>
          </cell>
          <cell r="M353">
            <v>15</v>
          </cell>
          <cell r="N353">
            <v>8.5500000000000007</v>
          </cell>
          <cell r="O353">
            <v>0</v>
          </cell>
          <cell r="P353">
            <v>0</v>
          </cell>
          <cell r="Q353">
            <v>15</v>
          </cell>
          <cell r="R353">
            <v>8.5500000000000007</v>
          </cell>
          <cell r="S353" t="str">
            <v>000000</v>
          </cell>
          <cell r="T353">
            <v>120</v>
          </cell>
          <cell r="U353" t="str">
            <v>нет</v>
          </cell>
          <cell r="W353">
            <v>120</v>
          </cell>
          <cell r="X353">
            <v>68.400000000000006</v>
          </cell>
          <cell r="Y353">
            <v>0</v>
          </cell>
          <cell r="Z353">
            <v>0</v>
          </cell>
          <cell r="AA353">
            <v>0</v>
          </cell>
          <cell r="AB353">
            <v>0</v>
          </cell>
          <cell r="AC353">
            <v>0</v>
          </cell>
          <cell r="AD353">
            <v>0</v>
          </cell>
          <cell r="AE353">
            <v>0</v>
          </cell>
          <cell r="AF353">
            <v>0</v>
          </cell>
          <cell r="AG353">
            <v>0</v>
          </cell>
          <cell r="AH353">
            <v>0</v>
          </cell>
          <cell r="AI353">
            <v>0</v>
          </cell>
          <cell r="AJ353">
            <v>0</v>
          </cell>
          <cell r="AM353" t="str">
            <v>062</v>
          </cell>
          <cell r="AN353" t="str">
            <v>001</v>
          </cell>
          <cell r="AO353">
            <v>349</v>
          </cell>
          <cell r="AP353" t="str">
            <v>01</v>
          </cell>
          <cell r="AQ353" t="str">
            <v>099202045</v>
          </cell>
          <cell r="AR353" t="str">
            <v>KPУГ 45-B ГOCT2590-88</v>
          </cell>
          <cell r="AS353" t="str">
            <v>30XГCA-CШ-A TУ14-1-658-73</v>
          </cell>
          <cell r="AT353" t="str">
            <v>КГ</v>
          </cell>
          <cell r="AU353">
            <v>0.56999999999999995</v>
          </cell>
          <cell r="AV353" t="str">
            <v>кг</v>
          </cell>
          <cell r="AW353">
            <v>725</v>
          </cell>
          <cell r="AX353">
            <v>76</v>
          </cell>
          <cell r="AY353">
            <v>55100</v>
          </cell>
          <cell r="AZ353" t="str">
            <v>179056 23/12/05</v>
          </cell>
          <cell r="BA353">
            <v>12</v>
          </cell>
          <cell r="BB353">
            <v>43.32</v>
          </cell>
          <cell r="BC353">
            <v>1272</v>
          </cell>
          <cell r="BD353">
            <v>12</v>
          </cell>
          <cell r="BE353">
            <v>519.84</v>
          </cell>
          <cell r="BG353">
            <v>54580.160000000003</v>
          </cell>
          <cell r="BH353">
            <v>76</v>
          </cell>
          <cell r="BI353">
            <v>0</v>
          </cell>
          <cell r="BJ353">
            <v>0</v>
          </cell>
          <cell r="BK353">
            <v>43.32</v>
          </cell>
          <cell r="BL353">
            <v>43.32</v>
          </cell>
          <cell r="BM353">
            <v>43.32</v>
          </cell>
          <cell r="BN353">
            <v>43.32</v>
          </cell>
          <cell r="BO353">
            <v>43.32</v>
          </cell>
          <cell r="BP353">
            <v>43.32</v>
          </cell>
          <cell r="BQ353">
            <v>43.32</v>
          </cell>
          <cell r="BR353">
            <v>43.32</v>
          </cell>
          <cell r="BS353">
            <v>43.32</v>
          </cell>
          <cell r="BT353">
            <v>43.32</v>
          </cell>
          <cell r="BU353">
            <v>43.32</v>
          </cell>
          <cell r="BV353">
            <v>43.32</v>
          </cell>
          <cell r="BW353">
            <v>43.32</v>
          </cell>
          <cell r="CE353">
            <v>6.84</v>
          </cell>
          <cell r="CF353">
            <v>85.54</v>
          </cell>
          <cell r="CG353">
            <v>585.09</v>
          </cell>
          <cell r="CH353">
            <v>690.41</v>
          </cell>
          <cell r="CL353">
            <v>690.41</v>
          </cell>
        </row>
        <row r="354">
          <cell r="B354" t="str">
            <v>062</v>
          </cell>
          <cell r="C354" t="str">
            <v>001</v>
          </cell>
          <cell r="D354" t="str">
            <v>01</v>
          </cell>
          <cell r="E354" t="str">
            <v>099202052</v>
          </cell>
          <cell r="F354" t="str">
            <v>КРУГ 56-В ГОСТ2590-88</v>
          </cell>
          <cell r="G354" t="str">
            <v>30ХГСА-СШ-А ТУ14-1-658-73</v>
          </cell>
          <cell r="H354" t="str">
            <v>КГ</v>
          </cell>
          <cell r="I354">
            <v>4.7300000000000004</v>
          </cell>
          <cell r="J354" t="str">
            <v>00007</v>
          </cell>
          <cell r="K354" t="str">
            <v>00000</v>
          </cell>
          <cell r="L354" t="str">
            <v>нет</v>
          </cell>
          <cell r="M354">
            <v>15</v>
          </cell>
          <cell r="N354">
            <v>70.95</v>
          </cell>
          <cell r="O354">
            <v>0</v>
          </cell>
          <cell r="P354">
            <v>0</v>
          </cell>
          <cell r="Q354">
            <v>15</v>
          </cell>
          <cell r="R354">
            <v>70.95</v>
          </cell>
          <cell r="S354" t="str">
            <v>000000</v>
          </cell>
          <cell r="T354">
            <v>120</v>
          </cell>
          <cell r="U354" t="str">
            <v>нет</v>
          </cell>
          <cell r="W354">
            <v>120</v>
          </cell>
          <cell r="X354">
            <v>567.6</v>
          </cell>
          <cell r="Y354">
            <v>0</v>
          </cell>
          <cell r="Z354">
            <v>0</v>
          </cell>
          <cell r="AA354">
            <v>0</v>
          </cell>
          <cell r="AB354">
            <v>0</v>
          </cell>
          <cell r="AC354">
            <v>0</v>
          </cell>
          <cell r="AD354">
            <v>0</v>
          </cell>
          <cell r="AE354">
            <v>0</v>
          </cell>
          <cell r="AF354">
            <v>0</v>
          </cell>
          <cell r="AG354">
            <v>0</v>
          </cell>
          <cell r="AH354">
            <v>0</v>
          </cell>
          <cell r="AI354">
            <v>0</v>
          </cell>
          <cell r="AJ354">
            <v>0</v>
          </cell>
          <cell r="AM354" t="str">
            <v>062</v>
          </cell>
          <cell r="AN354" t="str">
            <v>001</v>
          </cell>
          <cell r="AO354">
            <v>352</v>
          </cell>
          <cell r="AP354" t="str">
            <v>01</v>
          </cell>
          <cell r="AQ354" t="str">
            <v>099202052</v>
          </cell>
          <cell r="AR354" t="str">
            <v>KPУГ 56-B ГOCT2590-88</v>
          </cell>
          <cell r="AS354" t="str">
            <v>30XГCA-CШ-A TУ14-1-658-73</v>
          </cell>
          <cell r="AT354" t="str">
            <v>КГ</v>
          </cell>
          <cell r="AU354">
            <v>4.7300000000000004</v>
          </cell>
          <cell r="AV354" t="str">
            <v>кг</v>
          </cell>
          <cell r="AW354">
            <v>331</v>
          </cell>
          <cell r="AX354">
            <v>76</v>
          </cell>
          <cell r="AY354">
            <v>25156</v>
          </cell>
          <cell r="AZ354" t="str">
            <v>179056 23/12/05</v>
          </cell>
          <cell r="BA354">
            <v>12</v>
          </cell>
          <cell r="BB354">
            <v>359.48</v>
          </cell>
          <cell r="BC354">
            <v>70</v>
          </cell>
          <cell r="BD354">
            <v>12</v>
          </cell>
          <cell r="BE354">
            <v>4313.76</v>
          </cell>
          <cell r="BG354">
            <v>20842.240000000002</v>
          </cell>
          <cell r="BH354">
            <v>76</v>
          </cell>
          <cell r="BI354">
            <v>0</v>
          </cell>
          <cell r="BJ354">
            <v>0</v>
          </cell>
          <cell r="BK354">
            <v>359.48</v>
          </cell>
          <cell r="BL354">
            <v>359.48</v>
          </cell>
          <cell r="BM354">
            <v>359.48</v>
          </cell>
          <cell r="BN354">
            <v>359.48</v>
          </cell>
          <cell r="BO354">
            <v>359.48</v>
          </cell>
          <cell r="BP354">
            <v>359.48</v>
          </cell>
          <cell r="BQ354">
            <v>359.48</v>
          </cell>
          <cell r="BR354">
            <v>359.48</v>
          </cell>
          <cell r="BS354">
            <v>359.48</v>
          </cell>
          <cell r="BT354">
            <v>359.48</v>
          </cell>
          <cell r="BU354">
            <v>359.48</v>
          </cell>
          <cell r="BV354">
            <v>359.48</v>
          </cell>
          <cell r="BW354">
            <v>359.48</v>
          </cell>
          <cell r="CE354">
            <v>56.76</v>
          </cell>
          <cell r="CF354">
            <v>85.54</v>
          </cell>
          <cell r="CG354">
            <v>4855.25</v>
          </cell>
          <cell r="CH354">
            <v>5729.2</v>
          </cell>
          <cell r="CL354">
            <v>5729.2</v>
          </cell>
        </row>
        <row r="355">
          <cell r="B355" t="str">
            <v>062</v>
          </cell>
          <cell r="C355" t="str">
            <v>001</v>
          </cell>
          <cell r="D355" t="str">
            <v>01</v>
          </cell>
          <cell r="E355" t="str">
            <v>099202054</v>
          </cell>
          <cell r="F355" t="str">
            <v>КРУГ 60-В ГОСТ2590-88</v>
          </cell>
          <cell r="G355" t="str">
            <v>30ХГСА-СШ-А ТУ14-1-658-73</v>
          </cell>
          <cell r="H355" t="str">
            <v>КГ</v>
          </cell>
          <cell r="I355">
            <v>13.8</v>
          </cell>
          <cell r="J355" t="str">
            <v>00006</v>
          </cell>
          <cell r="K355" t="str">
            <v>00010</v>
          </cell>
          <cell r="L355" t="str">
            <v>нет</v>
          </cell>
          <cell r="M355">
            <v>15</v>
          </cell>
          <cell r="N355">
            <v>207</v>
          </cell>
          <cell r="O355">
            <v>0</v>
          </cell>
          <cell r="P355">
            <v>0</v>
          </cell>
          <cell r="Q355">
            <v>15</v>
          </cell>
          <cell r="R355">
            <v>207</v>
          </cell>
          <cell r="S355" t="str">
            <v>000000</v>
          </cell>
          <cell r="T355">
            <v>120</v>
          </cell>
          <cell r="U355" t="str">
            <v>нет</v>
          </cell>
          <cell r="W355">
            <v>120</v>
          </cell>
          <cell r="X355">
            <v>1656</v>
          </cell>
          <cell r="Y355">
            <v>0</v>
          </cell>
          <cell r="Z355">
            <v>0</v>
          </cell>
          <cell r="AA355">
            <v>0</v>
          </cell>
          <cell r="AB355">
            <v>0</v>
          </cell>
          <cell r="AC355">
            <v>0</v>
          </cell>
          <cell r="AD355">
            <v>0</v>
          </cell>
          <cell r="AE355">
            <v>0</v>
          </cell>
          <cell r="AF355">
            <v>0</v>
          </cell>
          <cell r="AG355">
            <v>0</v>
          </cell>
          <cell r="AH355">
            <v>0</v>
          </cell>
          <cell r="AI355">
            <v>0</v>
          </cell>
          <cell r="AJ355">
            <v>0</v>
          </cell>
          <cell r="AM355" t="str">
            <v>062</v>
          </cell>
          <cell r="AN355" t="str">
            <v>001</v>
          </cell>
          <cell r="AO355">
            <v>353</v>
          </cell>
          <cell r="AP355" t="str">
            <v>01</v>
          </cell>
          <cell r="AQ355" t="str">
            <v>099202054</v>
          </cell>
          <cell r="AR355" t="str">
            <v>KPУГ 60-B ГOCT2590-88</v>
          </cell>
          <cell r="AS355" t="str">
            <v>30XГCA-CШ-A TУ14-1-658-73</v>
          </cell>
          <cell r="AT355" t="str">
            <v>КГ</v>
          </cell>
          <cell r="AU355">
            <v>17.8</v>
          </cell>
          <cell r="AV355" t="str">
            <v>кг</v>
          </cell>
          <cell r="AW355">
            <v>722</v>
          </cell>
          <cell r="AX355">
            <v>75.5</v>
          </cell>
          <cell r="AY355">
            <v>54511</v>
          </cell>
          <cell r="AZ355" t="str">
            <v>179986 27/01/06</v>
          </cell>
          <cell r="BA355">
            <v>12</v>
          </cell>
          <cell r="BB355">
            <v>1343.9</v>
          </cell>
          <cell r="BC355">
            <v>41</v>
          </cell>
          <cell r="BD355">
            <v>12</v>
          </cell>
          <cell r="BE355">
            <v>16126.8</v>
          </cell>
          <cell r="BG355">
            <v>38384.199999999997</v>
          </cell>
          <cell r="BH355">
            <v>75.5</v>
          </cell>
          <cell r="BI355">
            <v>0</v>
          </cell>
          <cell r="BJ355">
            <v>0</v>
          </cell>
          <cell r="BK355">
            <v>1343.9</v>
          </cell>
          <cell r="BL355">
            <v>1343.9</v>
          </cell>
          <cell r="BM355">
            <v>1343.9</v>
          </cell>
          <cell r="BN355">
            <v>1343.9</v>
          </cell>
          <cell r="BO355">
            <v>1343.9</v>
          </cell>
          <cell r="BP355">
            <v>1343.9</v>
          </cell>
          <cell r="BQ355">
            <v>1343.9</v>
          </cell>
          <cell r="BR355">
            <v>1343.9</v>
          </cell>
          <cell r="BS355">
            <v>1343.9</v>
          </cell>
          <cell r="BT355">
            <v>1343.9</v>
          </cell>
          <cell r="BU355">
            <v>1343.9</v>
          </cell>
          <cell r="BV355">
            <v>1343.9</v>
          </cell>
          <cell r="BW355">
            <v>1343.9</v>
          </cell>
          <cell r="CE355">
            <v>213.6</v>
          </cell>
          <cell r="CF355">
            <v>84.98</v>
          </cell>
          <cell r="CG355">
            <v>18151.73</v>
          </cell>
          <cell r="CH355">
            <v>21419.040000000001</v>
          </cell>
          <cell r="CL355">
            <v>21419.040000000001</v>
          </cell>
        </row>
        <row r="356">
          <cell r="B356" t="str">
            <v>062</v>
          </cell>
          <cell r="C356" t="str">
            <v>001</v>
          </cell>
          <cell r="D356" t="str">
            <v>01</v>
          </cell>
          <cell r="E356" t="str">
            <v>099202061</v>
          </cell>
          <cell r="F356" t="str">
            <v>КРУГ 70-В ГОСТ2590-88</v>
          </cell>
          <cell r="G356" t="str">
            <v>30ХГСА-СШ-А ТУ14-1-658-73</v>
          </cell>
          <cell r="H356" t="str">
            <v>КГ</v>
          </cell>
          <cell r="I356">
            <v>20.9</v>
          </cell>
          <cell r="J356" t="str">
            <v>00007</v>
          </cell>
          <cell r="K356" t="str">
            <v>00000</v>
          </cell>
          <cell r="L356" t="str">
            <v>нет</v>
          </cell>
          <cell r="M356">
            <v>15</v>
          </cell>
          <cell r="N356">
            <v>313.5</v>
          </cell>
          <cell r="O356">
            <v>205.64500000000001</v>
          </cell>
          <cell r="P356">
            <v>4297.9809999999998</v>
          </cell>
          <cell r="Q356">
            <v>15</v>
          </cell>
          <cell r="R356">
            <v>313.5</v>
          </cell>
          <cell r="S356" t="str">
            <v>150692</v>
          </cell>
          <cell r="T356">
            <v>120</v>
          </cell>
          <cell r="U356" t="str">
            <v>нет</v>
          </cell>
          <cell r="W356">
            <v>120</v>
          </cell>
          <cell r="X356">
            <v>2508</v>
          </cell>
          <cell r="Y356">
            <v>0</v>
          </cell>
          <cell r="Z356">
            <v>0</v>
          </cell>
          <cell r="AA356">
            <v>0</v>
          </cell>
          <cell r="AB356">
            <v>0</v>
          </cell>
          <cell r="AC356">
            <v>0</v>
          </cell>
          <cell r="AD356">
            <v>0</v>
          </cell>
          <cell r="AE356">
            <v>0</v>
          </cell>
          <cell r="AF356">
            <v>0</v>
          </cell>
          <cell r="AG356">
            <v>0</v>
          </cell>
          <cell r="AH356">
            <v>0</v>
          </cell>
          <cell r="AI356">
            <v>0</v>
          </cell>
          <cell r="AJ356">
            <v>0</v>
          </cell>
          <cell r="AM356" t="str">
            <v>062</v>
          </cell>
          <cell r="AN356" t="str">
            <v>001</v>
          </cell>
          <cell r="AO356">
            <v>355</v>
          </cell>
          <cell r="AP356" t="str">
            <v>01</v>
          </cell>
          <cell r="AQ356" t="str">
            <v>099202061</v>
          </cell>
          <cell r="AR356" t="str">
            <v>KPУГ 70-B ГOCT2590-88</v>
          </cell>
          <cell r="AS356" t="str">
            <v>30XГCA-CШ-A TУ14-1-658-73</v>
          </cell>
          <cell r="AT356" t="str">
            <v>КГ</v>
          </cell>
          <cell r="AU356">
            <v>20.9</v>
          </cell>
          <cell r="AV356" t="str">
            <v>кг</v>
          </cell>
          <cell r="AW356">
            <v>734</v>
          </cell>
          <cell r="AX356">
            <v>68</v>
          </cell>
          <cell r="AY356">
            <v>49912</v>
          </cell>
          <cell r="AZ356" t="str">
            <v>181666 23/03/06</v>
          </cell>
          <cell r="BA356">
            <v>12</v>
          </cell>
          <cell r="BB356">
            <v>1421.2</v>
          </cell>
          <cell r="BC356">
            <v>35</v>
          </cell>
          <cell r="BD356">
            <v>12</v>
          </cell>
          <cell r="BE356">
            <v>17054.400000000001</v>
          </cell>
          <cell r="BG356">
            <v>32857.599999999999</v>
          </cell>
          <cell r="BH356">
            <v>68</v>
          </cell>
          <cell r="BI356">
            <v>0</v>
          </cell>
          <cell r="BJ356">
            <v>0</v>
          </cell>
          <cell r="BK356">
            <v>1421.2</v>
          </cell>
          <cell r="BL356">
            <v>1421.2</v>
          </cell>
          <cell r="BM356">
            <v>1421.2</v>
          </cell>
          <cell r="BN356">
            <v>1421.2</v>
          </cell>
          <cell r="BO356">
            <v>1421.2</v>
          </cell>
          <cell r="BP356">
            <v>1421.2</v>
          </cell>
          <cell r="BQ356">
            <v>1421.2</v>
          </cell>
          <cell r="BR356">
            <v>1421.2</v>
          </cell>
          <cell r="BS356">
            <v>1421.2</v>
          </cell>
          <cell r="BT356">
            <v>1421.2</v>
          </cell>
          <cell r="BU356">
            <v>1421.2</v>
          </cell>
          <cell r="BV356">
            <v>1421.2</v>
          </cell>
          <cell r="BW356">
            <v>1421.2</v>
          </cell>
          <cell r="CE356">
            <v>250.8</v>
          </cell>
          <cell r="CF356">
            <v>76.540000000000006</v>
          </cell>
          <cell r="CG356">
            <v>19196.23</v>
          </cell>
          <cell r="CH356">
            <v>22651.55</v>
          </cell>
          <cell r="CL356">
            <v>22651.55</v>
          </cell>
        </row>
        <row r="357">
          <cell r="B357" t="str">
            <v>062</v>
          </cell>
          <cell r="C357" t="str">
            <v>001</v>
          </cell>
          <cell r="D357" t="str">
            <v>01</v>
          </cell>
          <cell r="E357" t="str">
            <v>099202073</v>
          </cell>
          <cell r="F357" t="str">
            <v>КРУГ 100-В ГОСТ2590-88</v>
          </cell>
          <cell r="G357" t="str">
            <v>30ХГСА-СШ-А ТУ14-1-658-73</v>
          </cell>
          <cell r="H357" t="str">
            <v>КГ</v>
          </cell>
          <cell r="I357">
            <v>12.3</v>
          </cell>
          <cell r="J357" t="str">
            <v>00007</v>
          </cell>
          <cell r="K357" t="str">
            <v>00010</v>
          </cell>
          <cell r="L357" t="str">
            <v>нет</v>
          </cell>
          <cell r="M357">
            <v>15</v>
          </cell>
          <cell r="N357">
            <v>184.5</v>
          </cell>
          <cell r="O357">
            <v>0</v>
          </cell>
          <cell r="P357">
            <v>0</v>
          </cell>
          <cell r="Q357">
            <v>15</v>
          </cell>
          <cell r="R357">
            <v>184.5</v>
          </cell>
          <cell r="S357" t="str">
            <v>000000</v>
          </cell>
          <cell r="T357">
            <v>120</v>
          </cell>
          <cell r="U357" t="str">
            <v>нет</v>
          </cell>
          <cell r="W357">
            <v>120</v>
          </cell>
          <cell r="X357">
            <v>1476</v>
          </cell>
          <cell r="Y357">
            <v>0</v>
          </cell>
          <cell r="Z357">
            <v>0</v>
          </cell>
          <cell r="AA357">
            <v>0</v>
          </cell>
          <cell r="AB357">
            <v>0</v>
          </cell>
          <cell r="AC357">
            <v>0</v>
          </cell>
          <cell r="AD357">
            <v>0</v>
          </cell>
          <cell r="AE357">
            <v>0</v>
          </cell>
          <cell r="AF357">
            <v>0</v>
          </cell>
          <cell r="AG357">
            <v>0</v>
          </cell>
          <cell r="AH357">
            <v>0</v>
          </cell>
          <cell r="AI357">
            <v>0</v>
          </cell>
          <cell r="AJ357">
            <v>0</v>
          </cell>
          <cell r="AM357" t="str">
            <v>062</v>
          </cell>
          <cell r="AN357" t="str">
            <v>001</v>
          </cell>
          <cell r="AO357">
            <v>359</v>
          </cell>
          <cell r="AP357" t="str">
            <v>01</v>
          </cell>
          <cell r="AQ357" t="str">
            <v>099202073</v>
          </cell>
          <cell r="AR357" t="str">
            <v>KPУГ 100-B ГOCT2590-88</v>
          </cell>
          <cell r="AS357" t="str">
            <v>30XГCA-CШ-A TУ14-1-658-73</v>
          </cell>
          <cell r="AT357" t="str">
            <v>КГ</v>
          </cell>
          <cell r="AU357">
            <v>26.4</v>
          </cell>
          <cell r="AV357" t="str">
            <v>кг</v>
          </cell>
          <cell r="AW357">
            <v>600</v>
          </cell>
          <cell r="AX357">
            <v>68</v>
          </cell>
          <cell r="AY357">
            <v>40800</v>
          </cell>
          <cell r="AZ357" t="str">
            <v>179054 23/12/05</v>
          </cell>
          <cell r="BA357">
            <v>12</v>
          </cell>
          <cell r="BB357">
            <v>1795.2</v>
          </cell>
          <cell r="BC357">
            <v>23</v>
          </cell>
          <cell r="BD357">
            <v>12</v>
          </cell>
          <cell r="BE357">
            <v>21542.400000000001</v>
          </cell>
          <cell r="BG357">
            <v>19257.599999999999</v>
          </cell>
          <cell r="BH357">
            <v>68</v>
          </cell>
          <cell r="BI357">
            <v>0</v>
          </cell>
          <cell r="BJ357">
            <v>0</v>
          </cell>
          <cell r="BK357">
            <v>1795.2</v>
          </cell>
          <cell r="BL357">
            <v>1795.2</v>
          </cell>
          <cell r="BM357">
            <v>1795.2</v>
          </cell>
          <cell r="BN357">
            <v>1795.2</v>
          </cell>
          <cell r="BO357">
            <v>1795.2</v>
          </cell>
          <cell r="BP357">
            <v>1795.2</v>
          </cell>
          <cell r="BQ357">
            <v>1795.2</v>
          </cell>
          <cell r="BR357">
            <v>1795.2</v>
          </cell>
          <cell r="BS357">
            <v>1795.2</v>
          </cell>
          <cell r="BT357">
            <v>1795.2</v>
          </cell>
          <cell r="BU357">
            <v>1795.2</v>
          </cell>
          <cell r="BV357">
            <v>1795.2</v>
          </cell>
          <cell r="BW357">
            <v>1795.2</v>
          </cell>
          <cell r="CE357">
            <v>316.8</v>
          </cell>
          <cell r="CF357">
            <v>76.540000000000006</v>
          </cell>
          <cell r="CG357">
            <v>24247.87</v>
          </cell>
          <cell r="CH357">
            <v>28612.49</v>
          </cell>
          <cell r="CL357">
            <v>28612.49</v>
          </cell>
        </row>
        <row r="358">
          <cell r="B358" t="str">
            <v>062</v>
          </cell>
          <cell r="C358" t="str">
            <v>001</v>
          </cell>
          <cell r="D358" t="str">
            <v>01</v>
          </cell>
          <cell r="E358" t="str">
            <v>099202084</v>
          </cell>
          <cell r="F358" t="str">
            <v>КРУГ 140-В ГОСТ2590-88</v>
          </cell>
          <cell r="G358" t="str">
            <v>30ХГСА-СШ-А ТУ14-1-658-73</v>
          </cell>
          <cell r="H358" t="str">
            <v>КГ</v>
          </cell>
          <cell r="I358">
            <v>21.5</v>
          </cell>
          <cell r="J358" t="str">
            <v>00005</v>
          </cell>
          <cell r="K358" t="str">
            <v>00000</v>
          </cell>
          <cell r="L358" t="str">
            <v>нет</v>
          </cell>
          <cell r="M358">
            <v>14</v>
          </cell>
          <cell r="N358">
            <v>301</v>
          </cell>
          <cell r="O358">
            <v>0</v>
          </cell>
          <cell r="P358">
            <v>0</v>
          </cell>
          <cell r="Q358">
            <v>14</v>
          </cell>
          <cell r="R358">
            <v>301</v>
          </cell>
          <cell r="S358" t="str">
            <v>000000</v>
          </cell>
          <cell r="T358">
            <v>120</v>
          </cell>
          <cell r="U358" t="str">
            <v>нет</v>
          </cell>
          <cell r="W358">
            <v>120</v>
          </cell>
          <cell r="X358">
            <v>2580</v>
          </cell>
          <cell r="Y358">
            <v>0</v>
          </cell>
          <cell r="Z358">
            <v>0</v>
          </cell>
          <cell r="AA358">
            <v>0</v>
          </cell>
          <cell r="AB358">
            <v>0</v>
          </cell>
          <cell r="AC358">
            <v>0</v>
          </cell>
          <cell r="AD358">
            <v>0</v>
          </cell>
          <cell r="AE358">
            <v>0</v>
          </cell>
          <cell r="AF358">
            <v>0</v>
          </cell>
          <cell r="AG358">
            <v>0</v>
          </cell>
          <cell r="AH358">
            <v>0</v>
          </cell>
          <cell r="AI358">
            <v>0</v>
          </cell>
          <cell r="AJ358">
            <v>0</v>
          </cell>
          <cell r="AM358" t="str">
            <v>062</v>
          </cell>
          <cell r="AN358" t="str">
            <v>001</v>
          </cell>
          <cell r="AO358">
            <v>362</v>
          </cell>
          <cell r="AP358" t="str">
            <v>01</v>
          </cell>
          <cell r="AQ358" t="str">
            <v>099202084</v>
          </cell>
          <cell r="AR358" t="str">
            <v>KPУГ 140-B ГOCT2590-88</v>
          </cell>
          <cell r="AS358" t="str">
            <v>30XГCA-CШ-A TУ14-1-658-73</v>
          </cell>
          <cell r="AT358" t="str">
            <v>КГ</v>
          </cell>
          <cell r="AU358">
            <v>21.5</v>
          </cell>
          <cell r="AV358" t="str">
            <v>кг</v>
          </cell>
          <cell r="AW358">
            <v>710</v>
          </cell>
          <cell r="AX358">
            <v>73</v>
          </cell>
          <cell r="AY358">
            <v>51830</v>
          </cell>
          <cell r="AZ358" t="str">
            <v>181666;179056</v>
          </cell>
          <cell r="BA358">
            <v>12</v>
          </cell>
          <cell r="BB358">
            <v>1569.5</v>
          </cell>
          <cell r="BC358">
            <v>33</v>
          </cell>
          <cell r="BD358">
            <v>12</v>
          </cell>
          <cell r="BE358">
            <v>18834</v>
          </cell>
          <cell r="BG358">
            <v>32996</v>
          </cell>
          <cell r="BH358">
            <v>73</v>
          </cell>
          <cell r="BI358">
            <v>21.5</v>
          </cell>
          <cell r="BJ358">
            <v>1569.5</v>
          </cell>
          <cell r="BK358">
            <v>0</v>
          </cell>
          <cell r="BL358">
            <v>1569.5</v>
          </cell>
          <cell r="BM358">
            <v>1569.5</v>
          </cell>
          <cell r="BN358">
            <v>1569.5</v>
          </cell>
          <cell r="BO358">
            <v>1569.5</v>
          </cell>
          <cell r="BP358">
            <v>1569.5</v>
          </cell>
          <cell r="BQ358">
            <v>1569.5</v>
          </cell>
          <cell r="BR358">
            <v>1569.5</v>
          </cell>
          <cell r="BS358">
            <v>1569.5</v>
          </cell>
          <cell r="BT358">
            <v>1569.5</v>
          </cell>
          <cell r="BU358">
            <v>1569.5</v>
          </cell>
          <cell r="BV358">
            <v>1569.5</v>
          </cell>
          <cell r="BW358">
            <v>1569.5</v>
          </cell>
          <cell r="CB358">
            <v>21.5</v>
          </cell>
          <cell r="CE358">
            <v>236.5</v>
          </cell>
          <cell r="CF358">
            <v>82.17</v>
          </cell>
          <cell r="CG358">
            <v>19433.21</v>
          </cell>
          <cell r="CH358">
            <v>22931.19</v>
          </cell>
          <cell r="CL358">
            <v>22931.19</v>
          </cell>
        </row>
        <row r="359">
          <cell r="B359" t="str">
            <v>062</v>
          </cell>
          <cell r="C359" t="str">
            <v>024</v>
          </cell>
          <cell r="D359" t="str">
            <v>01</v>
          </cell>
          <cell r="E359" t="str">
            <v>099102009</v>
          </cell>
          <cell r="F359" t="str">
            <v>КРУГ 8,0-В ГОСТ2590-88</v>
          </cell>
          <cell r="G359" t="str">
            <v>30ХГСА-СШ-Б ТУ14-1-658-73</v>
          </cell>
          <cell r="H359" t="str">
            <v>КГ</v>
          </cell>
          <cell r="I359">
            <v>0.6</v>
          </cell>
          <cell r="J359" t="str">
            <v>00007</v>
          </cell>
          <cell r="K359" t="str">
            <v>00000</v>
          </cell>
          <cell r="L359" t="str">
            <v>нет</v>
          </cell>
          <cell r="M359">
            <v>16</v>
          </cell>
          <cell r="N359">
            <v>9.6</v>
          </cell>
          <cell r="O359">
            <v>0</v>
          </cell>
          <cell r="P359">
            <v>0</v>
          </cell>
          <cell r="Q359">
            <v>16</v>
          </cell>
          <cell r="R359">
            <v>9.6</v>
          </cell>
          <cell r="S359" t="str">
            <v>000000</v>
          </cell>
          <cell r="T359">
            <v>120</v>
          </cell>
          <cell r="U359" t="str">
            <v>нет</v>
          </cell>
          <cell r="W359">
            <v>120</v>
          </cell>
          <cell r="X359">
            <v>72</v>
          </cell>
          <cell r="Y359">
            <v>0</v>
          </cell>
          <cell r="Z359">
            <v>0</v>
          </cell>
          <cell r="AA359">
            <v>0</v>
          </cell>
          <cell r="AB359">
            <v>0</v>
          </cell>
          <cell r="AC359">
            <v>72</v>
          </cell>
          <cell r="AD359">
            <v>72</v>
          </cell>
          <cell r="AE359">
            <v>72</v>
          </cell>
          <cell r="AF359">
            <v>72</v>
          </cell>
          <cell r="AG359">
            <v>72</v>
          </cell>
          <cell r="AH359">
            <v>72</v>
          </cell>
          <cell r="AI359">
            <v>72</v>
          </cell>
          <cell r="AJ359">
            <v>72</v>
          </cell>
          <cell r="AM359" t="str">
            <v>062</v>
          </cell>
          <cell r="AN359" t="str">
            <v>024</v>
          </cell>
          <cell r="AO359">
            <v>363</v>
          </cell>
          <cell r="AP359" t="str">
            <v>01</v>
          </cell>
          <cell r="AQ359" t="str">
            <v>099102009</v>
          </cell>
          <cell r="AR359" t="str">
            <v>KPУГ 8,0-B ГOCT2590-88</v>
          </cell>
          <cell r="AS359" t="str">
            <v>30XГCA-CШ-Б TУ14-1-658-73</v>
          </cell>
          <cell r="AT359" t="str">
            <v>КГ</v>
          </cell>
          <cell r="AU359">
            <v>0.6</v>
          </cell>
          <cell r="AV359" t="str">
            <v>кг</v>
          </cell>
          <cell r="AW359">
            <v>2.4</v>
          </cell>
          <cell r="AX359">
            <v>75.33</v>
          </cell>
          <cell r="AY359">
            <v>180.792</v>
          </cell>
          <cell r="AZ359" t="str">
            <v>из налич</v>
          </cell>
          <cell r="BA359">
            <v>4</v>
          </cell>
          <cell r="BB359">
            <v>45.2</v>
          </cell>
          <cell r="BC359">
            <v>4</v>
          </cell>
          <cell r="BD359">
            <v>4</v>
          </cell>
          <cell r="BE359">
            <v>180.8</v>
          </cell>
          <cell r="BG359">
            <v>0</v>
          </cell>
          <cell r="BH359">
            <v>75.33</v>
          </cell>
          <cell r="BI359">
            <v>0.17100000000000001</v>
          </cell>
          <cell r="BJ359">
            <v>12.88</v>
          </cell>
          <cell r="BK359">
            <v>32.32</v>
          </cell>
          <cell r="BL359">
            <v>45.2</v>
          </cell>
          <cell r="BM359">
            <v>45.2</v>
          </cell>
          <cell r="BN359">
            <v>45.2</v>
          </cell>
          <cell r="BO359">
            <v>45.2</v>
          </cell>
          <cell r="BP359">
            <v>0</v>
          </cell>
          <cell r="BQ359">
            <v>0</v>
          </cell>
          <cell r="BR359">
            <v>0</v>
          </cell>
          <cell r="BS359">
            <v>0</v>
          </cell>
          <cell r="BT359">
            <v>0</v>
          </cell>
          <cell r="BU359">
            <v>0</v>
          </cell>
          <cell r="BV359">
            <v>0</v>
          </cell>
          <cell r="BW359">
            <v>0</v>
          </cell>
          <cell r="CA359">
            <v>0.17100000000000001</v>
          </cell>
          <cell r="CE359">
            <v>2.2289999999999996</v>
          </cell>
          <cell r="CF359">
            <v>84.79</v>
          </cell>
          <cell r="CG359">
            <v>189</v>
          </cell>
          <cell r="CH359">
            <v>223.02</v>
          </cell>
          <cell r="CL359">
            <v>223.02</v>
          </cell>
        </row>
        <row r="360">
          <cell r="B360" t="str">
            <v>062</v>
          </cell>
          <cell r="C360" t="str">
            <v>024</v>
          </cell>
          <cell r="D360" t="str">
            <v>01</v>
          </cell>
          <cell r="E360" t="str">
            <v>099102011</v>
          </cell>
          <cell r="F360" t="str">
            <v>КРУГ 10-В ГОСТ2590-88</v>
          </cell>
          <cell r="G360" t="str">
            <v>30ХГСА-СШ-Б ТУ14-1-658-73</v>
          </cell>
          <cell r="H360" t="str">
            <v>КГ</v>
          </cell>
          <cell r="I360">
            <v>0.6</v>
          </cell>
          <cell r="J360" t="str">
            <v>00007</v>
          </cell>
          <cell r="K360" t="str">
            <v>00011</v>
          </cell>
          <cell r="L360" t="str">
            <v>нет</v>
          </cell>
          <cell r="M360">
            <v>16</v>
          </cell>
          <cell r="N360">
            <v>9.6</v>
          </cell>
          <cell r="O360">
            <v>0</v>
          </cell>
          <cell r="P360">
            <v>0</v>
          </cell>
          <cell r="Q360">
            <v>16</v>
          </cell>
          <cell r="R360">
            <v>9.6</v>
          </cell>
          <cell r="S360" t="str">
            <v>000000</v>
          </cell>
          <cell r="T360">
            <v>120</v>
          </cell>
          <cell r="U360" t="str">
            <v>нет</v>
          </cell>
          <cell r="W360">
            <v>120</v>
          </cell>
          <cell r="X360">
            <v>72</v>
          </cell>
          <cell r="Y360">
            <v>0</v>
          </cell>
          <cell r="Z360">
            <v>0</v>
          </cell>
          <cell r="AA360">
            <v>0</v>
          </cell>
          <cell r="AB360">
            <v>0</v>
          </cell>
          <cell r="AC360">
            <v>0</v>
          </cell>
          <cell r="AD360">
            <v>72</v>
          </cell>
          <cell r="AE360">
            <v>72</v>
          </cell>
          <cell r="AF360">
            <v>72</v>
          </cell>
          <cell r="AG360">
            <v>72</v>
          </cell>
          <cell r="AH360">
            <v>72</v>
          </cell>
          <cell r="AI360">
            <v>72</v>
          </cell>
          <cell r="AJ360">
            <v>72</v>
          </cell>
          <cell r="AM360" t="str">
            <v>062</v>
          </cell>
          <cell r="AN360" t="str">
            <v>024</v>
          </cell>
          <cell r="AO360">
            <v>364</v>
          </cell>
          <cell r="AP360" t="str">
            <v>01</v>
          </cell>
          <cell r="AQ360" t="str">
            <v>099102011</v>
          </cell>
          <cell r="AR360" t="str">
            <v>KPУГ 10-B ГOCT2590-88</v>
          </cell>
          <cell r="AS360" t="str">
            <v>30XГCA-CШ-Б TУ14-1-658-73</v>
          </cell>
          <cell r="AT360" t="str">
            <v>КГ</v>
          </cell>
          <cell r="AU360">
            <v>1.31</v>
          </cell>
          <cell r="AV360" t="str">
            <v>кг</v>
          </cell>
          <cell r="AW360">
            <v>6</v>
          </cell>
          <cell r="AX360">
            <v>75.33</v>
          </cell>
          <cell r="AY360">
            <v>451.98</v>
          </cell>
          <cell r="AZ360" t="str">
            <v>из налич</v>
          </cell>
          <cell r="BA360">
            <v>4</v>
          </cell>
          <cell r="BB360">
            <v>98.68</v>
          </cell>
          <cell r="BC360">
            <v>5</v>
          </cell>
          <cell r="BD360">
            <v>5</v>
          </cell>
          <cell r="BE360">
            <v>493.4</v>
          </cell>
          <cell r="BG360">
            <v>0</v>
          </cell>
          <cell r="BH360">
            <v>75.33</v>
          </cell>
          <cell r="BI360">
            <v>0.32799999999999996</v>
          </cell>
          <cell r="BJ360">
            <v>24.71</v>
          </cell>
          <cell r="BK360">
            <v>73.97</v>
          </cell>
          <cell r="BL360">
            <v>98.68</v>
          </cell>
          <cell r="BM360">
            <v>98.68</v>
          </cell>
          <cell r="BN360">
            <v>98.68</v>
          </cell>
          <cell r="BO360">
            <v>98.68</v>
          </cell>
          <cell r="BP360">
            <v>98.68</v>
          </cell>
          <cell r="BQ360">
            <v>0</v>
          </cell>
          <cell r="BR360">
            <v>0</v>
          </cell>
          <cell r="BS360">
            <v>0</v>
          </cell>
          <cell r="BT360">
            <v>0</v>
          </cell>
          <cell r="BU360">
            <v>0</v>
          </cell>
          <cell r="BV360">
            <v>0</v>
          </cell>
          <cell r="BW360">
            <v>0</v>
          </cell>
          <cell r="BY360">
            <v>0.14399999999999999</v>
          </cell>
          <cell r="CA360">
            <v>5.1999999999999998E-2</v>
          </cell>
          <cell r="CC360">
            <v>0.13200000000000001</v>
          </cell>
          <cell r="CE360">
            <v>6.2220000000000004</v>
          </cell>
          <cell r="CF360">
            <v>84.79</v>
          </cell>
          <cell r="CG360">
            <v>527.55999999999995</v>
          </cell>
          <cell r="CH360">
            <v>622.52</v>
          </cell>
          <cell r="CL360">
            <v>622.52</v>
          </cell>
        </row>
        <row r="361">
          <cell r="B361" t="str">
            <v>062</v>
          </cell>
          <cell r="C361" t="str">
            <v>024</v>
          </cell>
          <cell r="D361" t="str">
            <v>01</v>
          </cell>
          <cell r="E361" t="str">
            <v>099102013</v>
          </cell>
          <cell r="F361" t="str">
            <v>КРУГ 12-В ГОСТ2590-88</v>
          </cell>
          <cell r="G361" t="str">
            <v>30ХГСА-СШ-Б ТУ14-1-658-73</v>
          </cell>
          <cell r="H361" t="str">
            <v>КГ</v>
          </cell>
          <cell r="I361">
            <v>0.7</v>
          </cell>
          <cell r="J361" t="str">
            <v>00007</v>
          </cell>
          <cell r="K361" t="str">
            <v>00016</v>
          </cell>
          <cell r="L361" t="str">
            <v>нет</v>
          </cell>
          <cell r="M361">
            <v>16</v>
          </cell>
          <cell r="N361">
            <v>11.2</v>
          </cell>
          <cell r="O361">
            <v>0</v>
          </cell>
          <cell r="P361">
            <v>0</v>
          </cell>
          <cell r="Q361">
            <v>16</v>
          </cell>
          <cell r="R361">
            <v>11.2</v>
          </cell>
          <cell r="S361" t="str">
            <v>000000</v>
          </cell>
          <cell r="T361">
            <v>120</v>
          </cell>
          <cell r="U361" t="str">
            <v>нет</v>
          </cell>
          <cell r="W361">
            <v>120</v>
          </cell>
          <cell r="X361">
            <v>84</v>
          </cell>
          <cell r="Y361">
            <v>0</v>
          </cell>
          <cell r="Z361">
            <v>0</v>
          </cell>
          <cell r="AA361">
            <v>0</v>
          </cell>
          <cell r="AB361">
            <v>0</v>
          </cell>
          <cell r="AC361">
            <v>84</v>
          </cell>
          <cell r="AD361">
            <v>84</v>
          </cell>
          <cell r="AE361">
            <v>84</v>
          </cell>
          <cell r="AF361">
            <v>84</v>
          </cell>
          <cell r="AG361">
            <v>84</v>
          </cell>
          <cell r="AH361">
            <v>84</v>
          </cell>
          <cell r="AI361">
            <v>84</v>
          </cell>
          <cell r="AJ361">
            <v>84</v>
          </cell>
          <cell r="AM361" t="str">
            <v>062</v>
          </cell>
          <cell r="AN361" t="str">
            <v>024</v>
          </cell>
          <cell r="AO361">
            <v>365</v>
          </cell>
          <cell r="AP361" t="str">
            <v>01</v>
          </cell>
          <cell r="AQ361" t="str">
            <v>099102013</v>
          </cell>
          <cell r="AR361" t="str">
            <v>KPУГ 12-B ГOCT2590-88</v>
          </cell>
          <cell r="AS361" t="str">
            <v>30XГCA-CШ-Б TУ14-1-658-73</v>
          </cell>
          <cell r="AT361" t="str">
            <v>КГ</v>
          </cell>
          <cell r="AU361">
            <v>1.6</v>
          </cell>
          <cell r="AV361" t="str">
            <v>кг</v>
          </cell>
          <cell r="AW361">
            <v>6.5</v>
          </cell>
          <cell r="AX361">
            <v>75.33</v>
          </cell>
          <cell r="AY361">
            <v>489.64499999999998</v>
          </cell>
          <cell r="AZ361" t="str">
            <v>из налич</v>
          </cell>
          <cell r="BA361">
            <v>4</v>
          </cell>
          <cell r="BB361">
            <v>120.53</v>
          </cell>
          <cell r="BC361">
            <v>4</v>
          </cell>
          <cell r="BD361">
            <v>4</v>
          </cell>
          <cell r="BE361">
            <v>482.12</v>
          </cell>
          <cell r="BG361">
            <v>0</v>
          </cell>
          <cell r="BH361">
            <v>75.33</v>
          </cell>
          <cell r="BI361">
            <v>0.91300000000000003</v>
          </cell>
          <cell r="BJ361">
            <v>68.78</v>
          </cell>
          <cell r="BK361">
            <v>51.75</v>
          </cell>
          <cell r="BL361">
            <v>120.53</v>
          </cell>
          <cell r="BM361">
            <v>120.53</v>
          </cell>
          <cell r="BN361">
            <v>120.53</v>
          </cell>
          <cell r="BO361">
            <v>120.53</v>
          </cell>
          <cell r="BP361">
            <v>0</v>
          </cell>
          <cell r="BQ361">
            <v>0</v>
          </cell>
          <cell r="BR361">
            <v>0</v>
          </cell>
          <cell r="BS361">
            <v>0</v>
          </cell>
          <cell r="BT361">
            <v>0</v>
          </cell>
          <cell r="BU361">
            <v>0</v>
          </cell>
          <cell r="BV361">
            <v>0</v>
          </cell>
          <cell r="BW361">
            <v>0</v>
          </cell>
          <cell r="BY361">
            <v>0.218</v>
          </cell>
          <cell r="CA361">
            <v>0.40500000000000003</v>
          </cell>
          <cell r="CC361">
            <v>0.28999999999999998</v>
          </cell>
          <cell r="CE361">
            <v>5.487000000000001</v>
          </cell>
          <cell r="CF361">
            <v>84.79</v>
          </cell>
          <cell r="CG361">
            <v>465.24</v>
          </cell>
          <cell r="CH361">
            <v>548.98</v>
          </cell>
          <cell r="CL361">
            <v>548.98</v>
          </cell>
        </row>
        <row r="362">
          <cell r="B362" t="str">
            <v>062</v>
          </cell>
          <cell r="C362" t="str">
            <v>024</v>
          </cell>
          <cell r="D362" t="str">
            <v>01</v>
          </cell>
          <cell r="E362" t="str">
            <v>099102015</v>
          </cell>
          <cell r="F362" t="str">
            <v>КРУГ 14-В ГОСТ2590-88</v>
          </cell>
          <cell r="G362" t="str">
            <v>30ХГСА-СШ-Б ТУ14-1-658-73</v>
          </cell>
          <cell r="H362" t="str">
            <v>КГ</v>
          </cell>
          <cell r="I362">
            <v>0.9</v>
          </cell>
          <cell r="J362" t="str">
            <v>00007</v>
          </cell>
          <cell r="K362" t="str">
            <v>00000</v>
          </cell>
          <cell r="L362" t="str">
            <v>нет</v>
          </cell>
          <cell r="M362">
            <v>16</v>
          </cell>
          <cell r="N362">
            <v>14.4</v>
          </cell>
          <cell r="O362">
            <v>0</v>
          </cell>
          <cell r="P362">
            <v>0</v>
          </cell>
          <cell r="Q362">
            <v>16</v>
          </cell>
          <cell r="R362">
            <v>14.4</v>
          </cell>
          <cell r="S362" t="str">
            <v>000000</v>
          </cell>
          <cell r="T362">
            <v>120</v>
          </cell>
          <cell r="U362" t="str">
            <v>нет</v>
          </cell>
          <cell r="W362">
            <v>120</v>
          </cell>
          <cell r="X362">
            <v>108</v>
          </cell>
          <cell r="Y362">
            <v>0</v>
          </cell>
          <cell r="Z362">
            <v>0</v>
          </cell>
          <cell r="AA362">
            <v>0</v>
          </cell>
          <cell r="AB362">
            <v>0</v>
          </cell>
          <cell r="AC362">
            <v>108</v>
          </cell>
          <cell r="AD362">
            <v>108</v>
          </cell>
          <cell r="AE362">
            <v>108</v>
          </cell>
          <cell r="AF362">
            <v>108</v>
          </cell>
          <cell r="AG362">
            <v>108</v>
          </cell>
          <cell r="AH362">
            <v>108</v>
          </cell>
          <cell r="AI362">
            <v>108</v>
          </cell>
          <cell r="AJ362">
            <v>108</v>
          </cell>
          <cell r="AM362" t="str">
            <v>062</v>
          </cell>
          <cell r="AN362" t="str">
            <v>024</v>
          </cell>
          <cell r="AO362">
            <v>366</v>
          </cell>
          <cell r="AP362" t="str">
            <v>01</v>
          </cell>
          <cell r="AQ362" t="str">
            <v>099102015</v>
          </cell>
          <cell r="AR362" t="str">
            <v>KPУГ 14-B ГOCT2590-88</v>
          </cell>
          <cell r="AS362" t="str">
            <v>30XГCA-CШ-Б TУ14-1-658-73</v>
          </cell>
          <cell r="AT362" t="str">
            <v>КГ</v>
          </cell>
          <cell r="AU362">
            <v>1.6619999999999999</v>
          </cell>
          <cell r="AV362" t="str">
            <v>кг</v>
          </cell>
          <cell r="AW362">
            <v>6.7</v>
          </cell>
          <cell r="AX362">
            <v>68</v>
          </cell>
          <cell r="AY362">
            <v>455.6</v>
          </cell>
          <cell r="AZ362" t="str">
            <v>из налич</v>
          </cell>
          <cell r="BA362">
            <v>4</v>
          </cell>
          <cell r="BB362">
            <v>113.02</v>
          </cell>
          <cell r="BC362">
            <v>4</v>
          </cell>
          <cell r="BD362">
            <v>4</v>
          </cell>
          <cell r="BE362">
            <v>452.08</v>
          </cell>
          <cell r="BG362">
            <v>0</v>
          </cell>
          <cell r="BH362">
            <v>68</v>
          </cell>
          <cell r="BI362">
            <v>0.26400000000000001</v>
          </cell>
          <cell r="BJ362">
            <v>17.95</v>
          </cell>
          <cell r="BK362">
            <v>95.06</v>
          </cell>
          <cell r="BL362">
            <v>113.02</v>
          </cell>
          <cell r="BM362">
            <v>113.02</v>
          </cell>
          <cell r="BN362">
            <v>113.02</v>
          </cell>
          <cell r="BO362">
            <v>113.02</v>
          </cell>
          <cell r="BP362">
            <v>0</v>
          </cell>
          <cell r="BQ362">
            <v>0</v>
          </cell>
          <cell r="BR362">
            <v>0</v>
          </cell>
          <cell r="BS362">
            <v>0</v>
          </cell>
          <cell r="BT362">
            <v>0</v>
          </cell>
          <cell r="BU362">
            <v>0</v>
          </cell>
          <cell r="BV362">
            <v>0</v>
          </cell>
          <cell r="BW362">
            <v>0</v>
          </cell>
          <cell r="CC362">
            <v>0.26400000000000001</v>
          </cell>
          <cell r="CE362">
            <v>6.3839999999999995</v>
          </cell>
          <cell r="CF362">
            <v>76.540000000000006</v>
          </cell>
          <cell r="CG362">
            <v>488.63</v>
          </cell>
          <cell r="CH362">
            <v>576.58000000000004</v>
          </cell>
          <cell r="CL362">
            <v>576.58000000000004</v>
          </cell>
        </row>
        <row r="363">
          <cell r="B363" t="str">
            <v>062</v>
          </cell>
          <cell r="C363" t="str">
            <v>025</v>
          </cell>
          <cell r="D363" t="str">
            <v>01</v>
          </cell>
          <cell r="E363" t="str">
            <v>099102015</v>
          </cell>
          <cell r="F363" t="str">
            <v>КРУГ 14-В ГОСТ2590-88</v>
          </cell>
          <cell r="G363" t="str">
            <v>30ХГСА-СШ-Б ТУ14-1-658-73</v>
          </cell>
          <cell r="H363" t="str">
            <v>КГ</v>
          </cell>
          <cell r="I363">
            <v>0.36199999999999999</v>
          </cell>
          <cell r="J363" t="str">
            <v>00005</v>
          </cell>
          <cell r="K363" t="str">
            <v>00000</v>
          </cell>
          <cell r="L363" t="str">
            <v>нет</v>
          </cell>
          <cell r="M363">
            <v>16</v>
          </cell>
          <cell r="N363">
            <v>5.7919999999999998</v>
          </cell>
          <cell r="O363">
            <v>0</v>
          </cell>
          <cell r="P363">
            <v>0</v>
          </cell>
          <cell r="Q363">
            <v>16</v>
          </cell>
          <cell r="R363">
            <v>5.7919999999999998</v>
          </cell>
          <cell r="S363" t="str">
            <v>000000</v>
          </cell>
          <cell r="T363">
            <v>120</v>
          </cell>
          <cell r="U363" t="str">
            <v>нет</v>
          </cell>
          <cell r="W363">
            <v>120</v>
          </cell>
          <cell r="X363">
            <v>43.44</v>
          </cell>
          <cell r="Y363">
            <v>43.44</v>
          </cell>
          <cell r="Z363">
            <v>43.44</v>
          </cell>
          <cell r="AA363">
            <v>43.44</v>
          </cell>
          <cell r="AB363">
            <v>43.44</v>
          </cell>
          <cell r="AC363">
            <v>43.44</v>
          </cell>
          <cell r="AD363">
            <v>43.44</v>
          </cell>
          <cell r="AE363">
            <v>43.44</v>
          </cell>
          <cell r="AF363">
            <v>43.44</v>
          </cell>
          <cell r="AG363">
            <v>43.44</v>
          </cell>
          <cell r="AH363">
            <v>43.44</v>
          </cell>
          <cell r="AI363">
            <v>43.44</v>
          </cell>
          <cell r="AJ363">
            <v>43.44</v>
          </cell>
        </row>
        <row r="364">
          <cell r="B364" t="str">
            <v>062</v>
          </cell>
          <cell r="C364" t="str">
            <v>024</v>
          </cell>
          <cell r="D364" t="str">
            <v>01</v>
          </cell>
          <cell r="E364" t="str">
            <v>099102017</v>
          </cell>
          <cell r="F364" t="str">
            <v>КРУГ 16-В ГОСТ2590-88</v>
          </cell>
          <cell r="G364" t="str">
            <v>30ХГСА-СШ-Б ТУ14-1-658-73</v>
          </cell>
          <cell r="H364" t="str">
            <v>КГ</v>
          </cell>
          <cell r="I364">
            <v>0.5</v>
          </cell>
          <cell r="J364" t="str">
            <v>00007</v>
          </cell>
          <cell r="K364" t="str">
            <v>00010</v>
          </cell>
          <cell r="L364" t="str">
            <v>нет</v>
          </cell>
          <cell r="M364">
            <v>16</v>
          </cell>
          <cell r="N364">
            <v>8</v>
          </cell>
          <cell r="O364">
            <v>0</v>
          </cell>
          <cell r="P364">
            <v>0</v>
          </cell>
          <cell r="Q364">
            <v>16</v>
          </cell>
          <cell r="R364">
            <v>8</v>
          </cell>
          <cell r="S364" t="str">
            <v>000000</v>
          </cell>
          <cell r="T364">
            <v>120</v>
          </cell>
          <cell r="U364" t="str">
            <v>нет</v>
          </cell>
          <cell r="W364">
            <v>120</v>
          </cell>
          <cell r="X364">
            <v>60</v>
          </cell>
          <cell r="Y364">
            <v>0</v>
          </cell>
          <cell r="Z364">
            <v>0</v>
          </cell>
          <cell r="AA364">
            <v>0</v>
          </cell>
          <cell r="AB364">
            <v>0</v>
          </cell>
          <cell r="AC364">
            <v>60</v>
          </cell>
          <cell r="AD364">
            <v>60</v>
          </cell>
          <cell r="AE364">
            <v>60</v>
          </cell>
          <cell r="AF364">
            <v>60</v>
          </cell>
          <cell r="AG364">
            <v>60</v>
          </cell>
          <cell r="AH364">
            <v>60</v>
          </cell>
          <cell r="AI364">
            <v>60</v>
          </cell>
          <cell r="AJ364">
            <v>60</v>
          </cell>
          <cell r="AM364" t="str">
            <v>062</v>
          </cell>
          <cell r="AN364" t="str">
            <v>024</v>
          </cell>
          <cell r="AO364">
            <v>369</v>
          </cell>
          <cell r="AP364" t="str">
            <v>01</v>
          </cell>
          <cell r="AQ364" t="str">
            <v>099102017</v>
          </cell>
          <cell r="AR364" t="str">
            <v>KPУГ 16-B ГOCT2590-88</v>
          </cell>
          <cell r="AS364" t="str">
            <v>30XГCA-CШ-Б TУ14-1-658-73</v>
          </cell>
          <cell r="AT364" t="str">
            <v>КГ</v>
          </cell>
          <cell r="AU364">
            <v>0.9</v>
          </cell>
          <cell r="AV364" t="str">
            <v>кг</v>
          </cell>
          <cell r="AW364">
            <v>3.6</v>
          </cell>
          <cell r="AX364">
            <v>75.33</v>
          </cell>
          <cell r="AY364">
            <v>271.18799999999999</v>
          </cell>
          <cell r="AZ364" t="str">
            <v>из налич</v>
          </cell>
          <cell r="BA364">
            <v>4</v>
          </cell>
          <cell r="BB364">
            <v>67.8</v>
          </cell>
          <cell r="BC364">
            <v>4</v>
          </cell>
          <cell r="BD364">
            <v>4</v>
          </cell>
          <cell r="BE364">
            <v>271.2</v>
          </cell>
          <cell r="BG364">
            <v>0</v>
          </cell>
          <cell r="BH364">
            <v>75.33</v>
          </cell>
          <cell r="BI364">
            <v>0</v>
          </cell>
          <cell r="BJ364">
            <v>0</v>
          </cell>
          <cell r="BK364">
            <v>67.8</v>
          </cell>
          <cell r="BL364">
            <v>67.8</v>
          </cell>
          <cell r="BM364">
            <v>67.8</v>
          </cell>
          <cell r="BN364">
            <v>67.8</v>
          </cell>
          <cell r="BO364">
            <v>67.8</v>
          </cell>
          <cell r="BP364">
            <v>0</v>
          </cell>
          <cell r="BQ364">
            <v>0</v>
          </cell>
          <cell r="BR364">
            <v>0</v>
          </cell>
          <cell r="BS364">
            <v>0</v>
          </cell>
          <cell r="BT364">
            <v>0</v>
          </cell>
          <cell r="BU364">
            <v>0</v>
          </cell>
          <cell r="BV364">
            <v>0</v>
          </cell>
          <cell r="BW364">
            <v>0</v>
          </cell>
          <cell r="CE364">
            <v>3.6</v>
          </cell>
          <cell r="CF364">
            <v>84.79</v>
          </cell>
          <cell r="CG364">
            <v>305.24</v>
          </cell>
          <cell r="CH364">
            <v>360.18</v>
          </cell>
          <cell r="CL364">
            <v>360.18</v>
          </cell>
        </row>
        <row r="365">
          <cell r="B365" t="str">
            <v>062</v>
          </cell>
          <cell r="C365" t="str">
            <v>024</v>
          </cell>
          <cell r="D365" t="str">
            <v>01</v>
          </cell>
          <cell r="E365" t="str">
            <v>099102019</v>
          </cell>
          <cell r="F365" t="str">
            <v>КРУГ 18-В ГОСТ2590-88</v>
          </cell>
          <cell r="G365" t="str">
            <v>30ХГСА-СШ-Б ТУ14-1-658-73</v>
          </cell>
          <cell r="H365" t="str">
            <v>КГ</v>
          </cell>
          <cell r="I365">
            <v>0.5</v>
          </cell>
          <cell r="J365" t="str">
            <v>00007</v>
          </cell>
          <cell r="K365" t="str">
            <v>00015</v>
          </cell>
          <cell r="L365" t="str">
            <v>нет</v>
          </cell>
          <cell r="M365">
            <v>12.5</v>
          </cell>
          <cell r="N365">
            <v>6.25</v>
          </cell>
          <cell r="O365">
            <v>0</v>
          </cell>
          <cell r="P365">
            <v>0</v>
          </cell>
          <cell r="Q365">
            <v>12.5</v>
          </cell>
          <cell r="R365">
            <v>6.25</v>
          </cell>
          <cell r="S365" t="str">
            <v>000000</v>
          </cell>
          <cell r="T365">
            <v>120</v>
          </cell>
          <cell r="U365" t="str">
            <v>нет</v>
          </cell>
          <cell r="W365">
            <v>120</v>
          </cell>
          <cell r="X365">
            <v>60</v>
          </cell>
          <cell r="Y365">
            <v>0</v>
          </cell>
          <cell r="Z365">
            <v>0</v>
          </cell>
          <cell r="AA365">
            <v>0</v>
          </cell>
          <cell r="AB365">
            <v>0</v>
          </cell>
          <cell r="AC365">
            <v>60</v>
          </cell>
          <cell r="AD365">
            <v>60</v>
          </cell>
          <cell r="AE365">
            <v>60</v>
          </cell>
          <cell r="AF365">
            <v>60</v>
          </cell>
          <cell r="AG365">
            <v>60</v>
          </cell>
          <cell r="AH365">
            <v>60</v>
          </cell>
          <cell r="AI365">
            <v>60</v>
          </cell>
          <cell r="AJ365">
            <v>60</v>
          </cell>
          <cell r="AM365" t="str">
            <v>062</v>
          </cell>
          <cell r="AN365" t="str">
            <v>024</v>
          </cell>
          <cell r="AO365">
            <v>370</v>
          </cell>
          <cell r="AP365" t="str">
            <v>01</v>
          </cell>
          <cell r="AQ365" t="str">
            <v>099102019</v>
          </cell>
          <cell r="AR365" t="str">
            <v>KPУГ 18-B ГOCT2590-88</v>
          </cell>
          <cell r="AS365" t="str">
            <v>30XГCA-CШ-Б TУ14-1-658-73</v>
          </cell>
          <cell r="AT365" t="str">
            <v>КГ</v>
          </cell>
          <cell r="AU365">
            <v>0.57999999999999996</v>
          </cell>
          <cell r="AV365" t="str">
            <v>кг</v>
          </cell>
          <cell r="AW365">
            <v>2.4</v>
          </cell>
          <cell r="AX365">
            <v>75.33</v>
          </cell>
          <cell r="AY365">
            <v>180.792</v>
          </cell>
          <cell r="AZ365" t="str">
            <v>из налич</v>
          </cell>
          <cell r="BA365">
            <v>4</v>
          </cell>
          <cell r="BB365">
            <v>43.69</v>
          </cell>
          <cell r="BC365">
            <v>4</v>
          </cell>
          <cell r="BD365">
            <v>4</v>
          </cell>
          <cell r="BE365">
            <v>174.76</v>
          </cell>
          <cell r="BG365">
            <v>0</v>
          </cell>
          <cell r="BH365">
            <v>75.33</v>
          </cell>
          <cell r="BI365">
            <v>0.24</v>
          </cell>
          <cell r="BJ365">
            <v>18.079999999999998</v>
          </cell>
          <cell r="BK365">
            <v>25.61</v>
          </cell>
          <cell r="BL365">
            <v>43.69</v>
          </cell>
          <cell r="BM365">
            <v>43.69</v>
          </cell>
          <cell r="BN365">
            <v>43.69</v>
          </cell>
          <cell r="BO365">
            <v>43.69</v>
          </cell>
          <cell r="BP365">
            <v>0</v>
          </cell>
          <cell r="BQ365">
            <v>0</v>
          </cell>
          <cell r="BR365">
            <v>0</v>
          </cell>
          <cell r="BS365">
            <v>0</v>
          </cell>
          <cell r="BT365">
            <v>0</v>
          </cell>
          <cell r="BU365">
            <v>0</v>
          </cell>
          <cell r="BV365">
            <v>0</v>
          </cell>
          <cell r="BW365">
            <v>0</v>
          </cell>
          <cell r="BY365">
            <v>0.24</v>
          </cell>
          <cell r="CE365">
            <v>2.08</v>
          </cell>
          <cell r="CF365">
            <v>84.79</v>
          </cell>
          <cell r="CG365">
            <v>176.36</v>
          </cell>
          <cell r="CH365">
            <v>208.1</v>
          </cell>
          <cell r="CL365">
            <v>208.1</v>
          </cell>
        </row>
        <row r="366">
          <cell r="B366" t="str">
            <v>062</v>
          </cell>
          <cell r="C366" t="str">
            <v>024</v>
          </cell>
          <cell r="D366" t="str">
            <v>01</v>
          </cell>
          <cell r="E366" t="str">
            <v>099102021</v>
          </cell>
          <cell r="F366" t="str">
            <v>КРУГ 20-В ГОСТ2590-88</v>
          </cell>
          <cell r="G366" t="str">
            <v>30ХГСА-СШ-Б ТУ14-1-658-73</v>
          </cell>
          <cell r="H366" t="str">
            <v>КГ</v>
          </cell>
          <cell r="I366">
            <v>0.2</v>
          </cell>
          <cell r="J366" t="str">
            <v>00007</v>
          </cell>
          <cell r="K366" t="str">
            <v>00010</v>
          </cell>
          <cell r="L366" t="str">
            <v>нет</v>
          </cell>
          <cell r="M366">
            <v>16</v>
          </cell>
          <cell r="N366">
            <v>3.2</v>
          </cell>
          <cell r="O366">
            <v>0</v>
          </cell>
          <cell r="P366">
            <v>0</v>
          </cell>
          <cell r="Q366">
            <v>16</v>
          </cell>
          <cell r="R366">
            <v>3.2</v>
          </cell>
          <cell r="S366" t="str">
            <v>000000</v>
          </cell>
          <cell r="T366">
            <v>120</v>
          </cell>
          <cell r="U366" t="str">
            <v>нет</v>
          </cell>
          <cell r="W366">
            <v>120</v>
          </cell>
          <cell r="X366">
            <v>24</v>
          </cell>
          <cell r="Y366">
            <v>0</v>
          </cell>
          <cell r="Z366">
            <v>0</v>
          </cell>
          <cell r="AA366">
            <v>0</v>
          </cell>
          <cell r="AB366">
            <v>0</v>
          </cell>
          <cell r="AC366">
            <v>24</v>
          </cell>
          <cell r="AD366">
            <v>24</v>
          </cell>
          <cell r="AE366">
            <v>24</v>
          </cell>
          <cell r="AF366">
            <v>24</v>
          </cell>
          <cell r="AG366">
            <v>24</v>
          </cell>
          <cell r="AH366">
            <v>24</v>
          </cell>
          <cell r="AI366">
            <v>24</v>
          </cell>
          <cell r="AJ366">
            <v>24</v>
          </cell>
          <cell r="AM366" t="str">
            <v>062</v>
          </cell>
          <cell r="AN366" t="str">
            <v>024</v>
          </cell>
          <cell r="AO366">
            <v>372</v>
          </cell>
          <cell r="AP366" t="str">
            <v>01</v>
          </cell>
          <cell r="AQ366" t="str">
            <v>099102021</v>
          </cell>
          <cell r="AR366" t="str">
            <v>KPУГ 20-B ГOCT2590-88</v>
          </cell>
          <cell r="AS366" t="str">
            <v>30XГCA-CШ-Б TУ14-1-658-73</v>
          </cell>
          <cell r="AT366" t="str">
            <v>КГ</v>
          </cell>
          <cell r="AU366">
            <v>1.1000000000000001</v>
          </cell>
          <cell r="AV366" t="str">
            <v>кг</v>
          </cell>
          <cell r="AW366">
            <v>4.4000000000000004</v>
          </cell>
          <cell r="AX366">
            <v>68</v>
          </cell>
          <cell r="AY366">
            <v>299.2</v>
          </cell>
          <cell r="AZ366" t="str">
            <v>из налич</v>
          </cell>
          <cell r="BA366">
            <v>4</v>
          </cell>
          <cell r="BB366">
            <v>74.8</v>
          </cell>
          <cell r="BC366">
            <v>4</v>
          </cell>
          <cell r="BD366">
            <v>4</v>
          </cell>
          <cell r="BE366">
            <v>299.2</v>
          </cell>
          <cell r="BG366">
            <v>0</v>
          </cell>
          <cell r="BH366">
            <v>68</v>
          </cell>
          <cell r="BI366">
            <v>0</v>
          </cell>
          <cell r="BJ366">
            <v>0</v>
          </cell>
          <cell r="BK366">
            <v>74.8</v>
          </cell>
          <cell r="BL366">
            <v>74.8</v>
          </cell>
          <cell r="BM366">
            <v>74.8</v>
          </cell>
          <cell r="BN366">
            <v>74.8</v>
          </cell>
          <cell r="BO366">
            <v>74.8</v>
          </cell>
          <cell r="BP366">
            <v>0</v>
          </cell>
          <cell r="BQ366">
            <v>0</v>
          </cell>
          <cell r="BR366">
            <v>0</v>
          </cell>
          <cell r="BS366">
            <v>0</v>
          </cell>
          <cell r="BT366">
            <v>0</v>
          </cell>
          <cell r="BU366">
            <v>0</v>
          </cell>
          <cell r="BV366">
            <v>0</v>
          </cell>
          <cell r="BW366">
            <v>0</v>
          </cell>
          <cell r="CE366">
            <v>4.4000000000000004</v>
          </cell>
          <cell r="CF366">
            <v>76.540000000000006</v>
          </cell>
          <cell r="CG366">
            <v>336.78</v>
          </cell>
          <cell r="CH366">
            <v>397.4</v>
          </cell>
          <cell r="CL366">
            <v>397.4</v>
          </cell>
        </row>
        <row r="367">
          <cell r="B367" t="str">
            <v>062</v>
          </cell>
          <cell r="C367" t="str">
            <v>024</v>
          </cell>
          <cell r="D367" t="str">
            <v>01</v>
          </cell>
          <cell r="E367" t="str">
            <v>099102023</v>
          </cell>
          <cell r="F367" t="str">
            <v>КРУГ 22-В ГОСТ2590-88</v>
          </cell>
          <cell r="G367" t="str">
            <v>30ХГСА-СШ-Б ТУ14-1-658-73</v>
          </cell>
          <cell r="H367" t="str">
            <v>КГ</v>
          </cell>
          <cell r="I367">
            <v>0.24</v>
          </cell>
          <cell r="J367" t="str">
            <v>00007</v>
          </cell>
          <cell r="K367" t="str">
            <v>00011</v>
          </cell>
          <cell r="L367" t="str">
            <v>нет</v>
          </cell>
          <cell r="M367">
            <v>16</v>
          </cell>
          <cell r="N367">
            <v>3.84</v>
          </cell>
          <cell r="O367">
            <v>0</v>
          </cell>
          <cell r="P367">
            <v>0</v>
          </cell>
          <cell r="Q367">
            <v>16</v>
          </cell>
          <cell r="R367">
            <v>3.84</v>
          </cell>
          <cell r="S367" t="str">
            <v>000000</v>
          </cell>
          <cell r="T367">
            <v>120</v>
          </cell>
          <cell r="U367" t="str">
            <v>нет</v>
          </cell>
          <cell r="W367">
            <v>120</v>
          </cell>
          <cell r="X367">
            <v>28.8</v>
          </cell>
          <cell r="Y367">
            <v>28.8</v>
          </cell>
          <cell r="Z367">
            <v>28.8</v>
          </cell>
          <cell r="AA367">
            <v>28.8</v>
          </cell>
          <cell r="AB367">
            <v>28.8</v>
          </cell>
          <cell r="AC367">
            <v>28.8</v>
          </cell>
          <cell r="AD367">
            <v>28.8</v>
          </cell>
          <cell r="AE367">
            <v>28.8</v>
          </cell>
          <cell r="AF367">
            <v>28.8</v>
          </cell>
          <cell r="AG367">
            <v>28.8</v>
          </cell>
          <cell r="AH367">
            <v>28.8</v>
          </cell>
          <cell r="AI367">
            <v>28.8</v>
          </cell>
          <cell r="AJ367">
            <v>28.8</v>
          </cell>
          <cell r="AM367" t="str">
            <v>062</v>
          </cell>
          <cell r="AN367" t="str">
            <v>024</v>
          </cell>
          <cell r="AO367">
            <v>373</v>
          </cell>
          <cell r="AP367" t="str">
            <v>01</v>
          </cell>
          <cell r="AQ367" t="str">
            <v>099102023</v>
          </cell>
          <cell r="AR367" t="str">
            <v>KPУГ 22-B ГOCT2590-88</v>
          </cell>
          <cell r="AS367" t="str">
            <v>30XГCA-CШ-Б TУ14-1-658-73</v>
          </cell>
          <cell r="AT367" t="str">
            <v>КГ</v>
          </cell>
          <cell r="AU367">
            <v>0</v>
          </cell>
          <cell r="BB367">
            <v>0</v>
          </cell>
          <cell r="BD367">
            <v>0</v>
          </cell>
          <cell r="BE367">
            <v>0</v>
          </cell>
          <cell r="BG367">
            <v>0</v>
          </cell>
        </row>
        <row r="368">
          <cell r="B368" t="str">
            <v>062</v>
          </cell>
          <cell r="C368" t="str">
            <v>024</v>
          </cell>
          <cell r="D368" t="str">
            <v>01</v>
          </cell>
          <cell r="E368" t="str">
            <v>099102025</v>
          </cell>
          <cell r="F368" t="str">
            <v>КРУГ 24-В ГОСТ2590-88</v>
          </cell>
          <cell r="G368" t="str">
            <v>30ХГСА-СШ-Б ТУ14-1-658-73</v>
          </cell>
          <cell r="H368" t="str">
            <v>КГ</v>
          </cell>
          <cell r="I368">
            <v>0.33</v>
          </cell>
          <cell r="J368" t="str">
            <v>00007</v>
          </cell>
          <cell r="K368" t="str">
            <v>00000</v>
          </cell>
          <cell r="L368" t="str">
            <v>нет</v>
          </cell>
          <cell r="M368">
            <v>16</v>
          </cell>
          <cell r="N368">
            <v>5.28</v>
          </cell>
          <cell r="O368">
            <v>0</v>
          </cell>
          <cell r="P368">
            <v>0</v>
          </cell>
          <cell r="Q368">
            <v>16</v>
          </cell>
          <cell r="R368">
            <v>5.28</v>
          </cell>
          <cell r="S368" t="str">
            <v>000000</v>
          </cell>
          <cell r="T368">
            <v>120</v>
          </cell>
          <cell r="U368" t="str">
            <v>нет</v>
          </cell>
          <cell r="W368">
            <v>120</v>
          </cell>
          <cell r="X368">
            <v>39.6</v>
          </cell>
          <cell r="Y368">
            <v>0</v>
          </cell>
          <cell r="Z368">
            <v>0</v>
          </cell>
          <cell r="AA368">
            <v>0</v>
          </cell>
          <cell r="AB368">
            <v>0</v>
          </cell>
          <cell r="AC368">
            <v>39.6</v>
          </cell>
          <cell r="AD368">
            <v>39.6</v>
          </cell>
          <cell r="AE368">
            <v>39.6</v>
          </cell>
          <cell r="AF368">
            <v>39.6</v>
          </cell>
          <cell r="AG368">
            <v>39.6</v>
          </cell>
          <cell r="AH368">
            <v>39.6</v>
          </cell>
          <cell r="AI368">
            <v>39.6</v>
          </cell>
          <cell r="AJ368">
            <v>39.6</v>
          </cell>
          <cell r="AM368" t="str">
            <v>062</v>
          </cell>
          <cell r="AN368" t="str">
            <v>024</v>
          </cell>
          <cell r="AO368">
            <v>374</v>
          </cell>
          <cell r="AP368" t="str">
            <v>01</v>
          </cell>
          <cell r="AQ368" t="str">
            <v>099102025</v>
          </cell>
          <cell r="AR368" t="str">
            <v>KPУГ 24-B ГOCT2590-88</v>
          </cell>
          <cell r="AS368" t="str">
            <v>30XГCA-CШ-Б TУ14-1-658-73</v>
          </cell>
          <cell r="AT368" t="str">
            <v>КГ</v>
          </cell>
          <cell r="AU368">
            <v>0.33</v>
          </cell>
          <cell r="AV368" t="str">
            <v>кг</v>
          </cell>
          <cell r="AW368">
            <v>1.4</v>
          </cell>
          <cell r="AX368">
            <v>72</v>
          </cell>
          <cell r="AY368">
            <v>100.8</v>
          </cell>
          <cell r="AZ368" t="str">
            <v>из налич</v>
          </cell>
          <cell r="BA368">
            <v>4</v>
          </cell>
          <cell r="BB368">
            <v>23.76</v>
          </cell>
          <cell r="BC368">
            <v>4</v>
          </cell>
          <cell r="BD368">
            <v>4</v>
          </cell>
          <cell r="BE368">
            <v>95.04</v>
          </cell>
          <cell r="BG368">
            <v>0</v>
          </cell>
          <cell r="BH368">
            <v>72</v>
          </cell>
          <cell r="BI368">
            <v>0</v>
          </cell>
          <cell r="BJ368">
            <v>0</v>
          </cell>
          <cell r="BK368">
            <v>23.76</v>
          </cell>
          <cell r="BL368">
            <v>23.76</v>
          </cell>
          <cell r="BM368">
            <v>23.76</v>
          </cell>
          <cell r="BN368">
            <v>23.76</v>
          </cell>
          <cell r="BO368">
            <v>23.76</v>
          </cell>
          <cell r="BP368">
            <v>0</v>
          </cell>
          <cell r="BQ368">
            <v>0</v>
          </cell>
          <cell r="BR368">
            <v>0</v>
          </cell>
          <cell r="BS368">
            <v>0</v>
          </cell>
          <cell r="BT368">
            <v>0</v>
          </cell>
          <cell r="BU368">
            <v>0</v>
          </cell>
          <cell r="BV368">
            <v>0</v>
          </cell>
          <cell r="BW368">
            <v>0</v>
          </cell>
          <cell r="CE368">
            <v>1.32</v>
          </cell>
          <cell r="CF368">
            <v>81.040000000000006</v>
          </cell>
          <cell r="CG368">
            <v>106.97</v>
          </cell>
          <cell r="CH368">
            <v>126.22</v>
          </cell>
          <cell r="CL368">
            <v>126.22</v>
          </cell>
        </row>
        <row r="369">
          <cell r="B369" t="str">
            <v>062</v>
          </cell>
          <cell r="C369" t="str">
            <v>024</v>
          </cell>
          <cell r="D369" t="str">
            <v>01</v>
          </cell>
          <cell r="E369" t="str">
            <v>099102026</v>
          </cell>
          <cell r="F369" t="str">
            <v>КРУГ 25-В ГОСТ2590-88</v>
          </cell>
          <cell r="G369" t="str">
            <v>30ХГСА-СШ-Б ТУ14-1-658-73</v>
          </cell>
          <cell r="H369" t="str">
            <v>КГ</v>
          </cell>
          <cell r="I369">
            <v>0.2</v>
          </cell>
          <cell r="J369" t="str">
            <v>00005</v>
          </cell>
          <cell r="K369" t="str">
            <v>00013</v>
          </cell>
          <cell r="L369" t="str">
            <v>нет</v>
          </cell>
          <cell r="M369">
            <v>15</v>
          </cell>
          <cell r="N369">
            <v>3</v>
          </cell>
          <cell r="O369">
            <v>0</v>
          </cell>
          <cell r="P369">
            <v>0</v>
          </cell>
          <cell r="Q369">
            <v>15</v>
          </cell>
          <cell r="R369">
            <v>3</v>
          </cell>
          <cell r="S369" t="str">
            <v>000000</v>
          </cell>
          <cell r="T369">
            <v>120</v>
          </cell>
          <cell r="U369" t="str">
            <v>нет</v>
          </cell>
          <cell r="W369">
            <v>120</v>
          </cell>
          <cell r="X369">
            <v>24</v>
          </cell>
          <cell r="Y369">
            <v>0</v>
          </cell>
          <cell r="Z369">
            <v>0</v>
          </cell>
          <cell r="AA369">
            <v>0</v>
          </cell>
          <cell r="AB369">
            <v>0</v>
          </cell>
          <cell r="AC369">
            <v>24</v>
          </cell>
          <cell r="AD369">
            <v>24</v>
          </cell>
          <cell r="AE369">
            <v>24</v>
          </cell>
          <cell r="AF369">
            <v>24</v>
          </cell>
          <cell r="AG369">
            <v>24</v>
          </cell>
          <cell r="AH369">
            <v>24</v>
          </cell>
          <cell r="AI369">
            <v>24</v>
          </cell>
          <cell r="AJ369">
            <v>24</v>
          </cell>
          <cell r="AM369" t="str">
            <v>062</v>
          </cell>
          <cell r="AN369" t="str">
            <v>024</v>
          </cell>
          <cell r="AO369">
            <v>375</v>
          </cell>
          <cell r="AP369" t="str">
            <v>01</v>
          </cell>
          <cell r="AQ369" t="str">
            <v>099102026</v>
          </cell>
          <cell r="AR369" t="str">
            <v>KPУГ 25-B ГOCT2590-88</v>
          </cell>
          <cell r="AS369" t="str">
            <v>30XГCA-CШ-Б TУ14-1-658-73</v>
          </cell>
          <cell r="AT369" t="str">
            <v>КГ</v>
          </cell>
          <cell r="AU369">
            <v>0.35</v>
          </cell>
          <cell r="AV369" t="str">
            <v>кг</v>
          </cell>
          <cell r="AW369">
            <v>1.4</v>
          </cell>
          <cell r="AX369">
            <v>75.33</v>
          </cell>
          <cell r="AY369">
            <v>105.46199999999999</v>
          </cell>
          <cell r="AZ369" t="str">
            <v>из налич</v>
          </cell>
          <cell r="BA369">
            <v>4</v>
          </cell>
          <cell r="BB369">
            <v>26.37</v>
          </cell>
          <cell r="BC369">
            <v>4</v>
          </cell>
          <cell r="BD369">
            <v>4</v>
          </cell>
          <cell r="BE369">
            <v>105.48</v>
          </cell>
          <cell r="BG369">
            <v>0</v>
          </cell>
          <cell r="BH369">
            <v>75.34</v>
          </cell>
          <cell r="BI369">
            <v>0.17699999999999999</v>
          </cell>
          <cell r="BJ369">
            <v>13.34</v>
          </cell>
          <cell r="BK369">
            <v>13.03</v>
          </cell>
          <cell r="BL369">
            <v>26.37</v>
          </cell>
          <cell r="BM369">
            <v>26.37</v>
          </cell>
          <cell r="BN369">
            <v>26.37</v>
          </cell>
          <cell r="BO369">
            <v>26.37</v>
          </cell>
          <cell r="BP369">
            <v>0</v>
          </cell>
          <cell r="BQ369">
            <v>0</v>
          </cell>
          <cell r="BR369">
            <v>0</v>
          </cell>
          <cell r="BS369">
            <v>0</v>
          </cell>
          <cell r="BT369">
            <v>0</v>
          </cell>
          <cell r="BU369">
            <v>0</v>
          </cell>
          <cell r="BV369">
            <v>0</v>
          </cell>
          <cell r="BW369">
            <v>0</v>
          </cell>
          <cell r="CA369">
            <v>0.17699999999999999</v>
          </cell>
          <cell r="CE369">
            <v>1.2229999999999999</v>
          </cell>
          <cell r="CF369">
            <v>84.8</v>
          </cell>
          <cell r="CG369">
            <v>103.71</v>
          </cell>
          <cell r="CH369">
            <v>122.38</v>
          </cell>
          <cell r="CL369">
            <v>122.38</v>
          </cell>
        </row>
        <row r="370">
          <cell r="B370" t="str">
            <v>062</v>
          </cell>
          <cell r="C370" t="str">
            <v>024</v>
          </cell>
          <cell r="D370" t="str">
            <v>01</v>
          </cell>
          <cell r="E370" t="str">
            <v>099102027</v>
          </cell>
          <cell r="F370" t="str">
            <v>КРУГ 26-В ГОСТ2590-88</v>
          </cell>
          <cell r="G370" t="str">
            <v>30ХГСА-СШ-Б ТУ14-1-658-73</v>
          </cell>
          <cell r="H370" t="str">
            <v>КГ</v>
          </cell>
          <cell r="I370">
            <v>1.71</v>
          </cell>
          <cell r="J370" t="str">
            <v>00007</v>
          </cell>
          <cell r="K370" t="str">
            <v>00007</v>
          </cell>
          <cell r="L370" t="str">
            <v>нет</v>
          </cell>
          <cell r="M370">
            <v>16</v>
          </cell>
          <cell r="N370">
            <v>27.36</v>
          </cell>
          <cell r="O370">
            <v>0</v>
          </cell>
          <cell r="P370">
            <v>0</v>
          </cell>
          <cell r="Q370">
            <v>16</v>
          </cell>
          <cell r="R370">
            <v>27.36</v>
          </cell>
          <cell r="S370" t="str">
            <v>000000</v>
          </cell>
          <cell r="T370">
            <v>120</v>
          </cell>
          <cell r="U370" t="str">
            <v>нет</v>
          </cell>
          <cell r="W370">
            <v>120</v>
          </cell>
          <cell r="X370">
            <v>205.2</v>
          </cell>
          <cell r="Y370">
            <v>0</v>
          </cell>
          <cell r="Z370">
            <v>0</v>
          </cell>
          <cell r="AA370">
            <v>0</v>
          </cell>
          <cell r="AB370">
            <v>0</v>
          </cell>
          <cell r="AC370">
            <v>205.2</v>
          </cell>
          <cell r="AD370">
            <v>205.2</v>
          </cell>
          <cell r="AE370">
            <v>205.2</v>
          </cell>
          <cell r="AF370">
            <v>205.2</v>
          </cell>
          <cell r="AG370">
            <v>205.2</v>
          </cell>
          <cell r="AH370">
            <v>205.2</v>
          </cell>
          <cell r="AI370">
            <v>205.2</v>
          </cell>
          <cell r="AJ370">
            <v>205.2</v>
          </cell>
          <cell r="AM370" t="str">
            <v>062</v>
          </cell>
          <cell r="AN370" t="str">
            <v>024</v>
          </cell>
          <cell r="AO370">
            <v>376</v>
          </cell>
          <cell r="AP370" t="str">
            <v>01</v>
          </cell>
          <cell r="AQ370" t="str">
            <v>099102027</v>
          </cell>
          <cell r="AR370" t="str">
            <v>KPУГ 26-B ГOCT2590-88</v>
          </cell>
          <cell r="AS370" t="str">
            <v>30XГCA-CШ-Б TУ14-1-658-73</v>
          </cell>
          <cell r="AT370" t="str">
            <v>КГ</v>
          </cell>
          <cell r="AU370">
            <v>0.9</v>
          </cell>
          <cell r="AV370" t="str">
            <v>кг</v>
          </cell>
          <cell r="AW370">
            <v>3.6</v>
          </cell>
          <cell r="AX370">
            <v>75.33</v>
          </cell>
          <cell r="AY370">
            <v>271.18799999999999</v>
          </cell>
          <cell r="AZ370" t="str">
            <v>из налич</v>
          </cell>
          <cell r="BA370">
            <v>4</v>
          </cell>
          <cell r="BB370">
            <v>67.8</v>
          </cell>
          <cell r="BC370">
            <v>4</v>
          </cell>
          <cell r="BD370">
            <v>4</v>
          </cell>
          <cell r="BE370">
            <v>271.2</v>
          </cell>
          <cell r="BG370">
            <v>0</v>
          </cell>
          <cell r="BH370">
            <v>75.33</v>
          </cell>
          <cell r="BI370">
            <v>0</v>
          </cell>
          <cell r="BJ370">
            <v>0</v>
          </cell>
          <cell r="BK370">
            <v>67.8</v>
          </cell>
          <cell r="BL370">
            <v>67.8</v>
          </cell>
          <cell r="BM370">
            <v>67.8</v>
          </cell>
          <cell r="BN370">
            <v>67.8</v>
          </cell>
          <cell r="BO370">
            <v>67.8</v>
          </cell>
          <cell r="BP370">
            <v>0</v>
          </cell>
          <cell r="BQ370">
            <v>0</v>
          </cell>
          <cell r="BR370">
            <v>0</v>
          </cell>
          <cell r="BS370">
            <v>0</v>
          </cell>
          <cell r="BT370">
            <v>0</v>
          </cell>
          <cell r="BU370">
            <v>0</v>
          </cell>
          <cell r="BV370">
            <v>0</v>
          </cell>
          <cell r="BW370">
            <v>0</v>
          </cell>
          <cell r="CE370">
            <v>3.6</v>
          </cell>
          <cell r="CF370">
            <v>84.79</v>
          </cell>
          <cell r="CG370">
            <v>305.24</v>
          </cell>
          <cell r="CH370">
            <v>360.18</v>
          </cell>
          <cell r="CL370">
            <v>360.18</v>
          </cell>
        </row>
        <row r="371">
          <cell r="B371" t="str">
            <v>062</v>
          </cell>
          <cell r="C371" t="str">
            <v>024</v>
          </cell>
          <cell r="D371" t="str">
            <v>01</v>
          </cell>
          <cell r="E371" t="str">
            <v>099102029</v>
          </cell>
          <cell r="F371" t="str">
            <v>КРУГ 28-В ГОСТ2590-88</v>
          </cell>
          <cell r="G371" t="str">
            <v>30ХГСА-СШ-Б ТУ14-1-658-73</v>
          </cell>
          <cell r="H371" t="str">
            <v>КГ</v>
          </cell>
          <cell r="I371">
            <v>11.2</v>
          </cell>
          <cell r="J371" t="str">
            <v>00007</v>
          </cell>
          <cell r="K371" t="str">
            <v>00000</v>
          </cell>
          <cell r="L371" t="str">
            <v/>
          </cell>
          <cell r="M371">
            <v>0</v>
          </cell>
          <cell r="N371">
            <v>0</v>
          </cell>
          <cell r="O371">
            <v>0</v>
          </cell>
          <cell r="P371">
            <v>0</v>
          </cell>
          <cell r="Q371">
            <v>0</v>
          </cell>
          <cell r="R371">
            <v>0</v>
          </cell>
          <cell r="S371" t="str">
            <v>не най</v>
          </cell>
          <cell r="T371">
            <v>120</v>
          </cell>
          <cell r="U371" t="str">
            <v>нет</v>
          </cell>
          <cell r="W371">
            <v>120</v>
          </cell>
          <cell r="X371">
            <v>1344</v>
          </cell>
          <cell r="Y371">
            <v>0</v>
          </cell>
          <cell r="Z371">
            <v>0</v>
          </cell>
          <cell r="AA371">
            <v>0</v>
          </cell>
          <cell r="AB371">
            <v>0</v>
          </cell>
          <cell r="AC371">
            <v>1344</v>
          </cell>
          <cell r="AD371">
            <v>1344</v>
          </cell>
          <cell r="AE371">
            <v>1344</v>
          </cell>
          <cell r="AF371">
            <v>1344</v>
          </cell>
          <cell r="AG371">
            <v>1344</v>
          </cell>
          <cell r="AH371">
            <v>1344</v>
          </cell>
          <cell r="AI371">
            <v>1344</v>
          </cell>
          <cell r="AJ371">
            <v>1344</v>
          </cell>
          <cell r="AM371" t="str">
            <v>062</v>
          </cell>
          <cell r="AN371" t="str">
            <v>024</v>
          </cell>
          <cell r="AO371">
            <v>378</v>
          </cell>
          <cell r="AP371" t="str">
            <v>01</v>
          </cell>
          <cell r="AQ371" t="str">
            <v>099102029</v>
          </cell>
          <cell r="AR371" t="str">
            <v>KPУГ 28-B ГOCT2590-88</v>
          </cell>
          <cell r="AS371" t="str">
            <v>30XГCA-CШ-Б TУ14-1-658-73</v>
          </cell>
          <cell r="AT371" t="str">
            <v>КГ</v>
          </cell>
          <cell r="AU371">
            <v>0.92</v>
          </cell>
          <cell r="AV371" t="str">
            <v>кг</v>
          </cell>
          <cell r="AW371">
            <v>3.7</v>
          </cell>
          <cell r="AX371">
            <v>72</v>
          </cell>
          <cell r="AY371">
            <v>266.39999999999998</v>
          </cell>
          <cell r="AZ371" t="str">
            <v>из налич</v>
          </cell>
          <cell r="BA371">
            <v>4</v>
          </cell>
          <cell r="BB371">
            <v>66.239999999999995</v>
          </cell>
          <cell r="BC371">
            <v>4</v>
          </cell>
          <cell r="BD371">
            <v>4</v>
          </cell>
          <cell r="BE371">
            <v>264.95999999999998</v>
          </cell>
          <cell r="BG371">
            <v>0</v>
          </cell>
          <cell r="BH371">
            <v>72</v>
          </cell>
          <cell r="BI371">
            <v>0.14499999999999999</v>
          </cell>
          <cell r="BJ371">
            <v>10.44</v>
          </cell>
          <cell r="BK371">
            <v>55.8</v>
          </cell>
          <cell r="BL371">
            <v>66.239999999999995</v>
          </cell>
          <cell r="BM371">
            <v>66.239999999999995</v>
          </cell>
          <cell r="BN371">
            <v>66.239999999999995</v>
          </cell>
          <cell r="BO371">
            <v>66.239999999999995</v>
          </cell>
          <cell r="BP371">
            <v>0</v>
          </cell>
          <cell r="BQ371">
            <v>0</v>
          </cell>
          <cell r="BR371">
            <v>0</v>
          </cell>
          <cell r="BS371">
            <v>0</v>
          </cell>
          <cell r="BT371">
            <v>0</v>
          </cell>
          <cell r="BU371">
            <v>0</v>
          </cell>
          <cell r="BV371">
            <v>0</v>
          </cell>
          <cell r="BW371">
            <v>0</v>
          </cell>
          <cell r="CA371">
            <v>0.14499999999999999</v>
          </cell>
          <cell r="CE371">
            <v>3.5350000000000001</v>
          </cell>
          <cell r="CF371">
            <v>81.040000000000006</v>
          </cell>
          <cell r="CG371">
            <v>286.48</v>
          </cell>
          <cell r="CH371">
            <v>338.05</v>
          </cell>
          <cell r="CL371">
            <v>338.05</v>
          </cell>
        </row>
        <row r="372">
          <cell r="B372" t="str">
            <v>062</v>
          </cell>
          <cell r="C372" t="str">
            <v>024</v>
          </cell>
          <cell r="D372" t="str">
            <v>01</v>
          </cell>
          <cell r="E372" t="str">
            <v>099102031</v>
          </cell>
          <cell r="F372" t="str">
            <v>КРУГ 30-В ГОСТ2590-88</v>
          </cell>
          <cell r="G372" t="str">
            <v>30ХГСА-СШ-Б ТУ14-1-658-73</v>
          </cell>
          <cell r="H372" t="str">
            <v>КГ</v>
          </cell>
          <cell r="I372">
            <v>0.34</v>
          </cell>
          <cell r="J372" t="str">
            <v>00005</v>
          </cell>
          <cell r="K372" t="str">
            <v>00011</v>
          </cell>
          <cell r="L372" t="str">
            <v>нет</v>
          </cell>
          <cell r="M372">
            <v>16</v>
          </cell>
          <cell r="N372">
            <v>5.44</v>
          </cell>
          <cell r="O372">
            <v>0</v>
          </cell>
          <cell r="P372">
            <v>0</v>
          </cell>
          <cell r="Q372">
            <v>16</v>
          </cell>
          <cell r="R372">
            <v>5.44</v>
          </cell>
          <cell r="S372" t="str">
            <v>000000</v>
          </cell>
          <cell r="T372">
            <v>120</v>
          </cell>
          <cell r="U372" t="str">
            <v>нет</v>
          </cell>
          <cell r="W372">
            <v>120</v>
          </cell>
          <cell r="X372">
            <v>40.799999999999997</v>
          </cell>
          <cell r="Y372">
            <v>0</v>
          </cell>
          <cell r="Z372">
            <v>0</v>
          </cell>
          <cell r="AA372">
            <v>0</v>
          </cell>
          <cell r="AB372">
            <v>0</v>
          </cell>
          <cell r="AC372">
            <v>40.799999999999997</v>
          </cell>
          <cell r="AD372">
            <v>40.799999999999997</v>
          </cell>
          <cell r="AE372">
            <v>40.799999999999997</v>
          </cell>
          <cell r="AF372">
            <v>40.799999999999997</v>
          </cell>
          <cell r="AG372">
            <v>40.799999999999997</v>
          </cell>
          <cell r="AH372">
            <v>40.799999999999997</v>
          </cell>
          <cell r="AI372">
            <v>40.799999999999997</v>
          </cell>
          <cell r="AJ372">
            <v>40.799999999999997</v>
          </cell>
          <cell r="AM372" t="str">
            <v>062</v>
          </cell>
          <cell r="AN372" t="str">
            <v>024</v>
          </cell>
          <cell r="AO372">
            <v>379</v>
          </cell>
          <cell r="AP372" t="str">
            <v>01</v>
          </cell>
          <cell r="AQ372" t="str">
            <v>099102031</v>
          </cell>
          <cell r="AR372" t="str">
            <v>KPУГ 30-B ГOCT2590-88</v>
          </cell>
          <cell r="AS372" t="str">
            <v>30XГCA-CШ-Б TУ14-1-658-73</v>
          </cell>
          <cell r="AT372" t="str">
            <v>КГ</v>
          </cell>
          <cell r="AU372">
            <v>0.34</v>
          </cell>
          <cell r="AV372" t="str">
            <v>кг</v>
          </cell>
          <cell r="AW372">
            <v>1.4</v>
          </cell>
          <cell r="AX372">
            <v>75.33</v>
          </cell>
          <cell r="AY372">
            <v>105.46199999999999</v>
          </cell>
          <cell r="AZ372" t="str">
            <v>из налич</v>
          </cell>
          <cell r="BA372">
            <v>4</v>
          </cell>
          <cell r="BB372">
            <v>25.61</v>
          </cell>
          <cell r="BC372">
            <v>4</v>
          </cell>
          <cell r="BD372">
            <v>4</v>
          </cell>
          <cell r="BE372">
            <v>102.44</v>
          </cell>
          <cell r="BG372">
            <v>0</v>
          </cell>
          <cell r="BH372">
            <v>75.319999999999993</v>
          </cell>
          <cell r="BI372">
            <v>0</v>
          </cell>
          <cell r="BJ372">
            <v>0</v>
          </cell>
          <cell r="BK372">
            <v>25.61</v>
          </cell>
          <cell r="BL372">
            <v>25.61</v>
          </cell>
          <cell r="BM372">
            <v>25.61</v>
          </cell>
          <cell r="BN372">
            <v>25.61</v>
          </cell>
          <cell r="BO372">
            <v>25.61</v>
          </cell>
          <cell r="BP372">
            <v>0</v>
          </cell>
          <cell r="BQ372">
            <v>0</v>
          </cell>
          <cell r="BR372">
            <v>0</v>
          </cell>
          <cell r="BS372">
            <v>0</v>
          </cell>
          <cell r="BT372">
            <v>0</v>
          </cell>
          <cell r="BU372">
            <v>0</v>
          </cell>
          <cell r="BV372">
            <v>0</v>
          </cell>
          <cell r="BW372">
            <v>0</v>
          </cell>
          <cell r="CE372">
            <v>1.36</v>
          </cell>
          <cell r="CF372">
            <v>84.78</v>
          </cell>
          <cell r="CG372">
            <v>115.3</v>
          </cell>
          <cell r="CH372">
            <v>136.05000000000001</v>
          </cell>
          <cell r="CL372">
            <v>136.05000000000001</v>
          </cell>
        </row>
        <row r="373">
          <cell r="B373" t="str">
            <v>062</v>
          </cell>
          <cell r="C373" t="str">
            <v>024</v>
          </cell>
          <cell r="D373" t="str">
            <v>01</v>
          </cell>
          <cell r="E373" t="str">
            <v>099102033</v>
          </cell>
          <cell r="F373" t="str">
            <v>КРУГ 32-В ГОСТ2590-88</v>
          </cell>
          <cell r="G373" t="str">
            <v>30ХГСА-СШ-Б ТУ14-1-658-73</v>
          </cell>
          <cell r="H373" t="str">
            <v>КГ</v>
          </cell>
          <cell r="I373">
            <v>0.35</v>
          </cell>
          <cell r="J373" t="str">
            <v>00005</v>
          </cell>
          <cell r="K373" t="str">
            <v>00000</v>
          </cell>
          <cell r="L373" t="str">
            <v/>
          </cell>
          <cell r="M373">
            <v>0</v>
          </cell>
          <cell r="N373">
            <v>0</v>
          </cell>
          <cell r="O373">
            <v>0</v>
          </cell>
          <cell r="P373">
            <v>0</v>
          </cell>
          <cell r="Q373">
            <v>0</v>
          </cell>
          <cell r="R373">
            <v>0</v>
          </cell>
          <cell r="S373" t="str">
            <v>не най</v>
          </cell>
          <cell r="T373">
            <v>120</v>
          </cell>
          <cell r="U373" t="str">
            <v>нет</v>
          </cell>
          <cell r="W373">
            <v>120</v>
          </cell>
          <cell r="X373">
            <v>42</v>
          </cell>
          <cell r="Y373">
            <v>0</v>
          </cell>
          <cell r="Z373">
            <v>0</v>
          </cell>
          <cell r="AA373">
            <v>0</v>
          </cell>
          <cell r="AB373">
            <v>0</v>
          </cell>
          <cell r="AC373">
            <v>42</v>
          </cell>
          <cell r="AD373">
            <v>42</v>
          </cell>
          <cell r="AE373">
            <v>42</v>
          </cell>
          <cell r="AF373">
            <v>42</v>
          </cell>
          <cell r="AG373">
            <v>42</v>
          </cell>
          <cell r="AH373">
            <v>42</v>
          </cell>
          <cell r="AI373">
            <v>42</v>
          </cell>
          <cell r="AJ373">
            <v>42</v>
          </cell>
          <cell r="AM373" t="str">
            <v>062</v>
          </cell>
          <cell r="AN373" t="str">
            <v>024</v>
          </cell>
          <cell r="AO373">
            <v>381</v>
          </cell>
          <cell r="AP373" t="str">
            <v>01</v>
          </cell>
          <cell r="AQ373" t="str">
            <v>099102033</v>
          </cell>
          <cell r="AR373" t="str">
            <v>KPУГ 32-B ГOCT2590-88</v>
          </cell>
          <cell r="AS373" t="str">
            <v>30XГCA-CШ-Б TУ14-1-658-73</v>
          </cell>
          <cell r="AT373" t="str">
            <v>КГ</v>
          </cell>
          <cell r="AU373">
            <v>0.35</v>
          </cell>
          <cell r="AV373" t="str">
            <v>кг</v>
          </cell>
          <cell r="AW373">
            <v>1.4</v>
          </cell>
          <cell r="AX373">
            <v>75.33</v>
          </cell>
          <cell r="AY373">
            <v>105.46199999999999</v>
          </cell>
          <cell r="AZ373" t="str">
            <v>из налич</v>
          </cell>
          <cell r="BA373">
            <v>4</v>
          </cell>
          <cell r="BB373">
            <v>26.37</v>
          </cell>
          <cell r="BC373">
            <v>4</v>
          </cell>
          <cell r="BD373">
            <v>4</v>
          </cell>
          <cell r="BE373">
            <v>105.48</v>
          </cell>
          <cell r="BG373">
            <v>0</v>
          </cell>
          <cell r="BH373">
            <v>75.34</v>
          </cell>
          <cell r="BI373">
            <v>0.27100000000000002</v>
          </cell>
          <cell r="BJ373">
            <v>20.420000000000002</v>
          </cell>
          <cell r="BK373">
            <v>5.95</v>
          </cell>
          <cell r="BL373">
            <v>26.37</v>
          </cell>
          <cell r="BM373">
            <v>26.37</v>
          </cell>
          <cell r="BN373">
            <v>26.37</v>
          </cell>
          <cell r="BO373">
            <v>26.37</v>
          </cell>
          <cell r="BP373">
            <v>0</v>
          </cell>
          <cell r="BQ373">
            <v>0</v>
          </cell>
          <cell r="BR373">
            <v>0</v>
          </cell>
          <cell r="BS373">
            <v>0</v>
          </cell>
          <cell r="BT373">
            <v>0</v>
          </cell>
          <cell r="BU373">
            <v>0</v>
          </cell>
          <cell r="BV373">
            <v>0</v>
          </cell>
          <cell r="BW373">
            <v>0</v>
          </cell>
          <cell r="BY373">
            <v>0.27100000000000002</v>
          </cell>
          <cell r="CE373">
            <v>1.1289999999999998</v>
          </cell>
          <cell r="CF373">
            <v>84.8</v>
          </cell>
          <cell r="CG373">
            <v>95.74</v>
          </cell>
          <cell r="CH373">
            <v>112.97</v>
          </cell>
          <cell r="CL373">
            <v>112.97</v>
          </cell>
        </row>
        <row r="374">
          <cell r="B374" t="str">
            <v>062</v>
          </cell>
          <cell r="C374" t="str">
            <v>024</v>
          </cell>
          <cell r="D374" t="str">
            <v>01</v>
          </cell>
          <cell r="E374" t="str">
            <v>099102043</v>
          </cell>
          <cell r="F374" t="str">
            <v>КРУГ 42-В ГОСТ2590-88</v>
          </cell>
          <cell r="G374" t="str">
            <v>30ХГСА-СШ-Б ТУ14-1-658-73</v>
          </cell>
          <cell r="H374" t="str">
            <v>КГ</v>
          </cell>
          <cell r="I374">
            <v>3.84</v>
          </cell>
          <cell r="J374" t="str">
            <v>00007</v>
          </cell>
          <cell r="K374" t="str">
            <v>00000</v>
          </cell>
          <cell r="L374" t="str">
            <v>нет</v>
          </cell>
          <cell r="M374">
            <v>16</v>
          </cell>
          <cell r="N374">
            <v>61.44</v>
          </cell>
          <cell r="O374">
            <v>0</v>
          </cell>
          <cell r="P374">
            <v>0</v>
          </cell>
          <cell r="Q374">
            <v>16</v>
          </cell>
          <cell r="R374">
            <v>61.44</v>
          </cell>
          <cell r="S374" t="str">
            <v>000000</v>
          </cell>
          <cell r="T374">
            <v>120</v>
          </cell>
          <cell r="U374" t="str">
            <v>нет</v>
          </cell>
          <cell r="W374">
            <v>120</v>
          </cell>
          <cell r="X374">
            <v>460.8</v>
          </cell>
          <cell r="Y374">
            <v>0</v>
          </cell>
          <cell r="Z374">
            <v>0</v>
          </cell>
          <cell r="AA374">
            <v>0</v>
          </cell>
          <cell r="AB374">
            <v>0</v>
          </cell>
          <cell r="AC374">
            <v>460.8</v>
          </cell>
          <cell r="AD374">
            <v>460.8</v>
          </cell>
          <cell r="AE374">
            <v>460.8</v>
          </cell>
          <cell r="AF374">
            <v>460.8</v>
          </cell>
          <cell r="AG374">
            <v>460.8</v>
          </cell>
          <cell r="AH374">
            <v>460.8</v>
          </cell>
          <cell r="AI374">
            <v>460.8</v>
          </cell>
          <cell r="AJ374">
            <v>460.8</v>
          </cell>
          <cell r="AM374" t="str">
            <v>062</v>
          </cell>
          <cell r="AN374" t="str">
            <v>024</v>
          </cell>
          <cell r="AO374">
            <v>385</v>
          </cell>
          <cell r="AP374" t="str">
            <v>01</v>
          </cell>
          <cell r="AQ374" t="str">
            <v>099102043</v>
          </cell>
          <cell r="AR374" t="str">
            <v>KPУГ 42-B ГOCT2590-88</v>
          </cell>
          <cell r="AS374" t="str">
            <v>30XГCA-CШ-Б TУ14-1-658-73</v>
          </cell>
          <cell r="AT374" t="str">
            <v>КГ</v>
          </cell>
          <cell r="AU374">
            <v>3.84</v>
          </cell>
          <cell r="AV374" t="str">
            <v>кг</v>
          </cell>
          <cell r="AW374">
            <v>16</v>
          </cell>
          <cell r="AX374">
            <v>26.4</v>
          </cell>
          <cell r="AY374">
            <v>422.4</v>
          </cell>
          <cell r="AZ374" t="str">
            <v>из налич</v>
          </cell>
          <cell r="BA374">
            <v>4</v>
          </cell>
          <cell r="BB374">
            <v>101.38</v>
          </cell>
          <cell r="BC374">
            <v>4</v>
          </cell>
          <cell r="BD374">
            <v>4</v>
          </cell>
          <cell r="BE374">
            <v>405.52</v>
          </cell>
          <cell r="BG374">
            <v>0</v>
          </cell>
          <cell r="BH374">
            <v>26.4</v>
          </cell>
          <cell r="BI374">
            <v>0</v>
          </cell>
          <cell r="BJ374">
            <v>0</v>
          </cell>
          <cell r="BK374">
            <v>101.38</v>
          </cell>
          <cell r="BL374">
            <v>101.38</v>
          </cell>
          <cell r="BM374">
            <v>101.38</v>
          </cell>
          <cell r="BN374">
            <v>101.38</v>
          </cell>
          <cell r="BO374">
            <v>101.38</v>
          </cell>
          <cell r="BP374">
            <v>0</v>
          </cell>
          <cell r="BQ374">
            <v>0</v>
          </cell>
          <cell r="BR374">
            <v>0</v>
          </cell>
          <cell r="BS374">
            <v>0</v>
          </cell>
          <cell r="BT374">
            <v>0</v>
          </cell>
          <cell r="BU374">
            <v>0</v>
          </cell>
          <cell r="BV374">
            <v>0</v>
          </cell>
          <cell r="BW374">
            <v>0</v>
          </cell>
          <cell r="CE374">
            <v>15.36</v>
          </cell>
          <cell r="CF374">
            <v>29.71</v>
          </cell>
          <cell r="CG374">
            <v>456.35</v>
          </cell>
          <cell r="CH374">
            <v>538.49</v>
          </cell>
          <cell r="CL374">
            <v>538.49</v>
          </cell>
        </row>
        <row r="375">
          <cell r="B375" t="str">
            <v>062</v>
          </cell>
          <cell r="C375" t="str">
            <v>024</v>
          </cell>
          <cell r="D375" t="str">
            <v>01</v>
          </cell>
          <cell r="E375" t="str">
            <v>099102047</v>
          </cell>
          <cell r="F375" t="str">
            <v>КРУГ 48-В ГОСТ2590-88</v>
          </cell>
          <cell r="G375" t="str">
            <v>30ХГСА-СШ-Б ТУ14-1-658-73</v>
          </cell>
          <cell r="H375" t="str">
            <v>КГ</v>
          </cell>
          <cell r="I375">
            <v>0.85</v>
          </cell>
          <cell r="J375" t="str">
            <v>00005</v>
          </cell>
          <cell r="K375" t="str">
            <v>00000</v>
          </cell>
          <cell r="L375" t="str">
            <v/>
          </cell>
          <cell r="M375">
            <v>0</v>
          </cell>
          <cell r="N375">
            <v>0</v>
          </cell>
          <cell r="O375">
            <v>0</v>
          </cell>
          <cell r="P375">
            <v>0</v>
          </cell>
          <cell r="Q375">
            <v>0</v>
          </cell>
          <cell r="R375">
            <v>0</v>
          </cell>
          <cell r="S375" t="str">
            <v>не най</v>
          </cell>
          <cell r="T375">
            <v>120</v>
          </cell>
          <cell r="U375" t="str">
            <v>нет</v>
          </cell>
          <cell r="W375">
            <v>120</v>
          </cell>
          <cell r="X375">
            <v>102</v>
          </cell>
          <cell r="Y375">
            <v>0</v>
          </cell>
          <cell r="Z375">
            <v>0</v>
          </cell>
          <cell r="AA375">
            <v>0</v>
          </cell>
          <cell r="AB375">
            <v>0</v>
          </cell>
          <cell r="AC375">
            <v>102</v>
          </cell>
          <cell r="AD375">
            <v>102</v>
          </cell>
          <cell r="AE375">
            <v>102</v>
          </cell>
          <cell r="AF375">
            <v>102</v>
          </cell>
          <cell r="AG375">
            <v>102</v>
          </cell>
          <cell r="AH375">
            <v>102</v>
          </cell>
          <cell r="AI375">
            <v>102</v>
          </cell>
          <cell r="AJ375">
            <v>102</v>
          </cell>
          <cell r="AM375" t="str">
            <v>062</v>
          </cell>
          <cell r="AN375" t="str">
            <v>024</v>
          </cell>
          <cell r="AO375">
            <v>386</v>
          </cell>
          <cell r="AP375" t="str">
            <v>01</v>
          </cell>
          <cell r="AQ375" t="str">
            <v>099102047</v>
          </cell>
          <cell r="AR375" t="str">
            <v>KPУГ 48-B ГOCT2590-88</v>
          </cell>
          <cell r="AS375" t="str">
            <v>30XГCA-CШ-Б TУ14-1-658-73</v>
          </cell>
          <cell r="AT375" t="str">
            <v>КГ</v>
          </cell>
          <cell r="AU375">
            <v>0.85</v>
          </cell>
          <cell r="AV375" t="str">
            <v>кг</v>
          </cell>
          <cell r="AW375">
            <v>3.4</v>
          </cell>
          <cell r="AX375">
            <v>26.4</v>
          </cell>
          <cell r="AY375">
            <v>89.76</v>
          </cell>
          <cell r="AZ375" t="str">
            <v>из налич</v>
          </cell>
          <cell r="BA375">
            <v>4</v>
          </cell>
          <cell r="BB375">
            <v>22.44</v>
          </cell>
          <cell r="BC375">
            <v>4</v>
          </cell>
          <cell r="BD375">
            <v>4</v>
          </cell>
          <cell r="BE375">
            <v>89.76</v>
          </cell>
          <cell r="BG375">
            <v>0</v>
          </cell>
          <cell r="BH375">
            <v>26.4</v>
          </cell>
          <cell r="BI375">
            <v>0</v>
          </cell>
          <cell r="BJ375">
            <v>0</v>
          </cell>
          <cell r="BK375">
            <v>22.44</v>
          </cell>
          <cell r="BL375">
            <v>22.44</v>
          </cell>
          <cell r="BM375">
            <v>22.44</v>
          </cell>
          <cell r="BN375">
            <v>22.44</v>
          </cell>
          <cell r="BO375">
            <v>22.44</v>
          </cell>
          <cell r="BP375">
            <v>0</v>
          </cell>
          <cell r="BQ375">
            <v>0</v>
          </cell>
          <cell r="BR375">
            <v>0</v>
          </cell>
          <cell r="BS375">
            <v>0</v>
          </cell>
          <cell r="BT375">
            <v>0</v>
          </cell>
          <cell r="BU375">
            <v>0</v>
          </cell>
          <cell r="BV375">
            <v>0</v>
          </cell>
          <cell r="BW375">
            <v>0</v>
          </cell>
          <cell r="CE375">
            <v>3.4</v>
          </cell>
          <cell r="CF375">
            <v>29.71</v>
          </cell>
          <cell r="CG375">
            <v>101.01</v>
          </cell>
          <cell r="CH375">
            <v>119.19</v>
          </cell>
          <cell r="CL375">
            <v>119.19</v>
          </cell>
        </row>
        <row r="376">
          <cell r="B376" t="str">
            <v>062</v>
          </cell>
          <cell r="C376" t="str">
            <v>034</v>
          </cell>
          <cell r="D376" t="str">
            <v>01</v>
          </cell>
          <cell r="E376" t="str">
            <v>099102054</v>
          </cell>
          <cell r="F376" t="str">
            <v>КРУГ 60-В ГОСТ2590-88</v>
          </cell>
          <cell r="G376" t="str">
            <v>30ХГСА-СШ-Б ТУ14-1-658-73</v>
          </cell>
          <cell r="H376" t="str">
            <v>КГ</v>
          </cell>
          <cell r="I376">
            <v>3.5</v>
          </cell>
          <cell r="J376" t="str">
            <v>00007</v>
          </cell>
          <cell r="K376" t="str">
            <v>00000</v>
          </cell>
          <cell r="L376" t="str">
            <v>нет</v>
          </cell>
          <cell r="M376">
            <v>16</v>
          </cell>
          <cell r="N376">
            <v>56</v>
          </cell>
          <cell r="O376">
            <v>0</v>
          </cell>
          <cell r="P376">
            <v>0</v>
          </cell>
          <cell r="Q376">
            <v>16</v>
          </cell>
          <cell r="R376">
            <v>56</v>
          </cell>
          <cell r="S376" t="str">
            <v>000000</v>
          </cell>
          <cell r="T376">
            <v>120</v>
          </cell>
          <cell r="U376" t="str">
            <v>нет</v>
          </cell>
          <cell r="W376">
            <v>120</v>
          </cell>
          <cell r="X376">
            <v>420</v>
          </cell>
          <cell r="Y376">
            <v>0</v>
          </cell>
          <cell r="Z376">
            <v>0</v>
          </cell>
          <cell r="AA376">
            <v>0</v>
          </cell>
          <cell r="AB376">
            <v>0</v>
          </cell>
          <cell r="AC376">
            <v>0</v>
          </cell>
          <cell r="AD376">
            <v>0</v>
          </cell>
          <cell r="AE376">
            <v>0</v>
          </cell>
          <cell r="AF376">
            <v>0</v>
          </cell>
          <cell r="AG376">
            <v>0</v>
          </cell>
          <cell r="AH376">
            <v>0</v>
          </cell>
          <cell r="AI376">
            <v>0</v>
          </cell>
          <cell r="AJ376">
            <v>0</v>
          </cell>
          <cell r="AM376" t="str">
            <v>062</v>
          </cell>
          <cell r="AN376" t="str">
            <v>034</v>
          </cell>
          <cell r="AO376">
            <v>390</v>
          </cell>
          <cell r="AP376" t="str">
            <v>01</v>
          </cell>
          <cell r="AQ376" t="str">
            <v>099102054</v>
          </cell>
          <cell r="AR376" t="str">
            <v>KPУГ 60-B ГOCT2590-88</v>
          </cell>
          <cell r="AS376" t="str">
            <v>30XГCA-CШ-Б TУ14-1-658-73</v>
          </cell>
          <cell r="AT376" t="str">
            <v>КГ</v>
          </cell>
          <cell r="AU376">
            <v>3.5</v>
          </cell>
          <cell r="AV376" t="str">
            <v>кг</v>
          </cell>
          <cell r="AW376">
            <v>250</v>
          </cell>
          <cell r="AX376">
            <v>75.5</v>
          </cell>
          <cell r="AY376">
            <v>18875</v>
          </cell>
          <cell r="AZ376" t="str">
            <v>179986 27/01/06</v>
          </cell>
          <cell r="BA376">
            <v>12</v>
          </cell>
          <cell r="BB376">
            <v>264.25</v>
          </cell>
          <cell r="BC376">
            <v>71</v>
          </cell>
          <cell r="BD376">
            <v>12</v>
          </cell>
          <cell r="BE376">
            <v>3171</v>
          </cell>
          <cell r="BG376">
            <v>15704</v>
          </cell>
          <cell r="BH376">
            <v>75.5</v>
          </cell>
          <cell r="BI376">
            <v>0</v>
          </cell>
          <cell r="BJ376">
            <v>0</v>
          </cell>
          <cell r="BK376">
            <v>264.25</v>
          </cell>
          <cell r="BL376">
            <v>264.25</v>
          </cell>
          <cell r="BM376">
            <v>264.25</v>
          </cell>
          <cell r="BN376">
            <v>264.25</v>
          </cell>
          <cell r="BO376">
            <v>264.25</v>
          </cell>
          <cell r="BP376">
            <v>264.25</v>
          </cell>
          <cell r="BQ376">
            <v>264.25</v>
          </cell>
          <cell r="BR376">
            <v>264.25</v>
          </cell>
          <cell r="BS376">
            <v>264.25</v>
          </cell>
          <cell r="BT376">
            <v>264.25</v>
          </cell>
          <cell r="BU376">
            <v>264.25</v>
          </cell>
          <cell r="BV376">
            <v>264.25</v>
          </cell>
          <cell r="BW376">
            <v>264.25</v>
          </cell>
          <cell r="CE376">
            <v>42</v>
          </cell>
          <cell r="CF376">
            <v>84.98</v>
          </cell>
          <cell r="CG376">
            <v>3569.16</v>
          </cell>
          <cell r="CH376">
            <v>4211.6099999999997</v>
          </cell>
          <cell r="CL376">
            <v>4211.6099999999997</v>
          </cell>
        </row>
        <row r="377">
          <cell r="B377" t="str">
            <v>062</v>
          </cell>
          <cell r="C377" t="str">
            <v>024</v>
          </cell>
          <cell r="D377" t="str">
            <v>01</v>
          </cell>
          <cell r="E377" t="str">
            <v>099102059</v>
          </cell>
          <cell r="F377" t="str">
            <v>КРУГ 65-В ГОСТ2590-88</v>
          </cell>
          <cell r="G377" t="str">
            <v>30ХГСА-СШ-Б ТУ14-1-658-73</v>
          </cell>
          <cell r="H377" t="str">
            <v>КГ</v>
          </cell>
          <cell r="I377">
            <v>4.62</v>
          </cell>
          <cell r="J377" t="str">
            <v>00007</v>
          </cell>
          <cell r="K377" t="str">
            <v>00000</v>
          </cell>
          <cell r="L377" t="str">
            <v>нет</v>
          </cell>
          <cell r="M377">
            <v>16</v>
          </cell>
          <cell r="N377">
            <v>73.92</v>
          </cell>
          <cell r="O377">
            <v>0.28000000000000003</v>
          </cell>
          <cell r="P377">
            <v>1.294</v>
          </cell>
          <cell r="Q377">
            <v>16</v>
          </cell>
          <cell r="R377">
            <v>73.92</v>
          </cell>
          <cell r="S377" t="str">
            <v>150689</v>
          </cell>
          <cell r="T377">
            <v>0.27989399999999998</v>
          </cell>
          <cell r="U377" t="str">
            <v>вст.ост.</v>
          </cell>
          <cell r="W377">
            <v>0.28000000000000003</v>
          </cell>
          <cell r="X377">
            <v>1.29</v>
          </cell>
          <cell r="Y377">
            <v>1.29</v>
          </cell>
          <cell r="Z377">
            <v>1.29</v>
          </cell>
          <cell r="AA377">
            <v>1.29</v>
          </cell>
          <cell r="AB377">
            <v>1.29</v>
          </cell>
          <cell r="AC377">
            <v>1.29</v>
          </cell>
          <cell r="AD377">
            <v>1.29</v>
          </cell>
          <cell r="AE377">
            <v>1.29</v>
          </cell>
          <cell r="AF377">
            <v>1.29</v>
          </cell>
          <cell r="AG377">
            <v>1.29</v>
          </cell>
          <cell r="AH377">
            <v>1.29</v>
          </cell>
          <cell r="AI377">
            <v>1.29</v>
          </cell>
          <cell r="AJ377">
            <v>1.29</v>
          </cell>
          <cell r="AM377" t="str">
            <v>062</v>
          </cell>
          <cell r="AN377" t="str">
            <v>024</v>
          </cell>
          <cell r="AO377">
            <v>391</v>
          </cell>
          <cell r="AP377" t="str">
            <v>01</v>
          </cell>
          <cell r="AQ377" t="str">
            <v>099102059</v>
          </cell>
          <cell r="AR377" t="str">
            <v>KPУГ 65-B ГOCT2590-88</v>
          </cell>
          <cell r="AS377" t="str">
            <v>30XГCA-CШ-Б TУ14-1-658-73</v>
          </cell>
          <cell r="AT377" t="str">
            <v>КГ</v>
          </cell>
          <cell r="AU377">
            <v>0</v>
          </cell>
          <cell r="BB377">
            <v>0</v>
          </cell>
          <cell r="BD377">
            <v>0</v>
          </cell>
          <cell r="BE377">
            <v>0</v>
          </cell>
          <cell r="BG377">
            <v>0</v>
          </cell>
        </row>
        <row r="378">
          <cell r="B378" t="str">
            <v>062</v>
          </cell>
          <cell r="C378" t="str">
            <v>024</v>
          </cell>
          <cell r="D378" t="str">
            <v>01</v>
          </cell>
          <cell r="E378" t="str">
            <v>220142611</v>
          </cell>
          <cell r="F378" t="str">
            <v>КРУГ 4,0-Н12 ГОСТ7417-75</v>
          </cell>
          <cell r="G378" t="str">
            <v>30ХГСА-СШ-Б ТУ14-1-658-73</v>
          </cell>
          <cell r="H378" t="str">
            <v>КГ</v>
          </cell>
          <cell r="I378">
            <v>0.08</v>
          </cell>
          <cell r="J378" t="str">
            <v>00007</v>
          </cell>
          <cell r="K378" t="str">
            <v>00000</v>
          </cell>
          <cell r="L378" t="str">
            <v>нет</v>
          </cell>
          <cell r="M378">
            <v>18</v>
          </cell>
          <cell r="N378">
            <v>1.44</v>
          </cell>
          <cell r="O378">
            <v>0</v>
          </cell>
          <cell r="P378">
            <v>0</v>
          </cell>
          <cell r="Q378">
            <v>18</v>
          </cell>
          <cell r="R378">
            <v>1.44</v>
          </cell>
          <cell r="S378" t="str">
            <v>000000</v>
          </cell>
          <cell r="T378">
            <v>100</v>
          </cell>
          <cell r="U378" t="str">
            <v>нет</v>
          </cell>
          <cell r="W378">
            <v>100</v>
          </cell>
          <cell r="X378">
            <v>8</v>
          </cell>
          <cell r="Y378">
            <v>0</v>
          </cell>
          <cell r="Z378">
            <v>0</v>
          </cell>
          <cell r="AA378">
            <v>0</v>
          </cell>
          <cell r="AB378">
            <v>0</v>
          </cell>
          <cell r="AC378">
            <v>0</v>
          </cell>
          <cell r="AD378">
            <v>8</v>
          </cell>
          <cell r="AE378">
            <v>8</v>
          </cell>
          <cell r="AF378">
            <v>8</v>
          </cell>
          <cell r="AG378">
            <v>8</v>
          </cell>
          <cell r="AH378">
            <v>8</v>
          </cell>
          <cell r="AI378">
            <v>8</v>
          </cell>
          <cell r="AJ378">
            <v>8</v>
          </cell>
          <cell r="AM378" t="str">
            <v>062</v>
          </cell>
          <cell r="AN378" t="str">
            <v>024</v>
          </cell>
          <cell r="AO378">
            <v>398</v>
          </cell>
          <cell r="AP378" t="str">
            <v>01</v>
          </cell>
          <cell r="AQ378" t="str">
            <v>220142611</v>
          </cell>
          <cell r="AR378" t="str">
            <v>KPУГ 4,0-H12 ГOCT7417-75</v>
          </cell>
          <cell r="AS378" t="str">
            <v>30XГCA-CШ-Б TУ14-1-658-73</v>
          </cell>
          <cell r="AT378" t="str">
            <v>КГ</v>
          </cell>
          <cell r="AU378">
            <v>0.08</v>
          </cell>
          <cell r="AV378" t="str">
            <v>кг</v>
          </cell>
          <cell r="AW378">
            <v>0.4</v>
          </cell>
          <cell r="AX378">
            <v>58</v>
          </cell>
          <cell r="AY378">
            <v>23.2</v>
          </cell>
          <cell r="AZ378" t="str">
            <v>из налич</v>
          </cell>
          <cell r="BA378">
            <v>4</v>
          </cell>
          <cell r="BB378">
            <v>4.6399999999999997</v>
          </cell>
          <cell r="BC378">
            <v>5</v>
          </cell>
          <cell r="BD378">
            <v>5</v>
          </cell>
          <cell r="BE378">
            <v>23.2</v>
          </cell>
          <cell r="BG378">
            <v>0</v>
          </cell>
          <cell r="BH378">
            <v>58</v>
          </cell>
          <cell r="BI378">
            <v>3.5999999999999999E-3</v>
          </cell>
          <cell r="BJ378">
            <v>0.21</v>
          </cell>
          <cell r="BK378">
            <v>4.43</v>
          </cell>
          <cell r="BL378">
            <v>4.6399999999999997</v>
          </cell>
          <cell r="BM378">
            <v>4.6399999999999997</v>
          </cell>
          <cell r="BN378">
            <v>4.6399999999999997</v>
          </cell>
          <cell r="BO378">
            <v>4.6399999999999997</v>
          </cell>
          <cell r="BP378">
            <v>4.6399999999999997</v>
          </cell>
          <cell r="BQ378">
            <v>0</v>
          </cell>
          <cell r="BR378">
            <v>0</v>
          </cell>
          <cell r="BS378">
            <v>0</v>
          </cell>
          <cell r="BT378">
            <v>0</v>
          </cell>
          <cell r="BU378">
            <v>0</v>
          </cell>
          <cell r="BV378">
            <v>0</v>
          </cell>
          <cell r="BW378">
            <v>0</v>
          </cell>
          <cell r="CA378">
            <v>3.5999999999999999E-3</v>
          </cell>
          <cell r="CE378">
            <v>0.39639999999999997</v>
          </cell>
          <cell r="CF378">
            <v>65.28</v>
          </cell>
          <cell r="CG378">
            <v>25.88</v>
          </cell>
          <cell r="CH378">
            <v>30.54</v>
          </cell>
          <cell r="CL378">
            <v>30.54</v>
          </cell>
        </row>
        <row r="379">
          <cell r="B379" t="str">
            <v>062</v>
          </cell>
          <cell r="C379" t="str">
            <v>024</v>
          </cell>
          <cell r="D379" t="str">
            <v>01</v>
          </cell>
          <cell r="E379" t="str">
            <v>220142619</v>
          </cell>
          <cell r="F379" t="str">
            <v>КРУГ 5,0-Н12 ГОСТ7417-75</v>
          </cell>
          <cell r="G379" t="str">
            <v>30ХГСА-СШ-Б ТУ14-1-658-73</v>
          </cell>
          <cell r="H379" t="str">
            <v>КГ</v>
          </cell>
          <cell r="I379">
            <v>0.3</v>
          </cell>
          <cell r="J379" t="str">
            <v>00007</v>
          </cell>
          <cell r="K379" t="str">
            <v>00000</v>
          </cell>
          <cell r="L379" t="str">
            <v>нет</v>
          </cell>
          <cell r="M379">
            <v>18</v>
          </cell>
          <cell r="N379">
            <v>5.4</v>
          </cell>
          <cell r="O379">
            <v>0</v>
          </cell>
          <cell r="P379">
            <v>0</v>
          </cell>
          <cell r="Q379">
            <v>18</v>
          </cell>
          <cell r="R379">
            <v>5.4</v>
          </cell>
          <cell r="S379" t="str">
            <v>000000</v>
          </cell>
          <cell r="T379">
            <v>100</v>
          </cell>
          <cell r="U379" t="str">
            <v>нет</v>
          </cell>
          <cell r="W379">
            <v>100</v>
          </cell>
          <cell r="X379">
            <v>30</v>
          </cell>
          <cell r="Y379">
            <v>0</v>
          </cell>
          <cell r="Z379">
            <v>0</v>
          </cell>
          <cell r="AA379">
            <v>0</v>
          </cell>
          <cell r="AB379">
            <v>0</v>
          </cell>
          <cell r="AC379">
            <v>30</v>
          </cell>
          <cell r="AD379">
            <v>30</v>
          </cell>
          <cell r="AE379">
            <v>30</v>
          </cell>
          <cell r="AF379">
            <v>30</v>
          </cell>
          <cell r="AG379">
            <v>30</v>
          </cell>
          <cell r="AH379">
            <v>30</v>
          </cell>
          <cell r="AI379">
            <v>30</v>
          </cell>
          <cell r="AJ379">
            <v>30</v>
          </cell>
          <cell r="AM379" t="str">
            <v>062</v>
          </cell>
          <cell r="AN379" t="str">
            <v>024</v>
          </cell>
          <cell r="AO379">
            <v>399</v>
          </cell>
          <cell r="AP379" t="str">
            <v>01</v>
          </cell>
          <cell r="AQ379" t="str">
            <v>220142619</v>
          </cell>
          <cell r="AR379" t="str">
            <v>KPУГ 5,0-H12 ГOCT7417-75</v>
          </cell>
          <cell r="AS379" t="str">
            <v>30XГCA-CШ-Б TУ14-1-658-73</v>
          </cell>
          <cell r="AT379" t="str">
            <v>КГ</v>
          </cell>
          <cell r="AU379">
            <v>1</v>
          </cell>
          <cell r="AV379" t="str">
            <v>кг</v>
          </cell>
          <cell r="AW379">
            <v>4</v>
          </cell>
          <cell r="AX379">
            <v>58</v>
          </cell>
          <cell r="AY379">
            <v>232</v>
          </cell>
          <cell r="AZ379" t="str">
            <v>из налич</v>
          </cell>
          <cell r="BA379">
            <v>4</v>
          </cell>
          <cell r="BB379">
            <v>58</v>
          </cell>
          <cell r="BC379">
            <v>4</v>
          </cell>
          <cell r="BD379">
            <v>4</v>
          </cell>
          <cell r="BE379">
            <v>232</v>
          </cell>
          <cell r="BG379">
            <v>0</v>
          </cell>
          <cell r="BH379">
            <v>58</v>
          </cell>
          <cell r="BI379">
            <v>0.10840000000000001</v>
          </cell>
          <cell r="BJ379">
            <v>6.29</v>
          </cell>
          <cell r="BK379">
            <v>51.71</v>
          </cell>
          <cell r="BL379">
            <v>58</v>
          </cell>
          <cell r="BM379">
            <v>58</v>
          </cell>
          <cell r="BN379">
            <v>58</v>
          </cell>
          <cell r="BO379">
            <v>58</v>
          </cell>
          <cell r="BP379">
            <v>0</v>
          </cell>
          <cell r="BQ379">
            <v>0</v>
          </cell>
          <cell r="BR379">
            <v>0</v>
          </cell>
          <cell r="BS379">
            <v>0</v>
          </cell>
          <cell r="BT379">
            <v>0</v>
          </cell>
          <cell r="BU379">
            <v>0</v>
          </cell>
          <cell r="BV379">
            <v>0</v>
          </cell>
          <cell r="BW379">
            <v>0</v>
          </cell>
          <cell r="CA379">
            <v>4.0000000000000001E-3</v>
          </cell>
          <cell r="CC379">
            <v>0.10440000000000001</v>
          </cell>
          <cell r="CE379">
            <v>3.8915999999999999</v>
          </cell>
          <cell r="CF379">
            <v>65.28</v>
          </cell>
          <cell r="CG379">
            <v>254.04</v>
          </cell>
          <cell r="CH379">
            <v>299.77</v>
          </cell>
          <cell r="CL379">
            <v>299.77</v>
          </cell>
        </row>
        <row r="380">
          <cell r="B380" t="str">
            <v>062</v>
          </cell>
          <cell r="C380" t="str">
            <v>024</v>
          </cell>
          <cell r="D380" t="str">
            <v>01</v>
          </cell>
          <cell r="E380" t="str">
            <v>220142625</v>
          </cell>
          <cell r="F380" t="str">
            <v>КРУГ 6,0-Н12 ГОСТ7417-75</v>
          </cell>
          <cell r="G380" t="str">
            <v>30ХГСА-СШ-Б ТУ14-1-658-73</v>
          </cell>
          <cell r="H380" t="str">
            <v>КГ</v>
          </cell>
          <cell r="I380">
            <v>1.74</v>
          </cell>
          <cell r="J380" t="str">
            <v>00007</v>
          </cell>
          <cell r="K380" t="str">
            <v>00000</v>
          </cell>
          <cell r="L380" t="str">
            <v>нет</v>
          </cell>
          <cell r="M380">
            <v>18</v>
          </cell>
          <cell r="N380">
            <v>31.32</v>
          </cell>
          <cell r="O380">
            <v>0</v>
          </cell>
          <cell r="P380">
            <v>0</v>
          </cell>
          <cell r="Q380">
            <v>18</v>
          </cell>
          <cell r="R380">
            <v>31.32</v>
          </cell>
          <cell r="S380" t="str">
            <v>000000</v>
          </cell>
          <cell r="T380">
            <v>100</v>
          </cell>
          <cell r="U380" t="str">
            <v>нет</v>
          </cell>
          <cell r="W380">
            <v>100</v>
          </cell>
          <cell r="X380">
            <v>174</v>
          </cell>
          <cell r="Y380">
            <v>0</v>
          </cell>
          <cell r="Z380">
            <v>0</v>
          </cell>
          <cell r="AA380">
            <v>0</v>
          </cell>
          <cell r="AB380">
            <v>0</v>
          </cell>
          <cell r="AC380">
            <v>174</v>
          </cell>
          <cell r="AD380">
            <v>174</v>
          </cell>
          <cell r="AE380">
            <v>174</v>
          </cell>
          <cell r="AF380">
            <v>174</v>
          </cell>
          <cell r="AG380">
            <v>174</v>
          </cell>
          <cell r="AH380">
            <v>174</v>
          </cell>
          <cell r="AI380">
            <v>174</v>
          </cell>
          <cell r="AJ380">
            <v>174</v>
          </cell>
          <cell r="AM380" t="str">
            <v>062</v>
          </cell>
          <cell r="AN380" t="str">
            <v>024</v>
          </cell>
          <cell r="AO380">
            <v>400</v>
          </cell>
          <cell r="AP380" t="str">
            <v>01</v>
          </cell>
          <cell r="AQ380" t="str">
            <v>220142625</v>
          </cell>
          <cell r="AR380" t="str">
            <v>KPУГ 6,0-H12 ГOCT7417-75</v>
          </cell>
          <cell r="AS380" t="str">
            <v>30XГCA-CШ-Б TУ14-1-658-73</v>
          </cell>
          <cell r="AT380" t="str">
            <v>КГ</v>
          </cell>
          <cell r="AU380">
            <v>1.74</v>
          </cell>
          <cell r="AV380" t="str">
            <v>кг</v>
          </cell>
          <cell r="AW380">
            <v>7</v>
          </cell>
          <cell r="AX380">
            <v>75.33</v>
          </cell>
          <cell r="AY380">
            <v>527.30999999999995</v>
          </cell>
          <cell r="AZ380" t="str">
            <v>из налич</v>
          </cell>
          <cell r="BA380">
            <v>4</v>
          </cell>
          <cell r="BB380">
            <v>131.07</v>
          </cell>
          <cell r="BC380">
            <v>4</v>
          </cell>
          <cell r="BD380">
            <v>4</v>
          </cell>
          <cell r="BE380">
            <v>524.28</v>
          </cell>
          <cell r="BG380">
            <v>0</v>
          </cell>
          <cell r="BH380">
            <v>75.33</v>
          </cell>
          <cell r="BI380">
            <v>1.0968799999999999</v>
          </cell>
          <cell r="BJ380">
            <v>82.63</v>
          </cell>
          <cell r="BK380">
            <v>48.45</v>
          </cell>
          <cell r="BL380">
            <v>131.07</v>
          </cell>
          <cell r="BM380">
            <v>131.07</v>
          </cell>
          <cell r="BN380">
            <v>131.07</v>
          </cell>
          <cell r="BO380">
            <v>131.07</v>
          </cell>
          <cell r="BP380">
            <v>0</v>
          </cell>
          <cell r="BQ380">
            <v>0</v>
          </cell>
          <cell r="BR380">
            <v>0</v>
          </cell>
          <cell r="BS380">
            <v>0</v>
          </cell>
          <cell r="BT380">
            <v>0</v>
          </cell>
          <cell r="BU380">
            <v>0</v>
          </cell>
          <cell r="BV380">
            <v>0</v>
          </cell>
          <cell r="BW380">
            <v>0</v>
          </cell>
          <cell r="BY380">
            <v>1.2200000000000001E-2</v>
          </cell>
          <cell r="CA380">
            <v>4.1000000000000002E-2</v>
          </cell>
          <cell r="CC380">
            <v>1.0436799999999999</v>
          </cell>
          <cell r="CE380">
            <v>5.8631200000000003</v>
          </cell>
          <cell r="CF380">
            <v>84.79</v>
          </cell>
          <cell r="CG380">
            <v>497.13</v>
          </cell>
          <cell r="CH380">
            <v>586.61</v>
          </cell>
          <cell r="CL380">
            <v>586.61</v>
          </cell>
        </row>
        <row r="381">
          <cell r="B381" t="str">
            <v>062</v>
          </cell>
          <cell r="C381" t="str">
            <v>024</v>
          </cell>
          <cell r="D381" t="str">
            <v>01</v>
          </cell>
          <cell r="E381" t="str">
            <v>220142636</v>
          </cell>
          <cell r="F381" t="str">
            <v>КРУГ 8,0-Н12 ГОСТ7417-75</v>
          </cell>
          <cell r="G381" t="str">
            <v>30ХГСА-СШ-Б ТУ14-1-658-73</v>
          </cell>
          <cell r="H381" t="str">
            <v>КГ</v>
          </cell>
          <cell r="I381">
            <v>1</v>
          </cell>
          <cell r="J381" t="str">
            <v>00007</v>
          </cell>
          <cell r="K381" t="str">
            <v>00000</v>
          </cell>
          <cell r="L381" t="str">
            <v>нет</v>
          </cell>
          <cell r="M381">
            <v>20</v>
          </cell>
          <cell r="N381">
            <v>20</v>
          </cell>
          <cell r="O381">
            <v>0</v>
          </cell>
          <cell r="P381">
            <v>0</v>
          </cell>
          <cell r="Q381">
            <v>20</v>
          </cell>
          <cell r="R381">
            <v>20</v>
          </cell>
          <cell r="S381" t="str">
            <v>000000</v>
          </cell>
          <cell r="T381">
            <v>100</v>
          </cell>
          <cell r="U381" t="str">
            <v>нет</v>
          </cell>
          <cell r="W381">
            <v>100</v>
          </cell>
          <cell r="X381">
            <v>100</v>
          </cell>
          <cell r="Y381">
            <v>0</v>
          </cell>
          <cell r="Z381">
            <v>0</v>
          </cell>
          <cell r="AA381">
            <v>0</v>
          </cell>
          <cell r="AB381">
            <v>0</v>
          </cell>
          <cell r="AC381">
            <v>100</v>
          </cell>
          <cell r="AD381">
            <v>100</v>
          </cell>
          <cell r="AE381">
            <v>100</v>
          </cell>
          <cell r="AF381">
            <v>100</v>
          </cell>
          <cell r="AG381">
            <v>100</v>
          </cell>
          <cell r="AH381">
            <v>100</v>
          </cell>
          <cell r="AI381">
            <v>100</v>
          </cell>
          <cell r="AJ381">
            <v>100</v>
          </cell>
          <cell r="AM381" t="str">
            <v>062</v>
          </cell>
          <cell r="AN381" t="str">
            <v>024</v>
          </cell>
          <cell r="AO381">
            <v>401</v>
          </cell>
          <cell r="AP381" t="str">
            <v>01</v>
          </cell>
          <cell r="AQ381" t="str">
            <v>220142636</v>
          </cell>
          <cell r="AR381" t="str">
            <v>KPУГ 8,0-H12 ГOCT7417-75</v>
          </cell>
          <cell r="AS381" t="str">
            <v>30XГCA-CШ-Б TУ14-1-658-73</v>
          </cell>
          <cell r="AT381" t="str">
            <v>КГ</v>
          </cell>
          <cell r="AU381">
            <v>1</v>
          </cell>
          <cell r="AV381" t="str">
            <v>кг</v>
          </cell>
          <cell r="AW381">
            <v>4</v>
          </cell>
          <cell r="AX381">
            <v>75.33</v>
          </cell>
          <cell r="AY381">
            <v>301.32</v>
          </cell>
          <cell r="AZ381" t="str">
            <v>из налич</v>
          </cell>
          <cell r="BA381">
            <v>4</v>
          </cell>
          <cell r="BB381">
            <v>75.33</v>
          </cell>
          <cell r="BC381">
            <v>4</v>
          </cell>
          <cell r="BD381">
            <v>4</v>
          </cell>
          <cell r="BE381">
            <v>301.32</v>
          </cell>
          <cell r="BG381">
            <v>0</v>
          </cell>
          <cell r="BH381">
            <v>75.33</v>
          </cell>
          <cell r="BI381">
            <v>0.28410000000000002</v>
          </cell>
          <cell r="BJ381">
            <v>21.4</v>
          </cell>
          <cell r="BK381">
            <v>53.93</v>
          </cell>
          <cell r="BL381">
            <v>75.33</v>
          </cell>
          <cell r="BM381">
            <v>75.33</v>
          </cell>
          <cell r="BN381">
            <v>75.33</v>
          </cell>
          <cell r="BO381">
            <v>75.33</v>
          </cell>
          <cell r="BP381">
            <v>0</v>
          </cell>
          <cell r="BQ381">
            <v>0</v>
          </cell>
          <cell r="BR381">
            <v>0</v>
          </cell>
          <cell r="BS381">
            <v>0</v>
          </cell>
          <cell r="BT381">
            <v>0</v>
          </cell>
          <cell r="BU381">
            <v>0</v>
          </cell>
          <cell r="BV381">
            <v>0</v>
          </cell>
          <cell r="BW381">
            <v>0</v>
          </cell>
          <cell r="CA381">
            <v>0.1275</v>
          </cell>
          <cell r="CC381">
            <v>0.15659999999999999</v>
          </cell>
          <cell r="CE381">
            <v>3.7159</v>
          </cell>
          <cell r="CF381">
            <v>84.79</v>
          </cell>
          <cell r="CG381">
            <v>315.07</v>
          </cell>
          <cell r="CH381">
            <v>371.78</v>
          </cell>
          <cell r="CL381">
            <v>371.78</v>
          </cell>
        </row>
        <row r="382">
          <cell r="B382" t="str">
            <v>062</v>
          </cell>
          <cell r="C382" t="str">
            <v>024</v>
          </cell>
          <cell r="D382" t="str">
            <v>01</v>
          </cell>
          <cell r="E382" t="str">
            <v>220142644</v>
          </cell>
          <cell r="F382" t="str">
            <v>КРУГ 10-Н12 ГОСТ7417-75</v>
          </cell>
          <cell r="G382" t="str">
            <v>30ХГСА-СШ-Б ТУ14-1-658-73</v>
          </cell>
          <cell r="H382" t="str">
            <v>КГ</v>
          </cell>
          <cell r="I382">
            <v>10</v>
          </cell>
          <cell r="J382" t="str">
            <v>00007</v>
          </cell>
          <cell r="K382" t="str">
            <v>00000</v>
          </cell>
          <cell r="L382" t="str">
            <v>нет</v>
          </cell>
          <cell r="M382">
            <v>20</v>
          </cell>
          <cell r="N382">
            <v>200</v>
          </cell>
          <cell r="O382">
            <v>0</v>
          </cell>
          <cell r="P382">
            <v>0</v>
          </cell>
          <cell r="Q382">
            <v>20</v>
          </cell>
          <cell r="R382">
            <v>200</v>
          </cell>
          <cell r="S382" t="str">
            <v>000000</v>
          </cell>
          <cell r="T382">
            <v>100</v>
          </cell>
          <cell r="U382" t="str">
            <v>нет</v>
          </cell>
          <cell r="W382">
            <v>100</v>
          </cell>
          <cell r="X382">
            <v>1000</v>
          </cell>
          <cell r="Y382">
            <v>0</v>
          </cell>
          <cell r="Z382">
            <v>0</v>
          </cell>
          <cell r="AA382">
            <v>0</v>
          </cell>
          <cell r="AB382">
            <v>0</v>
          </cell>
          <cell r="AC382">
            <v>0</v>
          </cell>
          <cell r="AD382">
            <v>1000</v>
          </cell>
          <cell r="AE382">
            <v>1000</v>
          </cell>
          <cell r="AF382">
            <v>1000</v>
          </cell>
          <cell r="AG382">
            <v>1000</v>
          </cell>
          <cell r="AH382">
            <v>1000</v>
          </cell>
          <cell r="AI382">
            <v>1000</v>
          </cell>
          <cell r="AJ382">
            <v>1000</v>
          </cell>
          <cell r="AM382" t="str">
            <v>062</v>
          </cell>
          <cell r="AN382" t="str">
            <v>024</v>
          </cell>
          <cell r="AO382">
            <v>402</v>
          </cell>
          <cell r="AP382" t="str">
            <v>01</v>
          </cell>
          <cell r="AQ382" t="str">
            <v>220142644</v>
          </cell>
          <cell r="AR382" t="str">
            <v>KPУГ 10-H12 ГOCT7417-75</v>
          </cell>
          <cell r="AS382" t="str">
            <v>30XГCA-CШ-Б TУ14-1-658-73</v>
          </cell>
          <cell r="AT382" t="str">
            <v>КГ</v>
          </cell>
          <cell r="AU382">
            <v>61</v>
          </cell>
          <cell r="AV382" t="str">
            <v>кг</v>
          </cell>
          <cell r="AW382">
            <v>293</v>
          </cell>
          <cell r="AX382">
            <v>75.33</v>
          </cell>
          <cell r="AY382">
            <v>22071.69</v>
          </cell>
          <cell r="AZ382" t="str">
            <v>из налич</v>
          </cell>
          <cell r="BA382">
            <v>4</v>
          </cell>
          <cell r="BB382">
            <v>4595.13</v>
          </cell>
          <cell r="BC382">
            <v>5</v>
          </cell>
          <cell r="BD382">
            <v>5</v>
          </cell>
          <cell r="BE382">
            <v>22975.65</v>
          </cell>
          <cell r="BG382">
            <v>0</v>
          </cell>
          <cell r="BH382">
            <v>75.33</v>
          </cell>
          <cell r="BI382">
            <v>10.2033</v>
          </cell>
          <cell r="BJ382">
            <v>768.61</v>
          </cell>
          <cell r="BK382">
            <v>3826.52</v>
          </cell>
          <cell r="BL382">
            <v>4595.13</v>
          </cell>
          <cell r="BM382">
            <v>4595.13</v>
          </cell>
          <cell r="BN382">
            <v>4595.13</v>
          </cell>
          <cell r="BO382">
            <v>4595.13</v>
          </cell>
          <cell r="BP382">
            <v>4595.13</v>
          </cell>
          <cell r="BQ382">
            <v>0</v>
          </cell>
          <cell r="BR382">
            <v>0</v>
          </cell>
          <cell r="BS382">
            <v>0</v>
          </cell>
          <cell r="BT382">
            <v>0</v>
          </cell>
          <cell r="BU382">
            <v>0</v>
          </cell>
          <cell r="BV382">
            <v>0</v>
          </cell>
          <cell r="BW382">
            <v>0</v>
          </cell>
          <cell r="BY382">
            <v>0.97199999999999998</v>
          </cell>
          <cell r="BZ382">
            <v>1.8244</v>
          </cell>
          <cell r="CA382">
            <v>0.31140000000000001</v>
          </cell>
          <cell r="CB382">
            <v>7.5999999999999998E-2</v>
          </cell>
          <cell r="CC382">
            <v>7.0194999999999999</v>
          </cell>
          <cell r="CE382">
            <v>294.79669999999999</v>
          </cell>
          <cell r="CF382">
            <v>84.79</v>
          </cell>
          <cell r="CG382">
            <v>24995.81</v>
          </cell>
          <cell r="CH382">
            <v>29495.06</v>
          </cell>
          <cell r="CL382">
            <v>29495.06</v>
          </cell>
        </row>
        <row r="383">
          <cell r="B383" t="str">
            <v>062</v>
          </cell>
          <cell r="C383" t="str">
            <v>024</v>
          </cell>
          <cell r="D383" t="str">
            <v>01</v>
          </cell>
          <cell r="E383" t="str">
            <v>220142652</v>
          </cell>
          <cell r="F383" t="str">
            <v>КРУГ 12-Н12 ГОСТ7417-75</v>
          </cell>
          <cell r="G383" t="str">
            <v>30ХГСА-СШ-Б ТУ14-1-658-73</v>
          </cell>
          <cell r="H383" t="str">
            <v>КГ</v>
          </cell>
          <cell r="I383">
            <v>3.8</v>
          </cell>
          <cell r="J383" t="str">
            <v>00007</v>
          </cell>
          <cell r="K383" t="str">
            <v>00000</v>
          </cell>
          <cell r="L383" t="str">
            <v>нет</v>
          </cell>
          <cell r="M383">
            <v>20</v>
          </cell>
          <cell r="N383">
            <v>76</v>
          </cell>
          <cell r="O383">
            <v>0</v>
          </cell>
          <cell r="P383">
            <v>0</v>
          </cell>
          <cell r="Q383">
            <v>20</v>
          </cell>
          <cell r="R383">
            <v>76</v>
          </cell>
          <cell r="S383" t="str">
            <v>000000</v>
          </cell>
          <cell r="T383">
            <v>100</v>
          </cell>
          <cell r="U383" t="str">
            <v>нет</v>
          </cell>
          <cell r="W383">
            <v>100</v>
          </cell>
          <cell r="X383">
            <v>380</v>
          </cell>
          <cell r="Y383">
            <v>0</v>
          </cell>
          <cell r="Z383">
            <v>0</v>
          </cell>
          <cell r="AA383">
            <v>0</v>
          </cell>
          <cell r="AB383">
            <v>0</v>
          </cell>
          <cell r="AC383">
            <v>380</v>
          </cell>
          <cell r="AD383">
            <v>380</v>
          </cell>
          <cell r="AE383">
            <v>380</v>
          </cell>
          <cell r="AF383">
            <v>380</v>
          </cell>
          <cell r="AG383">
            <v>380</v>
          </cell>
          <cell r="AH383">
            <v>380</v>
          </cell>
          <cell r="AI383">
            <v>380</v>
          </cell>
          <cell r="AJ383">
            <v>380</v>
          </cell>
          <cell r="AM383" t="str">
            <v>062</v>
          </cell>
          <cell r="AN383" t="str">
            <v>024</v>
          </cell>
          <cell r="AO383">
            <v>404</v>
          </cell>
          <cell r="AP383" t="str">
            <v>01</v>
          </cell>
          <cell r="AQ383" t="str">
            <v>220142652</v>
          </cell>
          <cell r="AR383" t="str">
            <v>KPУГ 12-H12 ГOCT7417-75</v>
          </cell>
          <cell r="AS383" t="str">
            <v>30XГCA-CШ-Б TУ14-1-658-73</v>
          </cell>
          <cell r="AT383" t="str">
            <v>КГ</v>
          </cell>
          <cell r="AU383">
            <v>3.8</v>
          </cell>
          <cell r="AV383" t="str">
            <v>кг</v>
          </cell>
          <cell r="AW383">
            <v>15.2</v>
          </cell>
          <cell r="AX383">
            <v>75.33</v>
          </cell>
          <cell r="AY383">
            <v>1145.0159999999998</v>
          </cell>
          <cell r="AZ383" t="str">
            <v>из налич</v>
          </cell>
          <cell r="BA383">
            <v>4</v>
          </cell>
          <cell r="BB383">
            <v>286.25</v>
          </cell>
          <cell r="BC383">
            <v>4</v>
          </cell>
          <cell r="BD383">
            <v>4</v>
          </cell>
          <cell r="BE383">
            <v>1145</v>
          </cell>
          <cell r="BG383">
            <v>0</v>
          </cell>
          <cell r="BH383">
            <v>75.33</v>
          </cell>
          <cell r="BI383">
            <v>1.165</v>
          </cell>
          <cell r="BJ383">
            <v>87.76</v>
          </cell>
          <cell r="BK383">
            <v>198.49</v>
          </cell>
          <cell r="BL383">
            <v>286.25</v>
          </cell>
          <cell r="BM383">
            <v>286.25</v>
          </cell>
          <cell r="BN383">
            <v>286.25</v>
          </cell>
          <cell r="BO383">
            <v>286.25</v>
          </cell>
          <cell r="BP383">
            <v>0</v>
          </cell>
          <cell r="BQ383">
            <v>0</v>
          </cell>
          <cell r="BR383">
            <v>0</v>
          </cell>
          <cell r="BS383">
            <v>0</v>
          </cell>
          <cell r="BT383">
            <v>0</v>
          </cell>
          <cell r="BU383">
            <v>0</v>
          </cell>
          <cell r="BV383">
            <v>0</v>
          </cell>
          <cell r="BW383">
            <v>0</v>
          </cell>
          <cell r="BY383">
            <v>0.1</v>
          </cell>
          <cell r="BZ383">
            <v>3.4000000000000002E-2</v>
          </cell>
          <cell r="CA383">
            <v>1.4999999999999999E-2</v>
          </cell>
          <cell r="CC383">
            <v>1.016</v>
          </cell>
          <cell r="CE383">
            <v>14.035</v>
          </cell>
          <cell r="CF383">
            <v>84.79</v>
          </cell>
          <cell r="CG383">
            <v>1190.03</v>
          </cell>
          <cell r="CH383">
            <v>1404.24</v>
          </cell>
          <cell r="CL383">
            <v>1404.24</v>
          </cell>
        </row>
        <row r="384">
          <cell r="B384" t="str">
            <v>062</v>
          </cell>
          <cell r="C384" t="str">
            <v>024</v>
          </cell>
          <cell r="D384" t="str">
            <v>01</v>
          </cell>
          <cell r="E384" t="str">
            <v>220142658</v>
          </cell>
          <cell r="F384" t="str">
            <v>КРУГ 14-Н12 ГОСТ7417-75</v>
          </cell>
          <cell r="G384" t="str">
            <v>30ХГСА-СШ-Б ТУ14-1-658-73</v>
          </cell>
          <cell r="H384" t="str">
            <v>КГ</v>
          </cell>
          <cell r="I384">
            <v>5.4</v>
          </cell>
          <cell r="J384" t="str">
            <v>00007</v>
          </cell>
          <cell r="K384" t="str">
            <v>00000</v>
          </cell>
          <cell r="L384" t="str">
            <v>нет</v>
          </cell>
          <cell r="M384">
            <v>18</v>
          </cell>
          <cell r="N384">
            <v>97.2</v>
          </cell>
          <cell r="O384">
            <v>0</v>
          </cell>
          <cell r="P384">
            <v>0</v>
          </cell>
          <cell r="Q384">
            <v>18</v>
          </cell>
          <cell r="R384">
            <v>97.2</v>
          </cell>
          <cell r="S384" t="str">
            <v>000000</v>
          </cell>
          <cell r="T384">
            <v>100</v>
          </cell>
          <cell r="U384" t="str">
            <v>нет</v>
          </cell>
          <cell r="W384">
            <v>100</v>
          </cell>
          <cell r="X384">
            <v>540</v>
          </cell>
          <cell r="Y384">
            <v>0</v>
          </cell>
          <cell r="Z384">
            <v>0</v>
          </cell>
          <cell r="AA384">
            <v>0</v>
          </cell>
          <cell r="AB384">
            <v>0</v>
          </cell>
          <cell r="AC384">
            <v>540</v>
          </cell>
          <cell r="AD384">
            <v>540</v>
          </cell>
          <cell r="AE384">
            <v>540</v>
          </cell>
          <cell r="AF384">
            <v>540</v>
          </cell>
          <cell r="AG384">
            <v>540</v>
          </cell>
          <cell r="AH384">
            <v>540</v>
          </cell>
          <cell r="AI384">
            <v>540</v>
          </cell>
          <cell r="AJ384">
            <v>540</v>
          </cell>
          <cell r="AM384" t="str">
            <v>062</v>
          </cell>
          <cell r="AN384" t="str">
            <v>024</v>
          </cell>
          <cell r="AO384">
            <v>405</v>
          </cell>
          <cell r="AP384" t="str">
            <v>01</v>
          </cell>
          <cell r="AQ384" t="str">
            <v>220142658</v>
          </cell>
          <cell r="AR384" t="str">
            <v>KPУГ 14-H12 ГOCT7417-75</v>
          </cell>
          <cell r="AS384" t="str">
            <v>30XГCA-CШ-Б TУ14-1-658-73</v>
          </cell>
          <cell r="AT384" t="str">
            <v>КГ</v>
          </cell>
          <cell r="AU384">
            <v>6.2</v>
          </cell>
          <cell r="AV384" t="str">
            <v>кг</v>
          </cell>
          <cell r="AW384">
            <v>25</v>
          </cell>
          <cell r="AX384">
            <v>68</v>
          </cell>
          <cell r="AY384">
            <v>1700</v>
          </cell>
          <cell r="AZ384" t="str">
            <v>из налич</v>
          </cell>
          <cell r="BA384">
            <v>4</v>
          </cell>
          <cell r="BB384">
            <v>421.6</v>
          </cell>
          <cell r="BC384">
            <v>4</v>
          </cell>
          <cell r="BD384">
            <v>4</v>
          </cell>
          <cell r="BE384">
            <v>1686.4</v>
          </cell>
          <cell r="BG384">
            <v>0</v>
          </cell>
          <cell r="BH384">
            <v>68</v>
          </cell>
          <cell r="BI384">
            <v>3.0726</v>
          </cell>
          <cell r="BJ384">
            <v>208.94</v>
          </cell>
          <cell r="BK384">
            <v>212.66</v>
          </cell>
          <cell r="BL384">
            <v>421.6</v>
          </cell>
          <cell r="BM384">
            <v>421.6</v>
          </cell>
          <cell r="BN384">
            <v>421.6</v>
          </cell>
          <cell r="BO384">
            <v>421.6</v>
          </cell>
          <cell r="BP384">
            <v>0</v>
          </cell>
          <cell r="BQ384">
            <v>0</v>
          </cell>
          <cell r="BR384">
            <v>0</v>
          </cell>
          <cell r="BS384">
            <v>0</v>
          </cell>
          <cell r="BT384">
            <v>0</v>
          </cell>
          <cell r="BU384">
            <v>0</v>
          </cell>
          <cell r="BV384">
            <v>0</v>
          </cell>
          <cell r="BW384">
            <v>0</v>
          </cell>
          <cell r="BY384">
            <v>0.17699999999999999</v>
          </cell>
          <cell r="BZ384">
            <v>2.8000000000000001E-2</v>
          </cell>
          <cell r="CB384">
            <v>0.21</v>
          </cell>
          <cell r="CC384">
            <v>2.6576</v>
          </cell>
          <cell r="CE384">
            <v>21.727400000000003</v>
          </cell>
          <cell r="CF384">
            <v>76.540000000000006</v>
          </cell>
          <cell r="CG384">
            <v>1663.02</v>
          </cell>
          <cell r="CH384">
            <v>1962.36</v>
          </cell>
          <cell r="CL384">
            <v>1962.36</v>
          </cell>
        </row>
        <row r="385">
          <cell r="B385" t="str">
            <v>062</v>
          </cell>
          <cell r="C385" t="str">
            <v>024</v>
          </cell>
          <cell r="D385" t="str">
            <v>01</v>
          </cell>
          <cell r="E385" t="str">
            <v>220142660</v>
          </cell>
          <cell r="F385" t="str">
            <v>КРУГ 15-Н12 ГОСТ7417-75</v>
          </cell>
          <cell r="G385" t="str">
            <v>30ХГСА-СШ-Б ТУ14-1-658-73</v>
          </cell>
          <cell r="H385" t="str">
            <v>КГ</v>
          </cell>
          <cell r="I385">
            <v>0.51</v>
          </cell>
          <cell r="J385" t="str">
            <v>00005</v>
          </cell>
          <cell r="K385" t="str">
            <v>00000</v>
          </cell>
          <cell r="L385" t="str">
            <v>нет</v>
          </cell>
          <cell r="M385">
            <v>18</v>
          </cell>
          <cell r="N385">
            <v>9.18</v>
          </cell>
          <cell r="O385">
            <v>0</v>
          </cell>
          <cell r="P385">
            <v>0</v>
          </cell>
          <cell r="Q385">
            <v>18</v>
          </cell>
          <cell r="R385">
            <v>9.18</v>
          </cell>
          <cell r="S385" t="str">
            <v>000000</v>
          </cell>
          <cell r="T385">
            <v>100</v>
          </cell>
          <cell r="U385" t="str">
            <v>нет</v>
          </cell>
          <cell r="W385">
            <v>100</v>
          </cell>
          <cell r="X385">
            <v>51</v>
          </cell>
          <cell r="Y385">
            <v>0</v>
          </cell>
          <cell r="Z385">
            <v>0</v>
          </cell>
          <cell r="AA385">
            <v>0</v>
          </cell>
          <cell r="AB385">
            <v>0</v>
          </cell>
          <cell r="AC385">
            <v>51</v>
          </cell>
          <cell r="AD385">
            <v>51</v>
          </cell>
          <cell r="AE385">
            <v>51</v>
          </cell>
          <cell r="AF385">
            <v>51</v>
          </cell>
          <cell r="AG385">
            <v>51</v>
          </cell>
          <cell r="AH385">
            <v>51</v>
          </cell>
          <cell r="AI385">
            <v>51</v>
          </cell>
          <cell r="AJ385">
            <v>51</v>
          </cell>
          <cell r="AM385" t="str">
            <v>062</v>
          </cell>
          <cell r="AN385" t="str">
            <v>024</v>
          </cell>
          <cell r="AO385">
            <v>406</v>
          </cell>
          <cell r="AP385" t="str">
            <v>01</v>
          </cell>
          <cell r="AQ385" t="str">
            <v>220142660</v>
          </cell>
          <cell r="AR385" t="str">
            <v>KPУГ 15-H12 ГOCT7417-75</v>
          </cell>
          <cell r="AS385" t="str">
            <v>30XГCA-CШ-Б TУ14-1-658-73</v>
          </cell>
          <cell r="AT385" t="str">
            <v>КГ</v>
          </cell>
          <cell r="AU385">
            <v>13</v>
          </cell>
          <cell r="AV385" t="str">
            <v>кг</v>
          </cell>
          <cell r="AW385">
            <v>52</v>
          </cell>
          <cell r="AX385">
            <v>75.33</v>
          </cell>
          <cell r="AY385">
            <v>3917.16</v>
          </cell>
          <cell r="AZ385" t="str">
            <v>из налич</v>
          </cell>
          <cell r="BA385">
            <v>4</v>
          </cell>
          <cell r="BB385">
            <v>979.29</v>
          </cell>
          <cell r="BC385">
            <v>4</v>
          </cell>
          <cell r="BD385">
            <v>4</v>
          </cell>
          <cell r="BE385">
            <v>3917.16</v>
          </cell>
          <cell r="BG385">
            <v>0</v>
          </cell>
          <cell r="BH385">
            <v>75.33</v>
          </cell>
          <cell r="BI385">
            <v>7.4999999999999997E-2</v>
          </cell>
          <cell r="BJ385">
            <v>5.65</v>
          </cell>
          <cell r="BK385">
            <v>973.64</v>
          </cell>
          <cell r="BL385">
            <v>979.29</v>
          </cell>
          <cell r="BM385">
            <v>979.29</v>
          </cell>
          <cell r="BN385">
            <v>979.29</v>
          </cell>
          <cell r="BO385">
            <v>979.29</v>
          </cell>
          <cell r="BP385">
            <v>0</v>
          </cell>
          <cell r="BQ385">
            <v>0</v>
          </cell>
          <cell r="BR385">
            <v>0</v>
          </cell>
          <cell r="BS385">
            <v>0</v>
          </cell>
          <cell r="BT385">
            <v>0</v>
          </cell>
          <cell r="BU385">
            <v>0</v>
          </cell>
          <cell r="BV385">
            <v>0</v>
          </cell>
          <cell r="BW385">
            <v>0</v>
          </cell>
          <cell r="CC385">
            <v>7.4999999999999997E-2</v>
          </cell>
          <cell r="CE385">
            <v>51.924999999999997</v>
          </cell>
          <cell r="CF385">
            <v>84.79</v>
          </cell>
          <cell r="CG385">
            <v>4402.72</v>
          </cell>
          <cell r="CH385">
            <v>5195.21</v>
          </cell>
          <cell r="CL385">
            <v>5195.21</v>
          </cell>
        </row>
        <row r="386">
          <cell r="B386" t="str">
            <v>062</v>
          </cell>
          <cell r="C386" t="str">
            <v>024</v>
          </cell>
          <cell r="D386" t="str">
            <v>01</v>
          </cell>
          <cell r="E386" t="str">
            <v>220142662</v>
          </cell>
          <cell r="F386" t="str">
            <v>КРУГ 16-Н12 ГОСТ7417-75</v>
          </cell>
          <cell r="G386" t="str">
            <v>30ХГСА-СШ-Б ТУ14-1-658-73</v>
          </cell>
          <cell r="H386" t="str">
            <v>КГ</v>
          </cell>
          <cell r="I386">
            <v>3.9</v>
          </cell>
          <cell r="J386" t="str">
            <v>00007</v>
          </cell>
          <cell r="K386" t="str">
            <v>00000</v>
          </cell>
          <cell r="L386" t="str">
            <v>нет</v>
          </cell>
          <cell r="M386">
            <v>18</v>
          </cell>
          <cell r="N386">
            <v>70.2</v>
          </cell>
          <cell r="O386">
            <v>0</v>
          </cell>
          <cell r="P386">
            <v>0</v>
          </cell>
          <cell r="Q386">
            <v>18</v>
          </cell>
          <cell r="R386">
            <v>70.2</v>
          </cell>
          <cell r="S386" t="str">
            <v>000000</v>
          </cell>
          <cell r="T386">
            <v>100</v>
          </cell>
          <cell r="U386" t="str">
            <v>нет</v>
          </cell>
          <cell r="W386">
            <v>100</v>
          </cell>
          <cell r="X386">
            <v>390</v>
          </cell>
          <cell r="Y386">
            <v>0</v>
          </cell>
          <cell r="Z386">
            <v>0</v>
          </cell>
          <cell r="AA386">
            <v>0</v>
          </cell>
          <cell r="AB386">
            <v>0</v>
          </cell>
          <cell r="AC386">
            <v>390</v>
          </cell>
          <cell r="AD386">
            <v>390</v>
          </cell>
          <cell r="AE386">
            <v>390</v>
          </cell>
          <cell r="AF386">
            <v>390</v>
          </cell>
          <cell r="AG386">
            <v>390</v>
          </cell>
          <cell r="AH386">
            <v>390</v>
          </cell>
          <cell r="AI386">
            <v>390</v>
          </cell>
          <cell r="AJ386">
            <v>390</v>
          </cell>
          <cell r="AM386" t="str">
            <v>062</v>
          </cell>
          <cell r="AN386" t="str">
            <v>024</v>
          </cell>
          <cell r="AO386">
            <v>407</v>
          </cell>
          <cell r="AP386" t="str">
            <v>01</v>
          </cell>
          <cell r="AQ386" t="str">
            <v>220142662</v>
          </cell>
          <cell r="AR386" t="str">
            <v>KPУГ 16-H12 ГOCT7417-75</v>
          </cell>
          <cell r="AS386" t="str">
            <v>30XГCA-CШ-Б TУ14-1-658-73</v>
          </cell>
          <cell r="AT386" t="str">
            <v>КГ</v>
          </cell>
          <cell r="AU386">
            <v>7.33</v>
          </cell>
          <cell r="AV386" t="str">
            <v>кг</v>
          </cell>
          <cell r="AW386">
            <v>30</v>
          </cell>
          <cell r="AX386">
            <v>72</v>
          </cell>
          <cell r="AY386">
            <v>2160</v>
          </cell>
          <cell r="AZ386" t="str">
            <v>из налич</v>
          </cell>
          <cell r="BA386">
            <v>4</v>
          </cell>
          <cell r="BB386">
            <v>527.76</v>
          </cell>
          <cell r="BC386">
            <v>4</v>
          </cell>
          <cell r="BD386">
            <v>4</v>
          </cell>
          <cell r="BE386">
            <v>2111.04</v>
          </cell>
          <cell r="BG386">
            <v>0</v>
          </cell>
          <cell r="BH386">
            <v>72</v>
          </cell>
          <cell r="BI386">
            <v>1.9829000000000001</v>
          </cell>
          <cell r="BJ386">
            <v>142.77000000000001</v>
          </cell>
          <cell r="BK386">
            <v>384.99</v>
          </cell>
          <cell r="BL386">
            <v>527.76</v>
          </cell>
          <cell r="BM386">
            <v>527.76</v>
          </cell>
          <cell r="BN386">
            <v>527.76</v>
          </cell>
          <cell r="BO386">
            <v>527.76</v>
          </cell>
          <cell r="BP386">
            <v>0</v>
          </cell>
          <cell r="BQ386">
            <v>0</v>
          </cell>
          <cell r="BR386">
            <v>0</v>
          </cell>
          <cell r="BS386">
            <v>0</v>
          </cell>
          <cell r="BT386">
            <v>0</v>
          </cell>
          <cell r="BU386">
            <v>0</v>
          </cell>
          <cell r="BV386">
            <v>0</v>
          </cell>
          <cell r="BW386">
            <v>0</v>
          </cell>
          <cell r="BY386">
            <v>3.5999999999999997E-2</v>
          </cell>
          <cell r="CC386">
            <v>1.9469000000000001</v>
          </cell>
          <cell r="CE386">
            <v>27.337100000000003</v>
          </cell>
          <cell r="CF386">
            <v>81.040000000000006</v>
          </cell>
          <cell r="CG386">
            <v>2215.4</v>
          </cell>
          <cell r="CH386">
            <v>2614.17</v>
          </cell>
          <cell r="CL386">
            <v>2614.17</v>
          </cell>
        </row>
        <row r="387">
          <cell r="B387" t="str">
            <v>062</v>
          </cell>
          <cell r="C387" t="str">
            <v>024</v>
          </cell>
          <cell r="D387" t="str">
            <v>01</v>
          </cell>
          <cell r="E387" t="str">
            <v>220142670</v>
          </cell>
          <cell r="F387" t="str">
            <v>КРУГ 20-Н12 ГОСТ7417-75</v>
          </cell>
          <cell r="G387" t="str">
            <v>30ХГСА-СШ-Б ТУ14-1-658-73</v>
          </cell>
          <cell r="H387" t="str">
            <v>КГ</v>
          </cell>
          <cell r="I387">
            <v>0.9</v>
          </cell>
          <cell r="J387" t="str">
            <v>00007</v>
          </cell>
          <cell r="K387" t="str">
            <v>00000</v>
          </cell>
          <cell r="L387" t="str">
            <v/>
          </cell>
          <cell r="M387">
            <v>0</v>
          </cell>
          <cell r="N387">
            <v>0</v>
          </cell>
          <cell r="O387">
            <v>0</v>
          </cell>
          <cell r="P387">
            <v>0</v>
          </cell>
          <cell r="Q387">
            <v>0</v>
          </cell>
          <cell r="R387">
            <v>0</v>
          </cell>
          <cell r="S387" t="str">
            <v>не най</v>
          </cell>
          <cell r="T387">
            <v>100</v>
          </cell>
          <cell r="U387" t="str">
            <v>нет</v>
          </cell>
          <cell r="W387">
            <v>100</v>
          </cell>
          <cell r="X387">
            <v>90</v>
          </cell>
          <cell r="Y387">
            <v>0</v>
          </cell>
          <cell r="Z387">
            <v>0</v>
          </cell>
          <cell r="AA387">
            <v>0</v>
          </cell>
          <cell r="AB387">
            <v>0</v>
          </cell>
          <cell r="AC387">
            <v>90</v>
          </cell>
          <cell r="AD387">
            <v>90</v>
          </cell>
          <cell r="AE387">
            <v>90</v>
          </cell>
          <cell r="AF387">
            <v>90</v>
          </cell>
          <cell r="AG387">
            <v>90</v>
          </cell>
          <cell r="AH387">
            <v>90</v>
          </cell>
          <cell r="AI387">
            <v>90</v>
          </cell>
          <cell r="AJ387">
            <v>90</v>
          </cell>
          <cell r="AM387" t="str">
            <v>062</v>
          </cell>
          <cell r="AN387" t="str">
            <v>024</v>
          </cell>
          <cell r="AO387">
            <v>409</v>
          </cell>
          <cell r="AP387" t="str">
            <v>01</v>
          </cell>
          <cell r="AQ387" t="str">
            <v>220142670</v>
          </cell>
          <cell r="AR387" t="str">
            <v>KPУГ 20-H12 ГOCT7417-75</v>
          </cell>
          <cell r="AS387" t="str">
            <v>30XГCA-CШ-Б TУ14-1-658-73</v>
          </cell>
          <cell r="AT387" t="str">
            <v>КГ</v>
          </cell>
          <cell r="AU387">
            <v>1.4</v>
          </cell>
          <cell r="AV387" t="str">
            <v>кг</v>
          </cell>
          <cell r="AW387">
            <v>5.6</v>
          </cell>
          <cell r="AX387">
            <v>68</v>
          </cell>
          <cell r="AY387">
            <v>380.8</v>
          </cell>
          <cell r="AZ387" t="str">
            <v>из налич</v>
          </cell>
          <cell r="BA387">
            <v>4</v>
          </cell>
          <cell r="BB387">
            <v>95.2</v>
          </cell>
          <cell r="BC387">
            <v>4</v>
          </cell>
          <cell r="BD387">
            <v>4</v>
          </cell>
          <cell r="BE387">
            <v>380.8</v>
          </cell>
          <cell r="BG387">
            <v>0</v>
          </cell>
          <cell r="BH387">
            <v>68</v>
          </cell>
          <cell r="BI387">
            <v>0.372</v>
          </cell>
          <cell r="BJ387">
            <v>25.3</v>
          </cell>
          <cell r="BK387">
            <v>69.900000000000006</v>
          </cell>
          <cell r="BL387">
            <v>95.2</v>
          </cell>
          <cell r="BM387">
            <v>95.2</v>
          </cell>
          <cell r="BN387">
            <v>95.2</v>
          </cell>
          <cell r="BO387">
            <v>95.2</v>
          </cell>
          <cell r="BP387">
            <v>0</v>
          </cell>
          <cell r="BQ387">
            <v>0</v>
          </cell>
          <cell r="BR387">
            <v>0</v>
          </cell>
          <cell r="BS387">
            <v>0</v>
          </cell>
          <cell r="BT387">
            <v>0</v>
          </cell>
          <cell r="BU387">
            <v>0</v>
          </cell>
          <cell r="BV387">
            <v>0</v>
          </cell>
          <cell r="BW387">
            <v>0</v>
          </cell>
          <cell r="CC387">
            <v>0.372</v>
          </cell>
          <cell r="CE387">
            <v>5.2279999999999998</v>
          </cell>
          <cell r="CF387">
            <v>76.540000000000006</v>
          </cell>
          <cell r="CG387">
            <v>400.15</v>
          </cell>
          <cell r="CH387">
            <v>472.18</v>
          </cell>
          <cell r="CL387">
            <v>472.18</v>
          </cell>
        </row>
        <row r="388">
          <cell r="B388" t="str">
            <v>062</v>
          </cell>
          <cell r="C388" t="str">
            <v>024</v>
          </cell>
          <cell r="D388" t="str">
            <v>01</v>
          </cell>
          <cell r="E388" t="str">
            <v>220142674</v>
          </cell>
          <cell r="F388" t="str">
            <v>КРУГ 22-Н12 ГОСТ7417-75</v>
          </cell>
          <cell r="G388" t="str">
            <v>30ХГСА-СШ-Б ТУ14-1-658-73</v>
          </cell>
          <cell r="H388" t="str">
            <v>КГ</v>
          </cell>
          <cell r="I388">
            <v>0.45</v>
          </cell>
          <cell r="J388" t="str">
            <v>00007</v>
          </cell>
          <cell r="K388" t="str">
            <v>00000</v>
          </cell>
          <cell r="L388" t="str">
            <v>нет</v>
          </cell>
          <cell r="M388">
            <v>16.5</v>
          </cell>
          <cell r="N388">
            <v>7.4249999999999998</v>
          </cell>
          <cell r="O388">
            <v>0</v>
          </cell>
          <cell r="P388">
            <v>0</v>
          </cell>
          <cell r="Q388">
            <v>16.5</v>
          </cell>
          <cell r="R388">
            <v>7.4249999999999998</v>
          </cell>
          <cell r="S388" t="str">
            <v>000000</v>
          </cell>
          <cell r="T388">
            <v>100</v>
          </cell>
          <cell r="U388" t="str">
            <v>нет</v>
          </cell>
          <cell r="W388">
            <v>100</v>
          </cell>
          <cell r="X388">
            <v>45</v>
          </cell>
          <cell r="Y388">
            <v>0</v>
          </cell>
          <cell r="Z388">
            <v>0</v>
          </cell>
          <cell r="AA388">
            <v>0</v>
          </cell>
          <cell r="AB388">
            <v>0</v>
          </cell>
          <cell r="AC388">
            <v>45</v>
          </cell>
          <cell r="AD388">
            <v>45</v>
          </cell>
          <cell r="AE388">
            <v>45</v>
          </cell>
          <cell r="AF388">
            <v>45</v>
          </cell>
          <cell r="AG388">
            <v>45</v>
          </cell>
          <cell r="AH388">
            <v>45</v>
          </cell>
          <cell r="AI388">
            <v>45</v>
          </cell>
          <cell r="AJ388">
            <v>45</v>
          </cell>
          <cell r="AM388" t="str">
            <v>062</v>
          </cell>
          <cell r="AN388" t="str">
            <v>024</v>
          </cell>
          <cell r="AO388">
            <v>410</v>
          </cell>
          <cell r="AP388" t="str">
            <v>01</v>
          </cell>
          <cell r="AQ388" t="str">
            <v>220142674</v>
          </cell>
          <cell r="AR388" t="str">
            <v>KPУГ 22-H12 ГOCT7417-75</v>
          </cell>
          <cell r="AS388" t="str">
            <v>30XГCA-CШ-Б TУ14-1-658-73</v>
          </cell>
          <cell r="AT388" t="str">
            <v>КГ</v>
          </cell>
          <cell r="AU388">
            <v>0.7</v>
          </cell>
          <cell r="AV388" t="str">
            <v>кг</v>
          </cell>
          <cell r="AW388">
            <v>3</v>
          </cell>
          <cell r="AX388">
            <v>75.33</v>
          </cell>
          <cell r="AY388">
            <v>225.99</v>
          </cell>
          <cell r="AZ388" t="str">
            <v>из налич</v>
          </cell>
          <cell r="BA388">
            <v>4</v>
          </cell>
          <cell r="BB388">
            <v>52.73</v>
          </cell>
          <cell r="BC388">
            <v>4</v>
          </cell>
          <cell r="BD388">
            <v>4</v>
          </cell>
          <cell r="BE388">
            <v>210.92</v>
          </cell>
          <cell r="BG388">
            <v>0</v>
          </cell>
          <cell r="BH388">
            <v>75.33</v>
          </cell>
          <cell r="BI388">
            <v>0</v>
          </cell>
          <cell r="BJ388">
            <v>0</v>
          </cell>
          <cell r="BK388">
            <v>52.73</v>
          </cell>
          <cell r="BL388">
            <v>52.73</v>
          </cell>
          <cell r="BM388">
            <v>52.73</v>
          </cell>
          <cell r="BN388">
            <v>52.73</v>
          </cell>
          <cell r="BO388">
            <v>52.73</v>
          </cell>
          <cell r="BP388">
            <v>0</v>
          </cell>
          <cell r="BQ388">
            <v>0</v>
          </cell>
          <cell r="BR388">
            <v>0</v>
          </cell>
          <cell r="BS388">
            <v>0</v>
          </cell>
          <cell r="BT388">
            <v>0</v>
          </cell>
          <cell r="BU388">
            <v>0</v>
          </cell>
          <cell r="BV388">
            <v>0</v>
          </cell>
          <cell r="BW388">
            <v>0</v>
          </cell>
          <cell r="CE388">
            <v>2.8</v>
          </cell>
          <cell r="CF388">
            <v>84.79</v>
          </cell>
          <cell r="CG388">
            <v>237.41</v>
          </cell>
          <cell r="CH388">
            <v>280.14</v>
          </cell>
          <cell r="CL388">
            <v>280.14</v>
          </cell>
        </row>
        <row r="389">
          <cell r="B389" t="str">
            <v>062</v>
          </cell>
          <cell r="C389" t="str">
            <v>024</v>
          </cell>
          <cell r="D389" t="str">
            <v>01</v>
          </cell>
          <cell r="E389" t="str">
            <v>220142676</v>
          </cell>
          <cell r="F389" t="str">
            <v>КРУГ 24-Н12 ГОСТ7417-75</v>
          </cell>
          <cell r="G389" t="str">
            <v>30ХГСА-СШ-Б ТУ14-1-658-73</v>
          </cell>
          <cell r="H389" t="str">
            <v>КГ</v>
          </cell>
          <cell r="I389">
            <v>3</v>
          </cell>
          <cell r="J389" t="str">
            <v>00007</v>
          </cell>
          <cell r="K389" t="str">
            <v>00000</v>
          </cell>
          <cell r="L389" t="str">
            <v>нет</v>
          </cell>
          <cell r="M389">
            <v>18</v>
          </cell>
          <cell r="N389">
            <v>54</v>
          </cell>
          <cell r="O389">
            <v>0</v>
          </cell>
          <cell r="P389">
            <v>0</v>
          </cell>
          <cell r="Q389">
            <v>18</v>
          </cell>
          <cell r="R389">
            <v>54</v>
          </cell>
          <cell r="S389" t="str">
            <v>000000</v>
          </cell>
          <cell r="T389">
            <v>100</v>
          </cell>
          <cell r="U389" t="str">
            <v>нет</v>
          </cell>
          <cell r="W389">
            <v>100</v>
          </cell>
          <cell r="X389">
            <v>300</v>
          </cell>
          <cell r="Y389">
            <v>0</v>
          </cell>
          <cell r="Z389">
            <v>0</v>
          </cell>
          <cell r="AA389">
            <v>0</v>
          </cell>
          <cell r="AB389">
            <v>0</v>
          </cell>
          <cell r="AC389">
            <v>300</v>
          </cell>
          <cell r="AD389">
            <v>300</v>
          </cell>
          <cell r="AE389">
            <v>300</v>
          </cell>
          <cell r="AF389">
            <v>300</v>
          </cell>
          <cell r="AG389">
            <v>300</v>
          </cell>
          <cell r="AH389">
            <v>300</v>
          </cell>
          <cell r="AI389">
            <v>300</v>
          </cell>
          <cell r="AJ389">
            <v>300</v>
          </cell>
          <cell r="AM389" t="str">
            <v>062</v>
          </cell>
          <cell r="AN389" t="str">
            <v>024</v>
          </cell>
          <cell r="AO389">
            <v>411</v>
          </cell>
          <cell r="AP389" t="str">
            <v>01</v>
          </cell>
          <cell r="AQ389" t="str">
            <v>220142676</v>
          </cell>
          <cell r="AR389" t="str">
            <v>KPУГ 24-H12 ГOCT7417-75</v>
          </cell>
          <cell r="AS389" t="str">
            <v>30XГCA-CШ-Б TУ14-1-658-73</v>
          </cell>
          <cell r="AT389" t="str">
            <v>КГ</v>
          </cell>
          <cell r="AU389">
            <v>7.5</v>
          </cell>
          <cell r="AV389" t="str">
            <v>кг</v>
          </cell>
          <cell r="AW389">
            <v>30</v>
          </cell>
          <cell r="AX389">
            <v>75.33</v>
          </cell>
          <cell r="AY389">
            <v>2259.9</v>
          </cell>
          <cell r="AZ389" t="str">
            <v>из налич</v>
          </cell>
          <cell r="BA389">
            <v>4</v>
          </cell>
          <cell r="BB389">
            <v>564.98</v>
          </cell>
          <cell r="BC389">
            <v>4</v>
          </cell>
          <cell r="BD389">
            <v>4</v>
          </cell>
          <cell r="BE389">
            <v>2259.92</v>
          </cell>
          <cell r="BG389">
            <v>0</v>
          </cell>
          <cell r="BH389">
            <v>75.33</v>
          </cell>
          <cell r="BI389">
            <v>0.21299999999999997</v>
          </cell>
          <cell r="BJ389">
            <v>16.05</v>
          </cell>
          <cell r="BK389">
            <v>548.92999999999995</v>
          </cell>
          <cell r="BL389">
            <v>564.98</v>
          </cell>
          <cell r="BM389">
            <v>564.98</v>
          </cell>
          <cell r="BN389">
            <v>564.98</v>
          </cell>
          <cell r="BO389">
            <v>564.98</v>
          </cell>
          <cell r="BP389">
            <v>0</v>
          </cell>
          <cell r="BQ389">
            <v>0</v>
          </cell>
          <cell r="BR389">
            <v>0</v>
          </cell>
          <cell r="BS389">
            <v>0</v>
          </cell>
          <cell r="BT389">
            <v>0</v>
          </cell>
          <cell r="BU389">
            <v>0</v>
          </cell>
          <cell r="BV389">
            <v>0</v>
          </cell>
          <cell r="BW389">
            <v>0</v>
          </cell>
          <cell r="CA389">
            <v>7.0999999999999994E-2</v>
          </cell>
          <cell r="CC389">
            <v>0.14199999999999999</v>
          </cell>
          <cell r="CE389">
            <v>29.786999999999999</v>
          </cell>
          <cell r="CF389">
            <v>84.79</v>
          </cell>
          <cell r="CG389">
            <v>2525.64</v>
          </cell>
          <cell r="CH389">
            <v>2980.26</v>
          </cell>
          <cell r="CL389">
            <v>2980.26</v>
          </cell>
        </row>
        <row r="390">
          <cell r="B390" t="str">
            <v>062</v>
          </cell>
          <cell r="C390" t="str">
            <v>024</v>
          </cell>
          <cell r="D390" t="str">
            <v>01</v>
          </cell>
          <cell r="E390" t="str">
            <v>220142678</v>
          </cell>
          <cell r="F390" t="str">
            <v>КРУГ 26-Н12 ГОСТ7417-75</v>
          </cell>
          <cell r="G390" t="str">
            <v>30ХГСА-СШ-Б ТУ14-1-658-73</v>
          </cell>
          <cell r="H390" t="str">
            <v>КГ</v>
          </cell>
          <cell r="I390">
            <v>0.8</v>
          </cell>
          <cell r="J390" t="str">
            <v>00007</v>
          </cell>
          <cell r="K390" t="str">
            <v>00000</v>
          </cell>
          <cell r="L390" t="str">
            <v/>
          </cell>
          <cell r="M390">
            <v>0</v>
          </cell>
          <cell r="N390">
            <v>0</v>
          </cell>
          <cell r="O390">
            <v>0</v>
          </cell>
          <cell r="P390">
            <v>0</v>
          </cell>
          <cell r="Q390">
            <v>0</v>
          </cell>
          <cell r="R390">
            <v>0</v>
          </cell>
          <cell r="S390" t="str">
            <v>не най</v>
          </cell>
          <cell r="T390">
            <v>100</v>
          </cell>
          <cell r="U390" t="str">
            <v>нет</v>
          </cell>
          <cell r="W390">
            <v>100</v>
          </cell>
          <cell r="X390">
            <v>80</v>
          </cell>
          <cell r="Y390">
            <v>0</v>
          </cell>
          <cell r="Z390">
            <v>0</v>
          </cell>
          <cell r="AA390">
            <v>0</v>
          </cell>
          <cell r="AB390">
            <v>0</v>
          </cell>
          <cell r="AC390">
            <v>80</v>
          </cell>
          <cell r="AD390">
            <v>80</v>
          </cell>
          <cell r="AE390">
            <v>80</v>
          </cell>
          <cell r="AF390">
            <v>80</v>
          </cell>
          <cell r="AG390">
            <v>80</v>
          </cell>
          <cell r="AH390">
            <v>80</v>
          </cell>
          <cell r="AI390">
            <v>80</v>
          </cell>
          <cell r="AJ390">
            <v>80</v>
          </cell>
          <cell r="AM390" t="str">
            <v>062</v>
          </cell>
          <cell r="AN390" t="str">
            <v>024</v>
          </cell>
          <cell r="AO390">
            <v>412</v>
          </cell>
          <cell r="AP390" t="str">
            <v>01</v>
          </cell>
          <cell r="AQ390" t="str">
            <v>220142678</v>
          </cell>
          <cell r="AR390" t="str">
            <v>KPУГ 26-H12 ГOCT7417-75</v>
          </cell>
          <cell r="AS390" t="str">
            <v>30XГCA-CШ-Б TУ14-1-658-73</v>
          </cell>
          <cell r="AT390" t="str">
            <v>КГ</v>
          </cell>
          <cell r="AU390">
            <v>0.8</v>
          </cell>
          <cell r="AV390" t="str">
            <v>кг</v>
          </cell>
          <cell r="AW390">
            <v>3.2</v>
          </cell>
          <cell r="AX390">
            <v>75.33</v>
          </cell>
          <cell r="AY390">
            <v>241.05600000000001</v>
          </cell>
          <cell r="AZ390" t="str">
            <v>из налич</v>
          </cell>
          <cell r="BA390">
            <v>4</v>
          </cell>
          <cell r="BB390">
            <v>60.26</v>
          </cell>
          <cell r="BC390">
            <v>4</v>
          </cell>
          <cell r="BD390">
            <v>4</v>
          </cell>
          <cell r="BE390">
            <v>241.04</v>
          </cell>
          <cell r="BG390">
            <v>0</v>
          </cell>
          <cell r="BH390">
            <v>75.33</v>
          </cell>
          <cell r="BI390">
            <v>0</v>
          </cell>
          <cell r="BJ390">
            <v>0</v>
          </cell>
          <cell r="BK390">
            <v>60.26</v>
          </cell>
          <cell r="BL390">
            <v>60.26</v>
          </cell>
          <cell r="BM390">
            <v>60.26</v>
          </cell>
          <cell r="BN390">
            <v>60.26</v>
          </cell>
          <cell r="BO390">
            <v>60.26</v>
          </cell>
          <cell r="BP390">
            <v>0</v>
          </cell>
          <cell r="BQ390">
            <v>0</v>
          </cell>
          <cell r="BR390">
            <v>0</v>
          </cell>
          <cell r="BS390">
            <v>0</v>
          </cell>
          <cell r="BT390">
            <v>0</v>
          </cell>
          <cell r="BU390">
            <v>0</v>
          </cell>
          <cell r="BV390">
            <v>0</v>
          </cell>
          <cell r="BW390">
            <v>0</v>
          </cell>
          <cell r="CE390">
            <v>3.2</v>
          </cell>
          <cell r="CF390">
            <v>84.79</v>
          </cell>
          <cell r="CG390">
            <v>271.33</v>
          </cell>
          <cell r="CH390">
            <v>320.17</v>
          </cell>
          <cell r="CL390">
            <v>320.17</v>
          </cell>
        </row>
        <row r="391">
          <cell r="B391" t="str">
            <v>062</v>
          </cell>
          <cell r="C391" t="str">
            <v>024</v>
          </cell>
          <cell r="D391" t="str">
            <v>01</v>
          </cell>
          <cell r="E391" t="str">
            <v>220142682</v>
          </cell>
          <cell r="F391" t="str">
            <v>КРУГ 30-Н12 ГОСТ7417-75</v>
          </cell>
          <cell r="G391" t="str">
            <v>30ХГСА-СШ-Б ТУ14-1-658-73</v>
          </cell>
          <cell r="H391" t="str">
            <v>КГ</v>
          </cell>
          <cell r="I391">
            <v>0.4</v>
          </cell>
          <cell r="J391" t="str">
            <v>00005</v>
          </cell>
          <cell r="K391" t="str">
            <v>00000</v>
          </cell>
          <cell r="L391" t="str">
            <v>нет</v>
          </cell>
          <cell r="M391">
            <v>18</v>
          </cell>
          <cell r="N391">
            <v>7.2</v>
          </cell>
          <cell r="O391">
            <v>0</v>
          </cell>
          <cell r="P391">
            <v>0</v>
          </cell>
          <cell r="Q391">
            <v>18</v>
          </cell>
          <cell r="R391">
            <v>7.2</v>
          </cell>
          <cell r="S391" t="str">
            <v>000000</v>
          </cell>
          <cell r="T391">
            <v>100</v>
          </cell>
          <cell r="U391" t="str">
            <v>нет</v>
          </cell>
          <cell r="W391">
            <v>100</v>
          </cell>
          <cell r="X391">
            <v>40</v>
          </cell>
          <cell r="Y391">
            <v>0</v>
          </cell>
          <cell r="Z391">
            <v>0</v>
          </cell>
          <cell r="AA391">
            <v>0</v>
          </cell>
          <cell r="AB391">
            <v>0</v>
          </cell>
          <cell r="AC391">
            <v>40</v>
          </cell>
          <cell r="AD391">
            <v>40</v>
          </cell>
          <cell r="AE391">
            <v>40</v>
          </cell>
          <cell r="AF391">
            <v>40</v>
          </cell>
          <cell r="AG391">
            <v>40</v>
          </cell>
          <cell r="AH391">
            <v>40</v>
          </cell>
          <cell r="AI391">
            <v>40</v>
          </cell>
          <cell r="AJ391">
            <v>40</v>
          </cell>
          <cell r="AM391" t="str">
            <v>062</v>
          </cell>
          <cell r="AN391" t="str">
            <v>024</v>
          </cell>
          <cell r="AO391">
            <v>414</v>
          </cell>
          <cell r="AP391" t="str">
            <v>01</v>
          </cell>
          <cell r="AQ391" t="str">
            <v>220142682</v>
          </cell>
          <cell r="AR391" t="str">
            <v>KPУГ 30-H12 ГOCT7417-75</v>
          </cell>
          <cell r="AS391" t="str">
            <v>30XГCA-CШ-Б TУ14-1-658-73</v>
          </cell>
          <cell r="AT391" t="str">
            <v>КГ</v>
          </cell>
          <cell r="AU391">
            <v>8.1999999999999993</v>
          </cell>
          <cell r="AV391" t="str">
            <v>кг</v>
          </cell>
          <cell r="AW391">
            <v>33</v>
          </cell>
          <cell r="AX391">
            <v>75.33</v>
          </cell>
          <cell r="AY391">
            <v>2485.89</v>
          </cell>
          <cell r="AZ391" t="str">
            <v>из налич</v>
          </cell>
          <cell r="BA391">
            <v>4</v>
          </cell>
          <cell r="BB391">
            <v>617.71</v>
          </cell>
          <cell r="BC391">
            <v>4</v>
          </cell>
          <cell r="BD391">
            <v>4</v>
          </cell>
          <cell r="BE391">
            <v>2470.84</v>
          </cell>
          <cell r="BG391">
            <v>0</v>
          </cell>
          <cell r="BH391">
            <v>75.33</v>
          </cell>
          <cell r="BI391">
            <v>0</v>
          </cell>
          <cell r="BJ391">
            <v>0</v>
          </cell>
          <cell r="BK391">
            <v>617.71</v>
          </cell>
          <cell r="BL391">
            <v>617.71</v>
          </cell>
          <cell r="BM391">
            <v>617.71</v>
          </cell>
          <cell r="BN391">
            <v>617.71</v>
          </cell>
          <cell r="BO391">
            <v>617.71</v>
          </cell>
          <cell r="BP391">
            <v>0</v>
          </cell>
          <cell r="BQ391">
            <v>0</v>
          </cell>
          <cell r="BR391">
            <v>0</v>
          </cell>
          <cell r="BS391">
            <v>0</v>
          </cell>
          <cell r="BT391">
            <v>0</v>
          </cell>
          <cell r="BU391">
            <v>0</v>
          </cell>
          <cell r="BV391">
            <v>0</v>
          </cell>
          <cell r="BW391">
            <v>0</v>
          </cell>
          <cell r="CE391">
            <v>32.799999999999997</v>
          </cell>
          <cell r="CF391">
            <v>84.79</v>
          </cell>
          <cell r="CG391">
            <v>2781.11</v>
          </cell>
          <cell r="CH391">
            <v>3281.71</v>
          </cell>
          <cell r="CL391">
            <v>3281.71</v>
          </cell>
        </row>
        <row r="392">
          <cell r="B392" t="str">
            <v>062</v>
          </cell>
          <cell r="C392" t="str">
            <v>024</v>
          </cell>
          <cell r="D392" t="str">
            <v>01</v>
          </cell>
          <cell r="E392" t="str">
            <v>220142684</v>
          </cell>
          <cell r="F392" t="str">
            <v>КРУГ 32-Н12 ГОСТ7417-75</v>
          </cell>
          <cell r="G392" t="str">
            <v>30ХГСА-СШ-Б ТУ14-1-658-73</v>
          </cell>
          <cell r="H392" t="str">
            <v>КГ</v>
          </cell>
          <cell r="I392">
            <v>4.2</v>
          </cell>
          <cell r="J392" t="str">
            <v>00007</v>
          </cell>
          <cell r="K392" t="str">
            <v>00008</v>
          </cell>
          <cell r="L392" t="str">
            <v>нет</v>
          </cell>
          <cell r="M392">
            <v>18</v>
          </cell>
          <cell r="N392">
            <v>75.599999999999994</v>
          </cell>
          <cell r="O392">
            <v>0</v>
          </cell>
          <cell r="P392">
            <v>0</v>
          </cell>
          <cell r="Q392">
            <v>18</v>
          </cell>
          <cell r="R392">
            <v>75.599999999999994</v>
          </cell>
          <cell r="S392" t="str">
            <v>000000</v>
          </cell>
          <cell r="T392">
            <v>100</v>
          </cell>
          <cell r="U392" t="str">
            <v>нет</v>
          </cell>
          <cell r="W392">
            <v>100</v>
          </cell>
          <cell r="X392">
            <v>420</v>
          </cell>
          <cell r="Y392">
            <v>0</v>
          </cell>
          <cell r="Z392">
            <v>0</v>
          </cell>
          <cell r="AA392">
            <v>0</v>
          </cell>
          <cell r="AB392">
            <v>0</v>
          </cell>
          <cell r="AC392">
            <v>420</v>
          </cell>
          <cell r="AD392">
            <v>420</v>
          </cell>
          <cell r="AE392">
            <v>420</v>
          </cell>
          <cell r="AF392">
            <v>420</v>
          </cell>
          <cell r="AG392">
            <v>420</v>
          </cell>
          <cell r="AH392">
            <v>420</v>
          </cell>
          <cell r="AI392">
            <v>420</v>
          </cell>
          <cell r="AJ392">
            <v>420</v>
          </cell>
          <cell r="AM392" t="str">
            <v>062</v>
          </cell>
          <cell r="AN392" t="str">
            <v>024</v>
          </cell>
          <cell r="AO392">
            <v>415</v>
          </cell>
          <cell r="AP392" t="str">
            <v>01</v>
          </cell>
          <cell r="AQ392" t="str">
            <v>220142684</v>
          </cell>
          <cell r="AR392" t="str">
            <v>KPУГ 32-H12 ГOCT7417-75</v>
          </cell>
          <cell r="AS392" t="str">
            <v>30XГCA-CШ-Б TУ14-1-658-73</v>
          </cell>
          <cell r="AT392" t="str">
            <v>КГ</v>
          </cell>
          <cell r="AU392">
            <v>12</v>
          </cell>
          <cell r="AV392" t="str">
            <v>кг</v>
          </cell>
          <cell r="AW392">
            <v>48</v>
          </cell>
          <cell r="AX392">
            <v>75.33</v>
          </cell>
          <cell r="AY392">
            <v>3615.84</v>
          </cell>
          <cell r="AZ392" t="str">
            <v>из налич</v>
          </cell>
          <cell r="BA392">
            <v>4</v>
          </cell>
          <cell r="BB392">
            <v>903.96</v>
          </cell>
          <cell r="BC392">
            <v>4</v>
          </cell>
          <cell r="BD392">
            <v>4</v>
          </cell>
          <cell r="BE392">
            <v>3615.84</v>
          </cell>
          <cell r="BG392">
            <v>0</v>
          </cell>
          <cell r="BH392">
            <v>75.33</v>
          </cell>
          <cell r="BI392">
            <v>1.1960000000000002</v>
          </cell>
          <cell r="BJ392">
            <v>90.09</v>
          </cell>
          <cell r="BK392">
            <v>813.87</v>
          </cell>
          <cell r="BL392">
            <v>903.96</v>
          </cell>
          <cell r="BM392">
            <v>903.96</v>
          </cell>
          <cell r="BN392">
            <v>903.96</v>
          </cell>
          <cell r="BO392">
            <v>903.96</v>
          </cell>
          <cell r="BP392">
            <v>0</v>
          </cell>
          <cell r="BQ392">
            <v>0</v>
          </cell>
          <cell r="BR392">
            <v>0</v>
          </cell>
          <cell r="BS392">
            <v>0</v>
          </cell>
          <cell r="BT392">
            <v>0</v>
          </cell>
          <cell r="BU392">
            <v>0</v>
          </cell>
          <cell r="BV392">
            <v>0</v>
          </cell>
          <cell r="BW392">
            <v>0</v>
          </cell>
          <cell r="CB392">
            <v>0.26600000000000001</v>
          </cell>
          <cell r="CC392">
            <v>0.93</v>
          </cell>
          <cell r="CE392">
            <v>46.804000000000002</v>
          </cell>
          <cell r="CF392">
            <v>84.79</v>
          </cell>
          <cell r="CG392">
            <v>3968.51</v>
          </cell>
          <cell r="CH392">
            <v>4682.84</v>
          </cell>
          <cell r="CL392">
            <v>4682.84</v>
          </cell>
        </row>
        <row r="393">
          <cell r="B393" t="str">
            <v>062</v>
          </cell>
          <cell r="C393" t="str">
            <v>024</v>
          </cell>
          <cell r="D393" t="str">
            <v>01</v>
          </cell>
          <cell r="E393" t="str">
            <v>220142688</v>
          </cell>
          <cell r="F393" t="str">
            <v>КРУГ 36-Н12 ГОСТ7417-75</v>
          </cell>
          <cell r="G393" t="str">
            <v>30ХГСА-СШ-Б ТУ14-1-658-73</v>
          </cell>
          <cell r="H393" t="str">
            <v>КГ</v>
          </cell>
          <cell r="I393">
            <v>0.3</v>
          </cell>
          <cell r="J393" t="str">
            <v>00007</v>
          </cell>
          <cell r="K393" t="str">
            <v>00000</v>
          </cell>
          <cell r="L393" t="str">
            <v>нет</v>
          </cell>
          <cell r="M393">
            <v>18</v>
          </cell>
          <cell r="N393">
            <v>5.4</v>
          </cell>
          <cell r="O393">
            <v>0</v>
          </cell>
          <cell r="P393">
            <v>0</v>
          </cell>
          <cell r="Q393">
            <v>18</v>
          </cell>
          <cell r="R393">
            <v>5.4</v>
          </cell>
          <cell r="S393" t="str">
            <v>000000</v>
          </cell>
          <cell r="T393">
            <v>100</v>
          </cell>
          <cell r="U393" t="str">
            <v>нет</v>
          </cell>
          <cell r="W393">
            <v>100</v>
          </cell>
          <cell r="X393">
            <v>30</v>
          </cell>
          <cell r="Y393">
            <v>0</v>
          </cell>
          <cell r="Z393">
            <v>0</v>
          </cell>
          <cell r="AA393">
            <v>0</v>
          </cell>
          <cell r="AB393">
            <v>0</v>
          </cell>
          <cell r="AC393">
            <v>30</v>
          </cell>
          <cell r="AD393">
            <v>30</v>
          </cell>
          <cell r="AE393">
            <v>30</v>
          </cell>
          <cell r="AF393">
            <v>30</v>
          </cell>
          <cell r="AG393">
            <v>30</v>
          </cell>
          <cell r="AH393">
            <v>30</v>
          </cell>
          <cell r="AI393">
            <v>30</v>
          </cell>
          <cell r="AJ393">
            <v>30</v>
          </cell>
          <cell r="AM393" t="str">
            <v>062</v>
          </cell>
          <cell r="AN393" t="str">
            <v>024</v>
          </cell>
          <cell r="AO393">
            <v>417</v>
          </cell>
          <cell r="AP393" t="str">
            <v>01</v>
          </cell>
          <cell r="AQ393" t="str">
            <v>220142688</v>
          </cell>
          <cell r="AR393" t="str">
            <v>KPУГ 36-H12 ГOCT7417-75</v>
          </cell>
          <cell r="AS393" t="str">
            <v>30XГCA-CШ-Б TУ14-1-658-73</v>
          </cell>
          <cell r="AT393" t="str">
            <v>КГ</v>
          </cell>
          <cell r="AU393">
            <v>0.3</v>
          </cell>
          <cell r="AV393" t="str">
            <v>кг</v>
          </cell>
          <cell r="AW393">
            <v>1.2</v>
          </cell>
          <cell r="AX393">
            <v>75.33</v>
          </cell>
          <cell r="AY393">
            <v>90.396000000000001</v>
          </cell>
          <cell r="AZ393" t="str">
            <v>из налич</v>
          </cell>
          <cell r="BA393">
            <v>4</v>
          </cell>
          <cell r="BB393">
            <v>22.6</v>
          </cell>
          <cell r="BC393">
            <v>4</v>
          </cell>
          <cell r="BD393">
            <v>4</v>
          </cell>
          <cell r="BE393">
            <v>90.4</v>
          </cell>
          <cell r="BG393">
            <v>0</v>
          </cell>
          <cell r="BH393">
            <v>75.33</v>
          </cell>
          <cell r="BI393">
            <v>0</v>
          </cell>
          <cell r="BJ393">
            <v>0</v>
          </cell>
          <cell r="BK393">
            <v>22.6</v>
          </cell>
          <cell r="BL393">
            <v>22.6</v>
          </cell>
          <cell r="BM393">
            <v>22.6</v>
          </cell>
          <cell r="BN393">
            <v>22.6</v>
          </cell>
          <cell r="BO393">
            <v>22.6</v>
          </cell>
          <cell r="BP393">
            <v>0</v>
          </cell>
          <cell r="BQ393">
            <v>0</v>
          </cell>
          <cell r="BR393">
            <v>0</v>
          </cell>
          <cell r="BS393">
            <v>0</v>
          </cell>
          <cell r="BT393">
            <v>0</v>
          </cell>
          <cell r="BU393">
            <v>0</v>
          </cell>
          <cell r="BV393">
            <v>0</v>
          </cell>
          <cell r="BW393">
            <v>0</v>
          </cell>
          <cell r="CE393">
            <v>1.2</v>
          </cell>
          <cell r="CF393">
            <v>84.79</v>
          </cell>
          <cell r="CG393">
            <v>101.75</v>
          </cell>
          <cell r="CH393">
            <v>120.07</v>
          </cell>
          <cell r="CL393">
            <v>120.07</v>
          </cell>
        </row>
        <row r="394">
          <cell r="B394" t="str">
            <v>062</v>
          </cell>
          <cell r="C394" t="str">
            <v>024</v>
          </cell>
          <cell r="D394" t="str">
            <v>01</v>
          </cell>
          <cell r="E394" t="str">
            <v>220142690</v>
          </cell>
          <cell r="F394" t="str">
            <v>КРУГ 38-Н12 ГОСТ7417-75</v>
          </cell>
          <cell r="G394" t="str">
            <v>30ХГСА-СШ-Б ТУ14-1-658-73</v>
          </cell>
          <cell r="H394" t="str">
            <v>КГ</v>
          </cell>
          <cell r="I394">
            <v>2.4</v>
          </cell>
          <cell r="J394" t="str">
            <v>00007</v>
          </cell>
          <cell r="K394" t="str">
            <v>00000</v>
          </cell>
          <cell r="L394" t="str">
            <v>нет</v>
          </cell>
          <cell r="M394">
            <v>18</v>
          </cell>
          <cell r="N394">
            <v>43.2</v>
          </cell>
          <cell r="O394">
            <v>0</v>
          </cell>
          <cell r="P394">
            <v>0</v>
          </cell>
          <cell r="Q394">
            <v>18</v>
          </cell>
          <cell r="R394">
            <v>43.2</v>
          </cell>
          <cell r="S394" t="str">
            <v>000000</v>
          </cell>
          <cell r="T394">
            <v>100</v>
          </cell>
          <cell r="U394" t="str">
            <v>нет</v>
          </cell>
          <cell r="W394">
            <v>100</v>
          </cell>
          <cell r="X394">
            <v>240</v>
          </cell>
          <cell r="Y394">
            <v>0</v>
          </cell>
          <cell r="Z394">
            <v>0</v>
          </cell>
          <cell r="AA394">
            <v>0</v>
          </cell>
          <cell r="AB394">
            <v>0</v>
          </cell>
          <cell r="AC394">
            <v>0</v>
          </cell>
          <cell r="AD394">
            <v>240</v>
          </cell>
          <cell r="AE394">
            <v>240</v>
          </cell>
          <cell r="AF394">
            <v>240</v>
          </cell>
          <cell r="AG394">
            <v>240</v>
          </cell>
          <cell r="AH394">
            <v>240</v>
          </cell>
          <cell r="AI394">
            <v>240</v>
          </cell>
          <cell r="AJ394">
            <v>240</v>
          </cell>
          <cell r="AM394" t="str">
            <v>062</v>
          </cell>
          <cell r="AN394" t="str">
            <v>024</v>
          </cell>
          <cell r="AO394">
            <v>418</v>
          </cell>
          <cell r="AP394" t="str">
            <v>01</v>
          </cell>
          <cell r="AQ394" t="str">
            <v>220142690</v>
          </cell>
          <cell r="AR394" t="str">
            <v>KPУГ 38-H12 ГOCT7417-75</v>
          </cell>
          <cell r="AS394" t="str">
            <v>30XГCA-CШ-Б TУ14-1-658-73</v>
          </cell>
          <cell r="AT394" t="str">
            <v>КГ</v>
          </cell>
          <cell r="AU394">
            <v>1.2</v>
          </cell>
          <cell r="AV394" t="str">
            <v>кг</v>
          </cell>
          <cell r="AW394">
            <v>6</v>
          </cell>
          <cell r="AX394">
            <v>82.65</v>
          </cell>
          <cell r="AY394">
            <v>495.9</v>
          </cell>
          <cell r="AZ394" t="str">
            <v>из налич</v>
          </cell>
          <cell r="BA394">
            <v>4</v>
          </cell>
          <cell r="BB394">
            <v>99.18</v>
          </cell>
          <cell r="BC394">
            <v>5</v>
          </cell>
          <cell r="BD394">
            <v>5</v>
          </cell>
          <cell r="BE394">
            <v>495.9</v>
          </cell>
          <cell r="BG394">
            <v>0</v>
          </cell>
          <cell r="BH394">
            <v>82.65</v>
          </cell>
          <cell r="BI394">
            <v>0</v>
          </cell>
          <cell r="BJ394">
            <v>0</v>
          </cell>
          <cell r="BK394">
            <v>99.18</v>
          </cell>
          <cell r="BL394">
            <v>99.18</v>
          </cell>
          <cell r="BM394">
            <v>99.18</v>
          </cell>
          <cell r="BN394">
            <v>99.18</v>
          </cell>
          <cell r="BO394">
            <v>99.18</v>
          </cell>
          <cell r="BP394">
            <v>99.18</v>
          </cell>
          <cell r="BQ394">
            <v>0</v>
          </cell>
          <cell r="BR394">
            <v>0</v>
          </cell>
          <cell r="BS394">
            <v>0</v>
          </cell>
          <cell r="BT394">
            <v>0</v>
          </cell>
          <cell r="BU394">
            <v>0</v>
          </cell>
          <cell r="BV394">
            <v>0</v>
          </cell>
          <cell r="BW394">
            <v>0</v>
          </cell>
          <cell r="CE394">
            <v>6</v>
          </cell>
          <cell r="CF394">
            <v>93.03</v>
          </cell>
          <cell r="CG394">
            <v>558.17999999999995</v>
          </cell>
          <cell r="CH394">
            <v>658.65</v>
          </cell>
          <cell r="CL394">
            <v>658.65</v>
          </cell>
        </row>
        <row r="395">
          <cell r="B395" t="str">
            <v>062</v>
          </cell>
          <cell r="C395" t="str">
            <v>024</v>
          </cell>
          <cell r="D395" t="str">
            <v>01</v>
          </cell>
          <cell r="E395" t="str">
            <v>220242505</v>
          </cell>
          <cell r="F395" t="str">
            <v>Ш.К. 5,5-Н12 ГОСТ8560-78</v>
          </cell>
          <cell r="G395" t="str">
            <v>30ХГСА-СШ-Б ТУ14-1-658-73</v>
          </cell>
          <cell r="H395" t="str">
            <v>КГ</v>
          </cell>
          <cell r="I395">
            <v>0.2</v>
          </cell>
          <cell r="J395" t="str">
            <v>00005</v>
          </cell>
          <cell r="K395" t="str">
            <v>00000</v>
          </cell>
          <cell r="L395" t="str">
            <v>нет</v>
          </cell>
          <cell r="M395">
            <v>20</v>
          </cell>
          <cell r="N395">
            <v>4</v>
          </cell>
          <cell r="O395">
            <v>0</v>
          </cell>
          <cell r="P395">
            <v>0</v>
          </cell>
          <cell r="Q395">
            <v>20</v>
          </cell>
          <cell r="R395">
            <v>4</v>
          </cell>
          <cell r="S395" t="str">
            <v>000000</v>
          </cell>
          <cell r="T395">
            <v>120</v>
          </cell>
          <cell r="U395" t="str">
            <v>нет</v>
          </cell>
          <cell r="W395">
            <v>120</v>
          </cell>
          <cell r="X395">
            <v>24</v>
          </cell>
          <cell r="Y395">
            <v>0</v>
          </cell>
          <cell r="Z395">
            <v>0</v>
          </cell>
          <cell r="AA395">
            <v>0</v>
          </cell>
          <cell r="AB395">
            <v>0</v>
          </cell>
          <cell r="AC395">
            <v>24</v>
          </cell>
          <cell r="AD395">
            <v>24</v>
          </cell>
          <cell r="AE395">
            <v>24</v>
          </cell>
          <cell r="AF395">
            <v>24</v>
          </cell>
          <cell r="AG395">
            <v>24</v>
          </cell>
          <cell r="AH395">
            <v>24</v>
          </cell>
          <cell r="AI395">
            <v>24</v>
          </cell>
          <cell r="AJ395">
            <v>24</v>
          </cell>
          <cell r="AM395" t="str">
            <v>062</v>
          </cell>
          <cell r="AN395" t="str">
            <v>024</v>
          </cell>
          <cell r="AO395">
            <v>421</v>
          </cell>
          <cell r="AP395" t="str">
            <v>01</v>
          </cell>
          <cell r="AQ395" t="str">
            <v>220242505</v>
          </cell>
          <cell r="AR395" t="str">
            <v>Ш.K. 5,5-H12 ГOCT8560-78</v>
          </cell>
          <cell r="AS395" t="str">
            <v>30XГCA-CШ-Б TУ14-1-658-73</v>
          </cell>
          <cell r="AT395" t="str">
            <v>КГ</v>
          </cell>
          <cell r="AU395">
            <v>0.2</v>
          </cell>
          <cell r="AV395" t="str">
            <v>кг</v>
          </cell>
          <cell r="AW395">
            <v>0.8</v>
          </cell>
          <cell r="AX395">
            <v>70</v>
          </cell>
          <cell r="AY395">
            <v>56</v>
          </cell>
          <cell r="AZ395" t="str">
            <v>из налич</v>
          </cell>
          <cell r="BA395">
            <v>4</v>
          </cell>
          <cell r="BB395">
            <v>14</v>
          </cell>
          <cell r="BC395">
            <v>4</v>
          </cell>
          <cell r="BD395">
            <v>4</v>
          </cell>
          <cell r="BE395">
            <v>56</v>
          </cell>
          <cell r="BG395">
            <v>0</v>
          </cell>
          <cell r="BH395">
            <v>70</v>
          </cell>
          <cell r="BI395">
            <v>0</v>
          </cell>
          <cell r="BJ395">
            <v>0</v>
          </cell>
          <cell r="BK395">
            <v>14</v>
          </cell>
          <cell r="BL395">
            <v>14</v>
          </cell>
          <cell r="BM395">
            <v>14</v>
          </cell>
          <cell r="BN395">
            <v>14</v>
          </cell>
          <cell r="BO395">
            <v>14</v>
          </cell>
          <cell r="BP395">
            <v>0</v>
          </cell>
          <cell r="BQ395">
            <v>0</v>
          </cell>
          <cell r="BR395">
            <v>0</v>
          </cell>
          <cell r="BS395">
            <v>0</v>
          </cell>
          <cell r="BT395">
            <v>0</v>
          </cell>
          <cell r="BU395">
            <v>0</v>
          </cell>
          <cell r="BV395">
            <v>0</v>
          </cell>
          <cell r="BW395">
            <v>0</v>
          </cell>
          <cell r="CE395">
            <v>0.8</v>
          </cell>
          <cell r="CF395">
            <v>78.790000000000006</v>
          </cell>
          <cell r="CG395">
            <v>63.03</v>
          </cell>
          <cell r="CH395">
            <v>74.38</v>
          </cell>
          <cell r="CL395">
            <v>74.38</v>
          </cell>
        </row>
        <row r="396">
          <cell r="B396" t="str">
            <v>062</v>
          </cell>
          <cell r="C396" t="str">
            <v>024</v>
          </cell>
          <cell r="D396" t="str">
            <v>01</v>
          </cell>
          <cell r="E396" t="str">
            <v>220242508</v>
          </cell>
          <cell r="F396" t="str">
            <v>Ш.К. 7,0-Н12 ГОСТ8560-78</v>
          </cell>
          <cell r="G396" t="str">
            <v>30ХГСА-СШ-Б ТУ14-1-658-73</v>
          </cell>
          <cell r="H396" t="str">
            <v>КГ</v>
          </cell>
          <cell r="I396">
            <v>2</v>
          </cell>
          <cell r="J396" t="str">
            <v>00007</v>
          </cell>
          <cell r="K396" t="str">
            <v>00000</v>
          </cell>
          <cell r="L396" t="str">
            <v>нет</v>
          </cell>
          <cell r="M396">
            <v>20</v>
          </cell>
          <cell r="N396">
            <v>40</v>
          </cell>
          <cell r="O396">
            <v>0</v>
          </cell>
          <cell r="P396">
            <v>0</v>
          </cell>
          <cell r="Q396">
            <v>20</v>
          </cell>
          <cell r="R396">
            <v>40</v>
          </cell>
          <cell r="S396" t="str">
            <v>000000</v>
          </cell>
          <cell r="T396">
            <v>120</v>
          </cell>
          <cell r="U396" t="str">
            <v>нет</v>
          </cell>
          <cell r="W396">
            <v>120</v>
          </cell>
          <cell r="X396">
            <v>240</v>
          </cell>
          <cell r="Y396">
            <v>0</v>
          </cell>
          <cell r="Z396">
            <v>0</v>
          </cell>
          <cell r="AA396">
            <v>0</v>
          </cell>
          <cell r="AB396">
            <v>0</v>
          </cell>
          <cell r="AC396">
            <v>240</v>
          </cell>
          <cell r="AD396">
            <v>240</v>
          </cell>
          <cell r="AE396">
            <v>240</v>
          </cell>
          <cell r="AF396">
            <v>240</v>
          </cell>
          <cell r="AG396">
            <v>240</v>
          </cell>
          <cell r="AH396">
            <v>240</v>
          </cell>
          <cell r="AI396">
            <v>240</v>
          </cell>
          <cell r="AJ396">
            <v>240</v>
          </cell>
          <cell r="AM396" t="str">
            <v>062</v>
          </cell>
          <cell r="AN396" t="str">
            <v>024</v>
          </cell>
          <cell r="AO396">
            <v>422</v>
          </cell>
          <cell r="AP396" t="str">
            <v>01</v>
          </cell>
          <cell r="AQ396" t="str">
            <v>220242508</v>
          </cell>
          <cell r="AR396" t="str">
            <v>Ш.K. 7,0-H12 ГOCT8560-78</v>
          </cell>
          <cell r="AS396" t="str">
            <v>30XГCA-CШ-Б TУ14-1-658-73</v>
          </cell>
          <cell r="AT396" t="str">
            <v>КГ</v>
          </cell>
          <cell r="AU396">
            <v>1.8</v>
          </cell>
          <cell r="AV396" t="str">
            <v>кг</v>
          </cell>
          <cell r="AW396">
            <v>7.2</v>
          </cell>
          <cell r="AX396">
            <v>70</v>
          </cell>
          <cell r="AY396">
            <v>504</v>
          </cell>
          <cell r="AZ396" t="str">
            <v>из налич</v>
          </cell>
          <cell r="BA396">
            <v>4</v>
          </cell>
          <cell r="BB396">
            <v>126</v>
          </cell>
          <cell r="BC396">
            <v>4</v>
          </cell>
          <cell r="BD396">
            <v>4</v>
          </cell>
          <cell r="BE396">
            <v>504</v>
          </cell>
          <cell r="BG396">
            <v>0</v>
          </cell>
          <cell r="BH396">
            <v>70</v>
          </cell>
          <cell r="BI396">
            <v>0.36480000000000001</v>
          </cell>
          <cell r="BJ396">
            <v>25.54</v>
          </cell>
          <cell r="BK396">
            <v>100.46</v>
          </cell>
          <cell r="BL396">
            <v>126</v>
          </cell>
          <cell r="BM396">
            <v>126</v>
          </cell>
          <cell r="BN396">
            <v>126</v>
          </cell>
          <cell r="BO396">
            <v>126</v>
          </cell>
          <cell r="BP396">
            <v>0</v>
          </cell>
          <cell r="BQ396">
            <v>0</v>
          </cell>
          <cell r="BR396">
            <v>0</v>
          </cell>
          <cell r="BS396">
            <v>0</v>
          </cell>
          <cell r="BT396">
            <v>0</v>
          </cell>
          <cell r="BU396">
            <v>0</v>
          </cell>
          <cell r="BV396">
            <v>0</v>
          </cell>
          <cell r="BW396">
            <v>0</v>
          </cell>
          <cell r="BY396">
            <v>4.4400000000000002E-2</v>
          </cell>
          <cell r="CA396">
            <v>6.2399999999999997E-2</v>
          </cell>
          <cell r="CC396">
            <v>0.25800000000000001</v>
          </cell>
          <cell r="CE396">
            <v>6.8352000000000004</v>
          </cell>
          <cell r="CF396">
            <v>78.790000000000006</v>
          </cell>
          <cell r="CG396">
            <v>538.54999999999995</v>
          </cell>
          <cell r="CH396">
            <v>635.49</v>
          </cell>
          <cell r="CL396">
            <v>635.49</v>
          </cell>
        </row>
        <row r="397">
          <cell r="B397" t="str">
            <v>062</v>
          </cell>
          <cell r="C397" t="str">
            <v>024</v>
          </cell>
          <cell r="D397" t="str">
            <v>01</v>
          </cell>
          <cell r="E397" t="str">
            <v>220242509</v>
          </cell>
          <cell r="F397" t="str">
            <v>Ш.К. 8,0-Н12 ГОСТ8560-78</v>
          </cell>
          <cell r="G397" t="str">
            <v>30ХГСА-СШ-Б ТУ14-1-658-73</v>
          </cell>
          <cell r="H397" t="str">
            <v>КГ</v>
          </cell>
          <cell r="I397">
            <v>8</v>
          </cell>
          <cell r="J397" t="str">
            <v>00007</v>
          </cell>
          <cell r="K397" t="str">
            <v>00000</v>
          </cell>
          <cell r="L397" t="str">
            <v>431    28.12.04</v>
          </cell>
          <cell r="M397">
            <v>8.33</v>
          </cell>
          <cell r="N397">
            <v>66.64</v>
          </cell>
          <cell r="O397">
            <v>8.33</v>
          </cell>
          <cell r="P397">
            <v>66.64</v>
          </cell>
          <cell r="Q397">
            <v>8.33</v>
          </cell>
          <cell r="R397">
            <v>66.64</v>
          </cell>
          <cell r="S397" t="str">
            <v>154589</v>
          </cell>
          <cell r="T397">
            <v>120</v>
          </cell>
          <cell r="U397" t="str">
            <v>нет</v>
          </cell>
          <cell r="W397">
            <v>120</v>
          </cell>
          <cell r="X397">
            <v>960</v>
          </cell>
          <cell r="Y397">
            <v>0</v>
          </cell>
          <cell r="Z397">
            <v>0</v>
          </cell>
          <cell r="AA397">
            <v>0</v>
          </cell>
          <cell r="AB397">
            <v>0</v>
          </cell>
          <cell r="AC397">
            <v>960</v>
          </cell>
          <cell r="AD397">
            <v>960</v>
          </cell>
          <cell r="AE397">
            <v>960</v>
          </cell>
          <cell r="AF397">
            <v>960</v>
          </cell>
          <cell r="AG397">
            <v>960</v>
          </cell>
          <cell r="AH397">
            <v>960</v>
          </cell>
          <cell r="AI397">
            <v>960</v>
          </cell>
          <cell r="AJ397">
            <v>960</v>
          </cell>
          <cell r="AM397" t="str">
            <v>062</v>
          </cell>
          <cell r="AN397" t="str">
            <v>024</v>
          </cell>
          <cell r="AO397">
            <v>423</v>
          </cell>
          <cell r="AP397" t="str">
            <v>01</v>
          </cell>
          <cell r="AQ397" t="str">
            <v>220242509</v>
          </cell>
          <cell r="AR397" t="str">
            <v>Ш.K. 8,0-H12 ГOCT8560-78</v>
          </cell>
          <cell r="AS397" t="str">
            <v>30XГCA-CШ-Б TУ14-1-658-73</v>
          </cell>
          <cell r="AT397" t="str">
            <v>КГ</v>
          </cell>
          <cell r="AU397">
            <v>8.32</v>
          </cell>
          <cell r="AV397" t="str">
            <v>кг</v>
          </cell>
          <cell r="AW397">
            <v>33.5</v>
          </cell>
          <cell r="AX397">
            <v>82.2</v>
          </cell>
          <cell r="AY397">
            <v>2753.7</v>
          </cell>
          <cell r="AZ397" t="str">
            <v>из налич</v>
          </cell>
          <cell r="BA397">
            <v>4</v>
          </cell>
          <cell r="BB397">
            <v>683.9</v>
          </cell>
          <cell r="BC397">
            <v>4</v>
          </cell>
          <cell r="BD397">
            <v>4</v>
          </cell>
          <cell r="BE397">
            <v>2735.6</v>
          </cell>
          <cell r="BG397">
            <v>0</v>
          </cell>
          <cell r="BH397">
            <v>82.2</v>
          </cell>
          <cell r="BI397">
            <v>1.6151</v>
          </cell>
          <cell r="BJ397">
            <v>132.76</v>
          </cell>
          <cell r="BK397">
            <v>551.14</v>
          </cell>
          <cell r="BL397">
            <v>683.9</v>
          </cell>
          <cell r="BM397">
            <v>683.9</v>
          </cell>
          <cell r="BN397">
            <v>683.9</v>
          </cell>
          <cell r="BO397">
            <v>683.9</v>
          </cell>
          <cell r="BP397">
            <v>0</v>
          </cell>
          <cell r="BQ397">
            <v>0</v>
          </cell>
          <cell r="BR397">
            <v>0</v>
          </cell>
          <cell r="BS397">
            <v>0</v>
          </cell>
          <cell r="BT397">
            <v>0</v>
          </cell>
          <cell r="BU397">
            <v>0</v>
          </cell>
          <cell r="BV397">
            <v>0</v>
          </cell>
          <cell r="BW397">
            <v>0</v>
          </cell>
          <cell r="BY397">
            <v>0.18529999999999999</v>
          </cell>
          <cell r="CA397">
            <v>0.11509999999999999</v>
          </cell>
          <cell r="CB397">
            <v>0.22639999999999999</v>
          </cell>
          <cell r="CC397">
            <v>1.0883</v>
          </cell>
          <cell r="CE397">
            <v>31.664900000000003</v>
          </cell>
          <cell r="CF397">
            <v>92.52</v>
          </cell>
          <cell r="CG397">
            <v>2929.64</v>
          </cell>
          <cell r="CH397">
            <v>3456.98</v>
          </cell>
          <cell r="CL397">
            <v>3456.98</v>
          </cell>
        </row>
        <row r="398">
          <cell r="B398" t="str">
            <v>062</v>
          </cell>
          <cell r="C398" t="str">
            <v>025</v>
          </cell>
          <cell r="D398" t="str">
            <v>01</v>
          </cell>
          <cell r="E398" t="str">
            <v>220242509</v>
          </cell>
          <cell r="F398" t="str">
            <v>Ш.К. 8,0-Н12 ГОСТ8560-78</v>
          </cell>
          <cell r="G398" t="str">
            <v>30ХГСА-СШ-Б ТУ14-1-658-73</v>
          </cell>
          <cell r="H398" t="str">
            <v>КГ</v>
          </cell>
          <cell r="I398">
            <v>0.05</v>
          </cell>
          <cell r="J398" t="str">
            <v>00007</v>
          </cell>
          <cell r="K398" t="str">
            <v>00000</v>
          </cell>
          <cell r="L398" t="str">
            <v>431    28.12.04</v>
          </cell>
          <cell r="M398">
            <v>8.33</v>
          </cell>
          <cell r="N398">
            <v>0.41699999999999998</v>
          </cell>
          <cell r="O398">
            <v>8.33</v>
          </cell>
          <cell r="P398">
            <v>0.41699999999999998</v>
          </cell>
          <cell r="Q398">
            <v>8.33</v>
          </cell>
          <cell r="R398">
            <v>0.41699999999999998</v>
          </cell>
          <cell r="S398" t="str">
            <v>154589</v>
          </cell>
          <cell r="T398">
            <v>120</v>
          </cell>
          <cell r="U398" t="str">
            <v>нет</v>
          </cell>
          <cell r="W398">
            <v>120</v>
          </cell>
          <cell r="X398">
            <v>6</v>
          </cell>
          <cell r="Y398">
            <v>6</v>
          </cell>
          <cell r="Z398">
            <v>6</v>
          </cell>
          <cell r="AA398">
            <v>6</v>
          </cell>
          <cell r="AB398">
            <v>6</v>
          </cell>
          <cell r="AC398">
            <v>6</v>
          </cell>
          <cell r="AD398">
            <v>6</v>
          </cell>
          <cell r="AE398">
            <v>6</v>
          </cell>
          <cell r="AF398">
            <v>6</v>
          </cell>
          <cell r="AG398">
            <v>6</v>
          </cell>
          <cell r="AH398">
            <v>6</v>
          </cell>
          <cell r="AI398">
            <v>6</v>
          </cell>
          <cell r="AJ398">
            <v>6</v>
          </cell>
        </row>
        <row r="399">
          <cell r="B399" t="str">
            <v>062</v>
          </cell>
          <cell r="C399" t="str">
            <v>024</v>
          </cell>
          <cell r="D399" t="str">
            <v>01</v>
          </cell>
          <cell r="E399" t="str">
            <v>220242511</v>
          </cell>
          <cell r="F399" t="str">
            <v>Ш.К. 10-Н12 ГОСТ8560-78</v>
          </cell>
          <cell r="G399" t="str">
            <v>30ХГСА-СШ-Б ТУ14-1-658-73</v>
          </cell>
          <cell r="H399" t="str">
            <v>КГ</v>
          </cell>
          <cell r="I399">
            <v>2.5</v>
          </cell>
          <cell r="J399" t="str">
            <v>00007</v>
          </cell>
          <cell r="K399" t="str">
            <v>00000</v>
          </cell>
          <cell r="L399" t="str">
            <v>нет</v>
          </cell>
          <cell r="M399">
            <v>20</v>
          </cell>
          <cell r="N399">
            <v>50</v>
          </cell>
          <cell r="O399">
            <v>0</v>
          </cell>
          <cell r="P399">
            <v>0</v>
          </cell>
          <cell r="Q399">
            <v>20</v>
          </cell>
          <cell r="R399">
            <v>50</v>
          </cell>
          <cell r="S399" t="str">
            <v>000000</v>
          </cell>
          <cell r="T399">
            <v>120</v>
          </cell>
          <cell r="U399" t="str">
            <v>нет</v>
          </cell>
          <cell r="W399">
            <v>120</v>
          </cell>
          <cell r="X399">
            <v>300</v>
          </cell>
          <cell r="Y399">
            <v>0</v>
          </cell>
          <cell r="Z399">
            <v>0</v>
          </cell>
          <cell r="AA399">
            <v>0</v>
          </cell>
          <cell r="AB399">
            <v>0</v>
          </cell>
          <cell r="AC399">
            <v>300</v>
          </cell>
          <cell r="AD399">
            <v>300</v>
          </cell>
          <cell r="AE399">
            <v>300</v>
          </cell>
          <cell r="AF399">
            <v>300</v>
          </cell>
          <cell r="AG399">
            <v>300</v>
          </cell>
          <cell r="AH399">
            <v>300</v>
          </cell>
          <cell r="AI399">
            <v>300</v>
          </cell>
          <cell r="AJ399">
            <v>300</v>
          </cell>
          <cell r="AM399" t="str">
            <v>062</v>
          </cell>
          <cell r="AN399" t="str">
            <v>024</v>
          </cell>
          <cell r="AO399">
            <v>425</v>
          </cell>
          <cell r="AP399" t="str">
            <v>01</v>
          </cell>
          <cell r="AQ399" t="str">
            <v>220242511</v>
          </cell>
          <cell r="AR399" t="str">
            <v>Ш.K. 10-H12 ГOCT8560-78</v>
          </cell>
          <cell r="AS399" t="str">
            <v>30XГCA-CШ-Б TУ14-1-658-73</v>
          </cell>
          <cell r="AT399" t="str">
            <v>КГ</v>
          </cell>
          <cell r="AU399">
            <v>2.5</v>
          </cell>
          <cell r="AV399" t="str">
            <v>кг</v>
          </cell>
          <cell r="AW399">
            <v>10</v>
          </cell>
          <cell r="AX399">
            <v>82.2</v>
          </cell>
          <cell r="AY399">
            <v>822</v>
          </cell>
          <cell r="AZ399" t="str">
            <v>из налич</v>
          </cell>
          <cell r="BA399">
            <v>4</v>
          </cell>
          <cell r="BB399">
            <v>205.5</v>
          </cell>
          <cell r="BC399">
            <v>4</v>
          </cell>
          <cell r="BD399">
            <v>4</v>
          </cell>
          <cell r="BE399">
            <v>822</v>
          </cell>
          <cell r="BG399">
            <v>0</v>
          </cell>
          <cell r="BH399">
            <v>82.2</v>
          </cell>
          <cell r="BI399">
            <v>0.98640000000000005</v>
          </cell>
          <cell r="BJ399">
            <v>81.08</v>
          </cell>
          <cell r="BK399">
            <v>124.42</v>
          </cell>
          <cell r="BL399">
            <v>205.5</v>
          </cell>
          <cell r="BM399">
            <v>205.5</v>
          </cell>
          <cell r="BN399">
            <v>205.5</v>
          </cell>
          <cell r="BO399">
            <v>205.5</v>
          </cell>
          <cell r="BP399">
            <v>0</v>
          </cell>
          <cell r="BQ399">
            <v>0</v>
          </cell>
          <cell r="BR399">
            <v>0</v>
          </cell>
          <cell r="BS399">
            <v>0</v>
          </cell>
          <cell r="BT399">
            <v>0</v>
          </cell>
          <cell r="BU399">
            <v>0</v>
          </cell>
          <cell r="BV399">
            <v>0</v>
          </cell>
          <cell r="BW399">
            <v>0</v>
          </cell>
          <cell r="BY399">
            <v>0.26200000000000001</v>
          </cell>
          <cell r="CC399">
            <v>0.72440000000000004</v>
          </cell>
          <cell r="CE399">
            <v>9.0136000000000003</v>
          </cell>
          <cell r="CF399">
            <v>92.52</v>
          </cell>
          <cell r="CG399">
            <v>833.94</v>
          </cell>
          <cell r="CH399">
            <v>984.05</v>
          </cell>
          <cell r="CL399">
            <v>984.05</v>
          </cell>
        </row>
        <row r="400">
          <cell r="B400" t="str">
            <v>062</v>
          </cell>
          <cell r="C400" t="str">
            <v>024</v>
          </cell>
          <cell r="D400" t="str">
            <v>01</v>
          </cell>
          <cell r="E400" t="str">
            <v>220242513</v>
          </cell>
          <cell r="F400" t="str">
            <v>Ш.К. 12-Н12 ГОСТ8560-78</v>
          </cell>
          <cell r="G400" t="str">
            <v>30ХГСА-СШ-Б ТУ14-1-658-73</v>
          </cell>
          <cell r="H400" t="str">
            <v>КГ</v>
          </cell>
          <cell r="I400">
            <v>0.8</v>
          </cell>
          <cell r="J400" t="str">
            <v>00007</v>
          </cell>
          <cell r="K400" t="str">
            <v>00010</v>
          </cell>
          <cell r="L400" t="str">
            <v/>
          </cell>
          <cell r="M400">
            <v>0</v>
          </cell>
          <cell r="N400">
            <v>0</v>
          </cell>
          <cell r="O400">
            <v>0</v>
          </cell>
          <cell r="P400">
            <v>0</v>
          </cell>
          <cell r="Q400">
            <v>0</v>
          </cell>
          <cell r="R400">
            <v>0</v>
          </cell>
          <cell r="S400" t="str">
            <v>не най</v>
          </cell>
          <cell r="T400">
            <v>120</v>
          </cell>
          <cell r="U400" t="str">
            <v>нет</v>
          </cell>
          <cell r="W400">
            <v>120</v>
          </cell>
          <cell r="X400">
            <v>96</v>
          </cell>
          <cell r="Y400">
            <v>0</v>
          </cell>
          <cell r="Z400">
            <v>0</v>
          </cell>
          <cell r="AA400">
            <v>0</v>
          </cell>
          <cell r="AB400">
            <v>0</v>
          </cell>
          <cell r="AC400">
            <v>96</v>
          </cell>
          <cell r="AD400">
            <v>96</v>
          </cell>
          <cell r="AE400">
            <v>96</v>
          </cell>
          <cell r="AF400">
            <v>96</v>
          </cell>
          <cell r="AG400">
            <v>96</v>
          </cell>
          <cell r="AH400">
            <v>96</v>
          </cell>
          <cell r="AI400">
            <v>96</v>
          </cell>
          <cell r="AJ400">
            <v>96</v>
          </cell>
          <cell r="AM400" t="str">
            <v>062</v>
          </cell>
          <cell r="AN400" t="str">
            <v>024</v>
          </cell>
          <cell r="AO400">
            <v>426</v>
          </cell>
          <cell r="AP400" t="str">
            <v>01</v>
          </cell>
          <cell r="AQ400" t="str">
            <v>220242513</v>
          </cell>
          <cell r="AR400" t="str">
            <v>Ш.K. 12-H12 ГOCT8560-78</v>
          </cell>
          <cell r="AS400" t="str">
            <v>30XГCA-CШ-Б TУ14-1-658-73</v>
          </cell>
          <cell r="AT400" t="str">
            <v>КГ</v>
          </cell>
          <cell r="AU400">
            <v>1.8</v>
          </cell>
          <cell r="AV400" t="str">
            <v>кг</v>
          </cell>
          <cell r="AW400">
            <v>7.2</v>
          </cell>
          <cell r="AX400">
            <v>82.2</v>
          </cell>
          <cell r="AY400">
            <v>591.84</v>
          </cell>
          <cell r="AZ400" t="str">
            <v>из налич</v>
          </cell>
          <cell r="BA400">
            <v>4</v>
          </cell>
          <cell r="BB400">
            <v>147.96</v>
          </cell>
          <cell r="BC400">
            <v>4</v>
          </cell>
          <cell r="BD400">
            <v>4</v>
          </cell>
          <cell r="BE400">
            <v>591.84</v>
          </cell>
          <cell r="BG400">
            <v>0</v>
          </cell>
          <cell r="BH400">
            <v>82.2</v>
          </cell>
          <cell r="BI400">
            <v>0.312</v>
          </cell>
          <cell r="BJ400">
            <v>25.65</v>
          </cell>
          <cell r="BK400">
            <v>122.31</v>
          </cell>
          <cell r="BL400">
            <v>147.96</v>
          </cell>
          <cell r="BM400">
            <v>147.96</v>
          </cell>
          <cell r="BN400">
            <v>147.96</v>
          </cell>
          <cell r="BO400">
            <v>147.96</v>
          </cell>
          <cell r="BP400">
            <v>0</v>
          </cell>
          <cell r="BQ400">
            <v>0</v>
          </cell>
          <cell r="BR400">
            <v>0</v>
          </cell>
          <cell r="BS400">
            <v>0</v>
          </cell>
          <cell r="BT400">
            <v>0</v>
          </cell>
          <cell r="BU400">
            <v>0</v>
          </cell>
          <cell r="BV400">
            <v>0</v>
          </cell>
          <cell r="BW400">
            <v>0</v>
          </cell>
          <cell r="CB400">
            <v>0.21920000000000001</v>
          </cell>
          <cell r="CC400">
            <v>9.2799999999999994E-2</v>
          </cell>
          <cell r="CE400">
            <v>6.8879999999999999</v>
          </cell>
          <cell r="CF400">
            <v>92.52</v>
          </cell>
          <cell r="CG400">
            <v>637.28</v>
          </cell>
          <cell r="CH400">
            <v>751.99</v>
          </cell>
          <cell r="CL400">
            <v>751.99</v>
          </cell>
        </row>
        <row r="401">
          <cell r="B401" t="str">
            <v>062</v>
          </cell>
          <cell r="C401" t="str">
            <v>024</v>
          </cell>
          <cell r="D401" t="str">
            <v>01</v>
          </cell>
          <cell r="E401" t="str">
            <v>220242515</v>
          </cell>
          <cell r="F401" t="str">
            <v>Ш.К. 14-Н12 ГОСТ8560-78</v>
          </cell>
          <cell r="G401" t="str">
            <v>30ХГСА-СШ-Б ТУ14-1-658-73</v>
          </cell>
          <cell r="H401" t="str">
            <v>КГ</v>
          </cell>
          <cell r="I401">
            <v>8</v>
          </cell>
          <cell r="J401" t="str">
            <v>00007</v>
          </cell>
          <cell r="K401" t="str">
            <v>00000</v>
          </cell>
          <cell r="L401" t="str">
            <v>нет</v>
          </cell>
          <cell r="M401">
            <v>20</v>
          </cell>
          <cell r="N401">
            <v>160</v>
          </cell>
          <cell r="O401">
            <v>0</v>
          </cell>
          <cell r="P401">
            <v>0</v>
          </cell>
          <cell r="Q401">
            <v>20</v>
          </cell>
          <cell r="R401">
            <v>160</v>
          </cell>
          <cell r="S401" t="str">
            <v>000000</v>
          </cell>
          <cell r="T401">
            <v>120</v>
          </cell>
          <cell r="U401" t="str">
            <v>нет</v>
          </cell>
          <cell r="W401">
            <v>120</v>
          </cell>
          <cell r="X401">
            <v>960</v>
          </cell>
          <cell r="Y401">
            <v>0</v>
          </cell>
          <cell r="Z401">
            <v>0</v>
          </cell>
          <cell r="AA401">
            <v>0</v>
          </cell>
          <cell r="AB401">
            <v>0</v>
          </cell>
          <cell r="AC401">
            <v>960</v>
          </cell>
          <cell r="AD401">
            <v>960</v>
          </cell>
          <cell r="AE401">
            <v>960</v>
          </cell>
          <cell r="AF401">
            <v>960</v>
          </cell>
          <cell r="AG401">
            <v>960</v>
          </cell>
          <cell r="AH401">
            <v>960</v>
          </cell>
          <cell r="AI401">
            <v>960</v>
          </cell>
          <cell r="AJ401">
            <v>960</v>
          </cell>
          <cell r="AM401" t="str">
            <v>062</v>
          </cell>
          <cell r="AN401" t="str">
            <v>024</v>
          </cell>
          <cell r="AO401">
            <v>427</v>
          </cell>
          <cell r="AP401" t="str">
            <v>01</v>
          </cell>
          <cell r="AQ401" t="str">
            <v>220242515</v>
          </cell>
          <cell r="AR401" t="str">
            <v>Ш.K. 14-H12 ГOCT8560-78</v>
          </cell>
          <cell r="AS401" t="str">
            <v>30XГCA-CШ-Б TУ14-1-658-73</v>
          </cell>
          <cell r="AT401" t="str">
            <v>КГ</v>
          </cell>
          <cell r="AU401">
            <v>9.5</v>
          </cell>
          <cell r="AV401" t="str">
            <v>кг</v>
          </cell>
          <cell r="AW401">
            <v>38</v>
          </cell>
          <cell r="AX401">
            <v>82.2</v>
          </cell>
          <cell r="AY401">
            <v>3123.6</v>
          </cell>
          <cell r="AZ401" t="str">
            <v>из налич</v>
          </cell>
          <cell r="BA401">
            <v>4</v>
          </cell>
          <cell r="BB401">
            <v>780.9</v>
          </cell>
          <cell r="BC401">
            <v>4</v>
          </cell>
          <cell r="BD401">
            <v>4</v>
          </cell>
          <cell r="BE401">
            <v>3123.6</v>
          </cell>
          <cell r="BG401">
            <v>0</v>
          </cell>
          <cell r="BH401">
            <v>82.2</v>
          </cell>
          <cell r="BI401">
            <v>6.4144000000000005</v>
          </cell>
          <cell r="BJ401">
            <v>527.26</v>
          </cell>
          <cell r="BK401">
            <v>253.64</v>
          </cell>
          <cell r="BL401">
            <v>780.9</v>
          </cell>
          <cell r="BM401">
            <v>780.9</v>
          </cell>
          <cell r="BN401">
            <v>780.9</v>
          </cell>
          <cell r="BO401">
            <v>780.9</v>
          </cell>
          <cell r="BP401">
            <v>0</v>
          </cell>
          <cell r="BQ401">
            <v>0</v>
          </cell>
          <cell r="BR401">
            <v>0</v>
          </cell>
          <cell r="BS401">
            <v>0</v>
          </cell>
          <cell r="BT401">
            <v>0</v>
          </cell>
          <cell r="BU401">
            <v>0</v>
          </cell>
          <cell r="BV401">
            <v>0</v>
          </cell>
          <cell r="BW401">
            <v>0</v>
          </cell>
          <cell r="BY401">
            <v>0.2092</v>
          </cell>
          <cell r="BZ401">
            <v>1.2330000000000001</v>
          </cell>
          <cell r="CA401">
            <v>0.21299999999999999</v>
          </cell>
          <cell r="CB401">
            <v>1.0204</v>
          </cell>
          <cell r="CC401">
            <v>3.7387999999999999</v>
          </cell>
          <cell r="CE401">
            <v>31.585599999999999</v>
          </cell>
          <cell r="CF401">
            <v>92.52</v>
          </cell>
          <cell r="CG401">
            <v>2922.3</v>
          </cell>
          <cell r="CH401">
            <v>3448.31</v>
          </cell>
          <cell r="CL401">
            <v>3448.31</v>
          </cell>
        </row>
        <row r="402">
          <cell r="B402" t="str">
            <v>062</v>
          </cell>
          <cell r="C402" t="str">
            <v>024</v>
          </cell>
          <cell r="D402" t="str">
            <v>01</v>
          </cell>
          <cell r="E402" t="str">
            <v>220242518</v>
          </cell>
          <cell r="F402" t="str">
            <v>Ш.К. 17-Н12 ГОСТ8560-78</v>
          </cell>
          <cell r="G402" t="str">
            <v>30ХГСА-СШ-Б ТУ14-1-658-73</v>
          </cell>
          <cell r="H402" t="str">
            <v>КГ</v>
          </cell>
          <cell r="I402">
            <v>4.2</v>
          </cell>
          <cell r="J402" t="str">
            <v>00005</v>
          </cell>
          <cell r="K402" t="str">
            <v>00000</v>
          </cell>
          <cell r="L402" t="str">
            <v>232    22.12.03</v>
          </cell>
          <cell r="M402">
            <v>8</v>
          </cell>
          <cell r="N402">
            <v>33.6</v>
          </cell>
          <cell r="O402">
            <v>8.33</v>
          </cell>
          <cell r="P402">
            <v>34.985999999999997</v>
          </cell>
          <cell r="Q402">
            <v>8</v>
          </cell>
          <cell r="R402">
            <v>33.6</v>
          </cell>
          <cell r="S402" t="str">
            <v>154602</v>
          </cell>
          <cell r="T402">
            <v>120</v>
          </cell>
          <cell r="U402" t="str">
            <v>нет</v>
          </cell>
          <cell r="W402">
            <v>120</v>
          </cell>
          <cell r="X402">
            <v>504</v>
          </cell>
          <cell r="Y402">
            <v>0</v>
          </cell>
          <cell r="Z402">
            <v>0</v>
          </cell>
          <cell r="AA402">
            <v>0</v>
          </cell>
          <cell r="AB402">
            <v>0</v>
          </cell>
          <cell r="AC402">
            <v>504</v>
          </cell>
          <cell r="AD402">
            <v>504</v>
          </cell>
          <cell r="AE402">
            <v>504</v>
          </cell>
          <cell r="AF402">
            <v>504</v>
          </cell>
          <cell r="AG402">
            <v>504</v>
          </cell>
          <cell r="AH402">
            <v>504</v>
          </cell>
          <cell r="AI402">
            <v>504</v>
          </cell>
          <cell r="AJ402">
            <v>504</v>
          </cell>
          <cell r="AM402" t="str">
            <v>062</v>
          </cell>
          <cell r="AN402" t="str">
            <v>024</v>
          </cell>
          <cell r="AO402">
            <v>429</v>
          </cell>
          <cell r="AP402" t="str">
            <v>01</v>
          </cell>
          <cell r="AQ402" t="str">
            <v>220242518</v>
          </cell>
          <cell r="AR402" t="str">
            <v>Ш.K. 17-H12 ГOCT8560-78</v>
          </cell>
          <cell r="AS402" t="str">
            <v>30XГCA-CШ-Б TУ14-1-658-73</v>
          </cell>
          <cell r="AT402" t="str">
            <v>КГ</v>
          </cell>
          <cell r="AU402">
            <v>9.3000000000000007</v>
          </cell>
          <cell r="AV402" t="str">
            <v>кг</v>
          </cell>
          <cell r="AW402">
            <v>37.200000000000003</v>
          </cell>
          <cell r="AX402">
            <v>82.2</v>
          </cell>
          <cell r="AY402">
            <v>3057.84</v>
          </cell>
          <cell r="AZ402" t="str">
            <v>из налич</v>
          </cell>
          <cell r="BA402">
            <v>4</v>
          </cell>
          <cell r="BB402">
            <v>764.46</v>
          </cell>
          <cell r="BC402">
            <v>4</v>
          </cell>
          <cell r="BD402">
            <v>4</v>
          </cell>
          <cell r="BE402">
            <v>3057.84</v>
          </cell>
          <cell r="BG402">
            <v>0</v>
          </cell>
          <cell r="BH402">
            <v>82.2</v>
          </cell>
          <cell r="BI402">
            <v>2.8370000000000002</v>
          </cell>
          <cell r="BJ402">
            <v>233.2</v>
          </cell>
          <cell r="BK402">
            <v>531.26</v>
          </cell>
          <cell r="BL402">
            <v>764.46</v>
          </cell>
          <cell r="BM402">
            <v>764.46</v>
          </cell>
          <cell r="BN402">
            <v>764.46</v>
          </cell>
          <cell r="BO402">
            <v>764.46</v>
          </cell>
          <cell r="BP402">
            <v>0</v>
          </cell>
          <cell r="BQ402">
            <v>0</v>
          </cell>
          <cell r="BR402">
            <v>0</v>
          </cell>
          <cell r="BS402">
            <v>0</v>
          </cell>
          <cell r="BT402">
            <v>0</v>
          </cell>
          <cell r="BU402">
            <v>0</v>
          </cell>
          <cell r="BV402">
            <v>0</v>
          </cell>
          <cell r="BW402">
            <v>0</v>
          </cell>
          <cell r="BY402">
            <v>0.48299999999999998</v>
          </cell>
          <cell r="CC402">
            <v>2.3540000000000001</v>
          </cell>
          <cell r="CE402">
            <v>34.363</v>
          </cell>
          <cell r="CF402">
            <v>92.52</v>
          </cell>
          <cell r="CG402">
            <v>3179.26</v>
          </cell>
          <cell r="CH402">
            <v>3751.53</v>
          </cell>
          <cell r="CL402">
            <v>3751.53</v>
          </cell>
        </row>
        <row r="403">
          <cell r="B403" t="str">
            <v>062</v>
          </cell>
          <cell r="C403" t="str">
            <v>024</v>
          </cell>
          <cell r="D403" t="str">
            <v>01</v>
          </cell>
          <cell r="E403" t="str">
            <v>220242520</v>
          </cell>
          <cell r="F403" t="str">
            <v>Ш.К. 19-Н12 ГОСТ8560-78</v>
          </cell>
          <cell r="G403" t="str">
            <v>30ХГСА-СШ-Б ТУ14-1-658-73</v>
          </cell>
          <cell r="H403" t="str">
            <v>КГ</v>
          </cell>
          <cell r="I403">
            <v>0.47</v>
          </cell>
          <cell r="J403" t="str">
            <v>00007</v>
          </cell>
          <cell r="K403" t="str">
            <v>00000</v>
          </cell>
          <cell r="L403" t="str">
            <v>нет</v>
          </cell>
          <cell r="M403">
            <v>20</v>
          </cell>
          <cell r="N403">
            <v>9.4</v>
          </cell>
          <cell r="O403">
            <v>0</v>
          </cell>
          <cell r="P403">
            <v>0</v>
          </cell>
          <cell r="Q403">
            <v>20</v>
          </cell>
          <cell r="R403">
            <v>9.4</v>
          </cell>
          <cell r="S403" t="str">
            <v>000000</v>
          </cell>
          <cell r="T403">
            <v>120</v>
          </cell>
          <cell r="U403" t="str">
            <v>нет</v>
          </cell>
          <cell r="W403">
            <v>120</v>
          </cell>
          <cell r="X403">
            <v>56.4</v>
          </cell>
          <cell r="Y403">
            <v>0</v>
          </cell>
          <cell r="Z403">
            <v>0</v>
          </cell>
          <cell r="AA403">
            <v>0</v>
          </cell>
          <cell r="AB403">
            <v>0</v>
          </cell>
          <cell r="AC403">
            <v>56.4</v>
          </cell>
          <cell r="AD403">
            <v>56.4</v>
          </cell>
          <cell r="AE403">
            <v>56.4</v>
          </cell>
          <cell r="AF403">
            <v>56.4</v>
          </cell>
          <cell r="AG403">
            <v>56.4</v>
          </cell>
          <cell r="AH403">
            <v>56.4</v>
          </cell>
          <cell r="AI403">
            <v>56.4</v>
          </cell>
          <cell r="AJ403">
            <v>56.4</v>
          </cell>
          <cell r="AM403" t="str">
            <v>062</v>
          </cell>
          <cell r="AN403" t="str">
            <v>024</v>
          </cell>
          <cell r="AO403">
            <v>430</v>
          </cell>
          <cell r="AP403" t="str">
            <v>01</v>
          </cell>
          <cell r="AQ403" t="str">
            <v>220242520</v>
          </cell>
          <cell r="AR403" t="str">
            <v>Ш.K. 19-H12 ГOCT8560-78</v>
          </cell>
          <cell r="AS403" t="str">
            <v>30XГCA-CШ-Б TУ14-1-658-73</v>
          </cell>
          <cell r="AT403" t="str">
            <v>КГ</v>
          </cell>
          <cell r="AU403">
            <v>5.0999999999999996</v>
          </cell>
          <cell r="AV403" t="str">
            <v>кг</v>
          </cell>
          <cell r="AW403">
            <v>20.399999999999999</v>
          </cell>
          <cell r="AX403">
            <v>82.2</v>
          </cell>
          <cell r="AY403">
            <v>1676.88</v>
          </cell>
          <cell r="AZ403" t="str">
            <v>из налич</v>
          </cell>
          <cell r="BA403">
            <v>4</v>
          </cell>
          <cell r="BB403">
            <v>419.22</v>
          </cell>
          <cell r="BC403">
            <v>4</v>
          </cell>
          <cell r="BD403">
            <v>4</v>
          </cell>
          <cell r="BE403">
            <v>1676.88</v>
          </cell>
          <cell r="BG403">
            <v>0</v>
          </cell>
          <cell r="BH403">
            <v>82.2</v>
          </cell>
          <cell r="BI403">
            <v>0.10299999999999999</v>
          </cell>
          <cell r="BJ403">
            <v>8.4700000000000006</v>
          </cell>
          <cell r="BK403">
            <v>410.75</v>
          </cell>
          <cell r="BL403">
            <v>419.22</v>
          </cell>
          <cell r="BM403">
            <v>419.22</v>
          </cell>
          <cell r="BN403">
            <v>419.22</v>
          </cell>
          <cell r="BO403">
            <v>419.22</v>
          </cell>
          <cell r="BP403">
            <v>0</v>
          </cell>
          <cell r="BQ403">
            <v>0</v>
          </cell>
          <cell r="BR403">
            <v>0</v>
          </cell>
          <cell r="BS403">
            <v>0</v>
          </cell>
          <cell r="BT403">
            <v>0</v>
          </cell>
          <cell r="BU403">
            <v>0</v>
          </cell>
          <cell r="BV403">
            <v>0</v>
          </cell>
          <cell r="BW403">
            <v>0</v>
          </cell>
          <cell r="BY403">
            <v>0.10299999999999999</v>
          </cell>
          <cell r="CE403">
            <v>20.296999999999997</v>
          </cell>
          <cell r="CF403">
            <v>92.52</v>
          </cell>
          <cell r="CG403">
            <v>1877.88</v>
          </cell>
          <cell r="CH403">
            <v>2215.9</v>
          </cell>
          <cell r="CL403">
            <v>2215.9</v>
          </cell>
        </row>
        <row r="404">
          <cell r="B404" t="str">
            <v>062</v>
          </cell>
          <cell r="C404" t="str">
            <v>024</v>
          </cell>
          <cell r="D404" t="str">
            <v>01</v>
          </cell>
          <cell r="E404" t="str">
            <v>220242523</v>
          </cell>
          <cell r="F404" t="str">
            <v>Ш.К. 22-Н12 ГОСТ8560-78</v>
          </cell>
          <cell r="G404" t="str">
            <v>30ХГСА-СШ-Б ТУ14-1-658-73</v>
          </cell>
          <cell r="H404" t="str">
            <v>КГ</v>
          </cell>
          <cell r="I404">
            <v>0.53</v>
          </cell>
          <cell r="J404" t="str">
            <v>00005</v>
          </cell>
          <cell r="K404" t="str">
            <v>00000</v>
          </cell>
          <cell r="L404" t="str">
            <v>нет</v>
          </cell>
          <cell r="M404">
            <v>20</v>
          </cell>
          <cell r="N404">
            <v>10.6</v>
          </cell>
          <cell r="O404">
            <v>0</v>
          </cell>
          <cell r="P404">
            <v>0</v>
          </cell>
          <cell r="Q404">
            <v>20</v>
          </cell>
          <cell r="R404">
            <v>10.6</v>
          </cell>
          <cell r="S404" t="str">
            <v>000000</v>
          </cell>
          <cell r="T404">
            <v>120</v>
          </cell>
          <cell r="U404" t="str">
            <v>нет</v>
          </cell>
          <cell r="W404">
            <v>120</v>
          </cell>
          <cell r="X404">
            <v>63.6</v>
          </cell>
          <cell r="Y404">
            <v>0</v>
          </cell>
          <cell r="Z404">
            <v>0</v>
          </cell>
          <cell r="AA404">
            <v>0</v>
          </cell>
          <cell r="AB404">
            <v>0</v>
          </cell>
          <cell r="AC404">
            <v>63.6</v>
          </cell>
          <cell r="AD404">
            <v>63.6</v>
          </cell>
          <cell r="AE404">
            <v>63.6</v>
          </cell>
          <cell r="AF404">
            <v>63.6</v>
          </cell>
          <cell r="AG404">
            <v>63.6</v>
          </cell>
          <cell r="AH404">
            <v>63.6</v>
          </cell>
          <cell r="AI404">
            <v>63.6</v>
          </cell>
          <cell r="AJ404">
            <v>63.6</v>
          </cell>
          <cell r="AM404" t="str">
            <v>062</v>
          </cell>
          <cell r="AN404" t="str">
            <v>024</v>
          </cell>
          <cell r="AO404">
            <v>431</v>
          </cell>
          <cell r="AP404" t="str">
            <v>01</v>
          </cell>
          <cell r="AQ404" t="str">
            <v>220242523</v>
          </cell>
          <cell r="AR404" t="str">
            <v>Ш.K. 22-H12 ГOCT8560-78</v>
          </cell>
          <cell r="AS404" t="str">
            <v>30XГCA-CШ-Б TУ14-1-658-73</v>
          </cell>
          <cell r="AT404" t="str">
            <v>КГ</v>
          </cell>
          <cell r="AU404">
            <v>1.61</v>
          </cell>
          <cell r="AV404" t="str">
            <v>кг</v>
          </cell>
          <cell r="AW404">
            <v>6.5</v>
          </cell>
          <cell r="AX404">
            <v>82.2</v>
          </cell>
          <cell r="AY404">
            <v>534.29999999999995</v>
          </cell>
          <cell r="AZ404" t="str">
            <v>из налич</v>
          </cell>
          <cell r="BA404">
            <v>4</v>
          </cell>
          <cell r="BB404">
            <v>132.34</v>
          </cell>
          <cell r="BC404">
            <v>4</v>
          </cell>
          <cell r="BD404">
            <v>4</v>
          </cell>
          <cell r="BE404">
            <v>529.36</v>
          </cell>
          <cell r="BG404">
            <v>0</v>
          </cell>
          <cell r="BH404">
            <v>82.2</v>
          </cell>
          <cell r="BI404">
            <v>0.436</v>
          </cell>
          <cell r="BJ404">
            <v>35.840000000000003</v>
          </cell>
          <cell r="BK404">
            <v>96.5</v>
          </cell>
          <cell r="BL404">
            <v>132.34</v>
          </cell>
          <cell r="BM404">
            <v>132.34</v>
          </cell>
          <cell r="BN404">
            <v>132.34</v>
          </cell>
          <cell r="BO404">
            <v>132.34</v>
          </cell>
          <cell r="BP404">
            <v>0</v>
          </cell>
          <cell r="BQ404">
            <v>0</v>
          </cell>
          <cell r="BR404">
            <v>0</v>
          </cell>
          <cell r="BS404">
            <v>0</v>
          </cell>
          <cell r="BT404">
            <v>0</v>
          </cell>
          <cell r="BU404">
            <v>0</v>
          </cell>
          <cell r="BV404">
            <v>0</v>
          </cell>
          <cell r="BW404">
            <v>0</v>
          </cell>
          <cell r="BY404">
            <v>0.436</v>
          </cell>
          <cell r="CE404">
            <v>6.0040000000000004</v>
          </cell>
          <cell r="CF404">
            <v>92.52</v>
          </cell>
          <cell r="CG404">
            <v>555.49</v>
          </cell>
          <cell r="CH404">
            <v>655.48</v>
          </cell>
          <cell r="CL404">
            <v>655.48</v>
          </cell>
        </row>
        <row r="405">
          <cell r="B405" t="str">
            <v>062</v>
          </cell>
          <cell r="C405" t="str">
            <v>024</v>
          </cell>
          <cell r="D405" t="str">
            <v>01</v>
          </cell>
          <cell r="E405" t="str">
            <v>220242524</v>
          </cell>
          <cell r="F405" t="str">
            <v>Ш.К. 24-Н12 ГОСТ8560-78</v>
          </cell>
          <cell r="G405" t="str">
            <v>30ХГСА-СШ-Б ТУ14-1-658-73</v>
          </cell>
          <cell r="H405" t="str">
            <v>КГ</v>
          </cell>
          <cell r="I405">
            <v>2</v>
          </cell>
          <cell r="J405" t="str">
            <v>00007</v>
          </cell>
          <cell r="K405" t="str">
            <v>00000</v>
          </cell>
          <cell r="L405" t="str">
            <v/>
          </cell>
          <cell r="M405">
            <v>0</v>
          </cell>
          <cell r="N405">
            <v>0</v>
          </cell>
          <cell r="O405">
            <v>0</v>
          </cell>
          <cell r="P405">
            <v>0</v>
          </cell>
          <cell r="Q405">
            <v>0</v>
          </cell>
          <cell r="R405">
            <v>0</v>
          </cell>
          <cell r="S405" t="str">
            <v>не най</v>
          </cell>
          <cell r="T405">
            <v>120</v>
          </cell>
          <cell r="U405" t="str">
            <v>нет</v>
          </cell>
          <cell r="W405">
            <v>120</v>
          </cell>
          <cell r="X405">
            <v>240</v>
          </cell>
          <cell r="Y405">
            <v>0</v>
          </cell>
          <cell r="Z405">
            <v>0</v>
          </cell>
          <cell r="AA405">
            <v>0</v>
          </cell>
          <cell r="AB405">
            <v>0</v>
          </cell>
          <cell r="AC405">
            <v>240</v>
          </cell>
          <cell r="AD405">
            <v>240</v>
          </cell>
          <cell r="AE405">
            <v>240</v>
          </cell>
          <cell r="AF405">
            <v>240</v>
          </cell>
          <cell r="AG405">
            <v>240</v>
          </cell>
          <cell r="AH405">
            <v>240</v>
          </cell>
          <cell r="AI405">
            <v>240</v>
          </cell>
          <cell r="AJ405">
            <v>240</v>
          </cell>
          <cell r="AM405" t="str">
            <v>062</v>
          </cell>
          <cell r="AN405" t="str">
            <v>024</v>
          </cell>
          <cell r="AO405">
            <v>432</v>
          </cell>
          <cell r="AP405" t="str">
            <v>01</v>
          </cell>
          <cell r="AQ405" t="str">
            <v>220242524</v>
          </cell>
          <cell r="AR405" t="str">
            <v>Ш.K. 24-H12 ГOCT8560-78</v>
          </cell>
          <cell r="AS405" t="str">
            <v>30XГCA-CШ-Б TУ14-1-658-73</v>
          </cell>
          <cell r="AT405" t="str">
            <v>КГ</v>
          </cell>
          <cell r="AU405">
            <v>2</v>
          </cell>
          <cell r="AV405" t="str">
            <v>кг</v>
          </cell>
          <cell r="AW405">
            <v>8</v>
          </cell>
          <cell r="AX405">
            <v>76</v>
          </cell>
          <cell r="AY405">
            <v>608</v>
          </cell>
          <cell r="AZ405" t="str">
            <v>из налич</v>
          </cell>
          <cell r="BA405">
            <v>4</v>
          </cell>
          <cell r="BB405">
            <v>152</v>
          </cell>
          <cell r="BC405">
            <v>4</v>
          </cell>
          <cell r="BD405">
            <v>4</v>
          </cell>
          <cell r="BE405">
            <v>608</v>
          </cell>
          <cell r="BG405">
            <v>0</v>
          </cell>
          <cell r="BH405">
            <v>76</v>
          </cell>
          <cell r="BI405">
            <v>0.28999999999999998</v>
          </cell>
          <cell r="BJ405">
            <v>22.04</v>
          </cell>
          <cell r="BK405">
            <v>129.96</v>
          </cell>
          <cell r="BL405">
            <v>152</v>
          </cell>
          <cell r="BM405">
            <v>152</v>
          </cell>
          <cell r="BN405">
            <v>152</v>
          </cell>
          <cell r="BO405">
            <v>152</v>
          </cell>
          <cell r="BP405">
            <v>0</v>
          </cell>
          <cell r="BQ405">
            <v>0</v>
          </cell>
          <cell r="BR405">
            <v>0</v>
          </cell>
          <cell r="BS405">
            <v>0</v>
          </cell>
          <cell r="BT405">
            <v>0</v>
          </cell>
          <cell r="BU405">
            <v>0</v>
          </cell>
          <cell r="BV405">
            <v>0</v>
          </cell>
          <cell r="BW405">
            <v>0</v>
          </cell>
          <cell r="CB405">
            <v>0.17399999999999999</v>
          </cell>
          <cell r="CC405">
            <v>0.11600000000000001</v>
          </cell>
          <cell r="CE405">
            <v>7.71</v>
          </cell>
          <cell r="CF405">
            <v>85.54</v>
          </cell>
          <cell r="CG405">
            <v>659.51</v>
          </cell>
          <cell r="CH405">
            <v>778.22</v>
          </cell>
          <cell r="CL405">
            <v>778.22</v>
          </cell>
        </row>
        <row r="406">
          <cell r="B406" t="str">
            <v>062</v>
          </cell>
          <cell r="C406" t="str">
            <v>024</v>
          </cell>
          <cell r="D406" t="str">
            <v>01</v>
          </cell>
          <cell r="E406" t="str">
            <v>220242527</v>
          </cell>
          <cell r="F406" t="str">
            <v>Ш.К. 27-Н12 ГОСТ8560-78</v>
          </cell>
          <cell r="G406" t="str">
            <v>30ХГСА-СШ-Б ТУ14-1-658-73</v>
          </cell>
          <cell r="H406" t="str">
            <v>КГ</v>
          </cell>
          <cell r="I406">
            <v>0.7</v>
          </cell>
          <cell r="J406" t="str">
            <v>00005</v>
          </cell>
          <cell r="K406" t="str">
            <v>00000</v>
          </cell>
          <cell r="L406" t="str">
            <v>нет</v>
          </cell>
          <cell r="M406">
            <v>20</v>
          </cell>
          <cell r="N406">
            <v>14</v>
          </cell>
          <cell r="O406">
            <v>0</v>
          </cell>
          <cell r="P406">
            <v>0</v>
          </cell>
          <cell r="Q406">
            <v>20</v>
          </cell>
          <cell r="R406">
            <v>14</v>
          </cell>
          <cell r="S406" t="str">
            <v>000000</v>
          </cell>
          <cell r="T406">
            <v>120</v>
          </cell>
          <cell r="U406" t="str">
            <v>нет</v>
          </cell>
          <cell r="W406">
            <v>120</v>
          </cell>
          <cell r="X406">
            <v>84</v>
          </cell>
          <cell r="Y406">
            <v>0</v>
          </cell>
          <cell r="Z406">
            <v>0</v>
          </cell>
          <cell r="AA406">
            <v>0</v>
          </cell>
          <cell r="AB406">
            <v>0</v>
          </cell>
          <cell r="AC406">
            <v>84</v>
          </cell>
          <cell r="AD406">
            <v>84</v>
          </cell>
          <cell r="AE406">
            <v>84</v>
          </cell>
          <cell r="AF406">
            <v>84</v>
          </cell>
          <cell r="AG406">
            <v>84</v>
          </cell>
          <cell r="AH406">
            <v>84</v>
          </cell>
          <cell r="AI406">
            <v>84</v>
          </cell>
          <cell r="AJ406">
            <v>84</v>
          </cell>
          <cell r="AM406" t="str">
            <v>062</v>
          </cell>
          <cell r="AN406" t="str">
            <v>024</v>
          </cell>
          <cell r="AO406">
            <v>433</v>
          </cell>
          <cell r="AP406" t="str">
            <v>01</v>
          </cell>
          <cell r="AQ406" t="str">
            <v>220242527</v>
          </cell>
          <cell r="AR406" t="str">
            <v>Ш.K. 27-H12 ГOCT8560-78</v>
          </cell>
          <cell r="AS406" t="str">
            <v>30XГCA-CШ-Б TУ14-1-658-73</v>
          </cell>
          <cell r="AT406" t="str">
            <v>КГ</v>
          </cell>
          <cell r="AU406">
            <v>1.53</v>
          </cell>
          <cell r="AV406" t="str">
            <v>кг</v>
          </cell>
          <cell r="AW406">
            <v>6.2</v>
          </cell>
          <cell r="AX406">
            <v>82.2</v>
          </cell>
          <cell r="AY406">
            <v>509.64</v>
          </cell>
          <cell r="AZ406" t="str">
            <v>из налич</v>
          </cell>
          <cell r="BA406">
            <v>4</v>
          </cell>
          <cell r="BB406">
            <v>125.77</v>
          </cell>
          <cell r="BC406">
            <v>4</v>
          </cell>
          <cell r="BD406">
            <v>4</v>
          </cell>
          <cell r="BE406">
            <v>503.08</v>
          </cell>
          <cell r="BG406">
            <v>0</v>
          </cell>
          <cell r="BH406">
            <v>82.2</v>
          </cell>
          <cell r="BI406">
            <v>0.66400000000000003</v>
          </cell>
          <cell r="BJ406">
            <v>54.58</v>
          </cell>
          <cell r="BK406">
            <v>71.19</v>
          </cell>
          <cell r="BL406">
            <v>125.77</v>
          </cell>
          <cell r="BM406">
            <v>125.77</v>
          </cell>
          <cell r="BN406">
            <v>125.77</v>
          </cell>
          <cell r="BO406">
            <v>125.77</v>
          </cell>
          <cell r="BP406">
            <v>0</v>
          </cell>
          <cell r="BQ406">
            <v>0</v>
          </cell>
          <cell r="BR406">
            <v>0</v>
          </cell>
          <cell r="BS406">
            <v>0</v>
          </cell>
          <cell r="BT406">
            <v>0</v>
          </cell>
          <cell r="BU406">
            <v>0</v>
          </cell>
          <cell r="BV406">
            <v>0</v>
          </cell>
          <cell r="BW406">
            <v>0</v>
          </cell>
          <cell r="CB406">
            <v>0.33200000000000002</v>
          </cell>
          <cell r="CC406">
            <v>0.33200000000000002</v>
          </cell>
          <cell r="CE406">
            <v>5.4559999999999995</v>
          </cell>
          <cell r="CF406">
            <v>92.52</v>
          </cell>
          <cell r="CG406">
            <v>504.79</v>
          </cell>
          <cell r="CH406">
            <v>595.65</v>
          </cell>
          <cell r="CL406">
            <v>595.65</v>
          </cell>
        </row>
        <row r="407">
          <cell r="B407" t="str">
            <v>062</v>
          </cell>
          <cell r="C407" t="str">
            <v>024</v>
          </cell>
          <cell r="D407" t="str">
            <v>01</v>
          </cell>
          <cell r="E407" t="str">
            <v>220242530</v>
          </cell>
          <cell r="F407" t="str">
            <v>Ш.К. 32-Н12 ГОСТ8560-78</v>
          </cell>
          <cell r="G407" t="str">
            <v>30ХГСА-СШ-Б ТУ14-1-658-73</v>
          </cell>
          <cell r="H407" t="str">
            <v>КГ</v>
          </cell>
          <cell r="I407">
            <v>0.14000000000000001</v>
          </cell>
          <cell r="J407" t="str">
            <v>00007</v>
          </cell>
          <cell r="K407" t="str">
            <v>00000</v>
          </cell>
          <cell r="L407" t="str">
            <v>нет</v>
          </cell>
          <cell r="M407">
            <v>20</v>
          </cell>
          <cell r="N407">
            <v>2.8</v>
          </cell>
          <cell r="O407">
            <v>0</v>
          </cell>
          <cell r="P407">
            <v>0</v>
          </cell>
          <cell r="Q407">
            <v>20</v>
          </cell>
          <cell r="R407">
            <v>2.8</v>
          </cell>
          <cell r="S407" t="str">
            <v>000000</v>
          </cell>
          <cell r="T407">
            <v>120</v>
          </cell>
          <cell r="U407" t="str">
            <v>нет</v>
          </cell>
          <cell r="W407">
            <v>120</v>
          </cell>
          <cell r="X407">
            <v>16.8</v>
          </cell>
          <cell r="Y407">
            <v>16.8</v>
          </cell>
          <cell r="Z407">
            <v>16.8</v>
          </cell>
          <cell r="AA407">
            <v>16.8</v>
          </cell>
          <cell r="AB407">
            <v>16.8</v>
          </cell>
          <cell r="AC407">
            <v>16.8</v>
          </cell>
          <cell r="AD407">
            <v>16.8</v>
          </cell>
          <cell r="AE407">
            <v>16.8</v>
          </cell>
          <cell r="AF407">
            <v>16.8</v>
          </cell>
          <cell r="AG407">
            <v>16.8</v>
          </cell>
          <cell r="AH407">
            <v>16.8</v>
          </cell>
          <cell r="AI407">
            <v>16.8</v>
          </cell>
          <cell r="AJ407">
            <v>16.8</v>
          </cell>
          <cell r="AM407" t="str">
            <v>062</v>
          </cell>
          <cell r="AN407" t="str">
            <v>024</v>
          </cell>
          <cell r="AO407">
            <v>435</v>
          </cell>
          <cell r="AP407" t="str">
            <v>01</v>
          </cell>
          <cell r="AQ407" t="str">
            <v>220242530</v>
          </cell>
          <cell r="AR407" t="str">
            <v>Ш.K. 32-H12 ГOCT8560-78</v>
          </cell>
          <cell r="AS407" t="str">
            <v>30XГCA-CШ-Б TУ14-1-658-73</v>
          </cell>
          <cell r="AT407" t="str">
            <v>КГ</v>
          </cell>
          <cell r="AU407">
            <v>0</v>
          </cell>
          <cell r="BB407">
            <v>0</v>
          </cell>
          <cell r="BD407">
            <v>0</v>
          </cell>
          <cell r="BE407">
            <v>0</v>
          </cell>
          <cell r="BG407">
            <v>0</v>
          </cell>
        </row>
        <row r="408">
          <cell r="B408" t="str">
            <v>062</v>
          </cell>
          <cell r="C408" t="str">
            <v>024</v>
          </cell>
          <cell r="D408" t="str">
            <v>01</v>
          </cell>
          <cell r="E408" t="str">
            <v>220242538</v>
          </cell>
          <cell r="F408" t="str">
            <v>Ш.К. 46-Н12 ГОСТ8560-78</v>
          </cell>
          <cell r="G408" t="str">
            <v>30ХГСА-СШ-Б ТУ14-1-658-73</v>
          </cell>
          <cell r="H408" t="str">
            <v>КГ</v>
          </cell>
          <cell r="I408">
            <v>0.8</v>
          </cell>
          <cell r="J408" t="str">
            <v>00005</v>
          </cell>
          <cell r="K408" t="str">
            <v>00000</v>
          </cell>
          <cell r="L408" t="str">
            <v>нет</v>
          </cell>
          <cell r="M408">
            <v>20</v>
          </cell>
          <cell r="N408">
            <v>16</v>
          </cell>
          <cell r="O408">
            <v>0</v>
          </cell>
          <cell r="P408">
            <v>0</v>
          </cell>
          <cell r="Q408">
            <v>20</v>
          </cell>
          <cell r="R408">
            <v>16</v>
          </cell>
          <cell r="S408" t="str">
            <v/>
          </cell>
          <cell r="T408">
            <v>120</v>
          </cell>
          <cell r="U408" t="str">
            <v>нет</v>
          </cell>
          <cell r="W408">
            <v>120</v>
          </cell>
          <cell r="X408">
            <v>96</v>
          </cell>
          <cell r="Y408">
            <v>0</v>
          </cell>
          <cell r="Z408">
            <v>0</v>
          </cell>
          <cell r="AA408">
            <v>0</v>
          </cell>
          <cell r="AB408">
            <v>0</v>
          </cell>
          <cell r="AC408">
            <v>96</v>
          </cell>
          <cell r="AD408">
            <v>96</v>
          </cell>
          <cell r="AE408">
            <v>96</v>
          </cell>
          <cell r="AF408">
            <v>96</v>
          </cell>
          <cell r="AG408">
            <v>96</v>
          </cell>
          <cell r="AH408">
            <v>96</v>
          </cell>
          <cell r="AI408">
            <v>96</v>
          </cell>
          <cell r="AJ408">
            <v>96</v>
          </cell>
          <cell r="AM408" t="str">
            <v>062</v>
          </cell>
          <cell r="AN408" t="str">
            <v>024</v>
          </cell>
          <cell r="AO408">
            <v>438</v>
          </cell>
          <cell r="AP408" t="str">
            <v>01</v>
          </cell>
          <cell r="AQ408" t="str">
            <v>220242538</v>
          </cell>
          <cell r="AR408" t="str">
            <v>Ш.K. 46-H12 ГOCT8560-78</v>
          </cell>
          <cell r="AS408" t="str">
            <v>30XГCA-CШ-Б TУ14-1-658-73</v>
          </cell>
          <cell r="AT408" t="str">
            <v>КГ</v>
          </cell>
          <cell r="AU408">
            <v>0.8</v>
          </cell>
          <cell r="AV408" t="str">
            <v>кг</v>
          </cell>
          <cell r="AW408">
            <v>3.2</v>
          </cell>
          <cell r="AX408">
            <v>70</v>
          </cell>
          <cell r="AY408">
            <v>224</v>
          </cell>
          <cell r="AZ408" t="str">
            <v>из налич</v>
          </cell>
          <cell r="BA408">
            <v>4</v>
          </cell>
          <cell r="BB408">
            <v>56</v>
          </cell>
          <cell r="BC408">
            <v>4</v>
          </cell>
          <cell r="BD408">
            <v>4</v>
          </cell>
          <cell r="BE408">
            <v>224</v>
          </cell>
          <cell r="BG408">
            <v>0</v>
          </cell>
          <cell r="BH408">
            <v>70</v>
          </cell>
          <cell r="BI408">
            <v>0</v>
          </cell>
          <cell r="BJ408">
            <v>0</v>
          </cell>
          <cell r="BK408">
            <v>56</v>
          </cell>
          <cell r="BL408">
            <v>56</v>
          </cell>
          <cell r="BM408">
            <v>56</v>
          </cell>
          <cell r="BN408">
            <v>56</v>
          </cell>
          <cell r="BO408">
            <v>56</v>
          </cell>
          <cell r="BP408">
            <v>0</v>
          </cell>
          <cell r="BQ408">
            <v>0</v>
          </cell>
          <cell r="BR408">
            <v>0</v>
          </cell>
          <cell r="BS408">
            <v>0</v>
          </cell>
          <cell r="BT408">
            <v>0</v>
          </cell>
          <cell r="BU408">
            <v>0</v>
          </cell>
          <cell r="BV408">
            <v>0</v>
          </cell>
          <cell r="BW408">
            <v>0</v>
          </cell>
          <cell r="CE408">
            <v>3.2</v>
          </cell>
          <cell r="CF408">
            <v>78.790000000000006</v>
          </cell>
          <cell r="CG408">
            <v>252.13</v>
          </cell>
          <cell r="CH408">
            <v>297.51</v>
          </cell>
          <cell r="CL408">
            <v>297.51</v>
          </cell>
        </row>
        <row r="409">
          <cell r="B409" t="str">
            <v>062</v>
          </cell>
          <cell r="C409" t="str">
            <v>024</v>
          </cell>
          <cell r="D409" t="str">
            <v>01</v>
          </cell>
          <cell r="E409" t="str">
            <v>220449676</v>
          </cell>
          <cell r="F409" t="str">
            <v>КРУГ 24-Н12 ГОСТ7417-75</v>
          </cell>
          <cell r="G409" t="str">
            <v>30ХГСА-Ш-Б ТУ14-1-950-86</v>
          </cell>
          <cell r="H409" t="str">
            <v>КГ</v>
          </cell>
          <cell r="I409">
            <v>5.5</v>
          </cell>
          <cell r="J409" t="str">
            <v>00007</v>
          </cell>
          <cell r="K409" t="str">
            <v>00000</v>
          </cell>
          <cell r="L409" t="str">
            <v/>
          </cell>
          <cell r="M409">
            <v>0</v>
          </cell>
          <cell r="N409">
            <v>0</v>
          </cell>
          <cell r="O409">
            <v>0</v>
          </cell>
          <cell r="P409">
            <v>0</v>
          </cell>
          <cell r="Q409">
            <v>0</v>
          </cell>
          <cell r="R409">
            <v>0</v>
          </cell>
          <cell r="S409" t="str">
            <v>не най</v>
          </cell>
          <cell r="T409">
            <v>103</v>
          </cell>
          <cell r="U409" t="str">
            <v>нет</v>
          </cell>
          <cell r="W409">
            <v>103</v>
          </cell>
          <cell r="X409">
            <v>566.5</v>
          </cell>
          <cell r="Y409">
            <v>566.5</v>
          </cell>
          <cell r="Z409">
            <v>566.5</v>
          </cell>
          <cell r="AA409">
            <v>566.5</v>
          </cell>
          <cell r="AB409">
            <v>566.5</v>
          </cell>
          <cell r="AC409">
            <v>566.5</v>
          </cell>
          <cell r="AD409">
            <v>566.5</v>
          </cell>
          <cell r="AE409">
            <v>566.5</v>
          </cell>
          <cell r="AF409">
            <v>566.5</v>
          </cell>
          <cell r="AG409">
            <v>566.5</v>
          </cell>
          <cell r="AH409">
            <v>566.5</v>
          </cell>
          <cell r="AI409">
            <v>566.5</v>
          </cell>
          <cell r="AJ409">
            <v>566.5</v>
          </cell>
        </row>
        <row r="410">
          <cell r="B410" t="str">
            <v>062</v>
          </cell>
          <cell r="C410" t="str">
            <v>024</v>
          </cell>
          <cell r="D410" t="str">
            <v>01</v>
          </cell>
          <cell r="E410" t="str">
            <v>220449678</v>
          </cell>
          <cell r="F410" t="str">
            <v>КРУГ 26-Н12 ГОСТ7417-75</v>
          </cell>
          <cell r="G410" t="str">
            <v>30ХГСА-Ш-Б ТУ14-1-950-86</v>
          </cell>
          <cell r="H410" t="str">
            <v>КГ</v>
          </cell>
          <cell r="I410">
            <v>0.40200000000000002</v>
          </cell>
          <cell r="J410" t="str">
            <v>00007</v>
          </cell>
          <cell r="K410" t="str">
            <v>00000</v>
          </cell>
          <cell r="L410" t="str">
            <v/>
          </cell>
          <cell r="M410">
            <v>0</v>
          </cell>
          <cell r="N410">
            <v>0</v>
          </cell>
          <cell r="O410">
            <v>0</v>
          </cell>
          <cell r="P410">
            <v>0</v>
          </cell>
          <cell r="Q410">
            <v>0</v>
          </cell>
          <cell r="R410">
            <v>0</v>
          </cell>
          <cell r="S410" t="str">
            <v>не най</v>
          </cell>
          <cell r="T410">
            <v>103</v>
          </cell>
          <cell r="U410" t="str">
            <v>нет</v>
          </cell>
          <cell r="W410">
            <v>103</v>
          </cell>
          <cell r="X410">
            <v>41.41</v>
          </cell>
          <cell r="Y410">
            <v>41.41</v>
          </cell>
          <cell r="Z410">
            <v>41.41</v>
          </cell>
          <cell r="AA410">
            <v>41.41</v>
          </cell>
          <cell r="AB410">
            <v>41.41</v>
          </cell>
          <cell r="AC410">
            <v>41.41</v>
          </cell>
          <cell r="AD410">
            <v>41.41</v>
          </cell>
          <cell r="AE410">
            <v>41.41</v>
          </cell>
          <cell r="AF410">
            <v>41.41</v>
          </cell>
          <cell r="AG410">
            <v>41.41</v>
          </cell>
          <cell r="AH410">
            <v>41.41</v>
          </cell>
          <cell r="AI410">
            <v>41.41</v>
          </cell>
          <cell r="AJ410">
            <v>41.41</v>
          </cell>
        </row>
        <row r="411">
          <cell r="B411" t="str">
            <v>062</v>
          </cell>
          <cell r="C411" t="str">
            <v>024</v>
          </cell>
          <cell r="D411" t="str">
            <v>01</v>
          </cell>
          <cell r="E411" t="str">
            <v>220449680</v>
          </cell>
          <cell r="F411" t="str">
            <v>КРУГ 28-Н12 ГОСТ7417-75</v>
          </cell>
          <cell r="G411" t="str">
            <v>30ХГСА-Ш-Б ТУ14-1-950-86</v>
          </cell>
          <cell r="H411" t="str">
            <v>КГ</v>
          </cell>
          <cell r="I411">
            <v>0.67</v>
          </cell>
          <cell r="J411" t="str">
            <v>00005</v>
          </cell>
          <cell r="K411" t="str">
            <v>00000</v>
          </cell>
          <cell r="L411" t="str">
            <v/>
          </cell>
          <cell r="M411">
            <v>0</v>
          </cell>
          <cell r="N411">
            <v>0</v>
          </cell>
          <cell r="O411">
            <v>0</v>
          </cell>
          <cell r="P411">
            <v>0</v>
          </cell>
          <cell r="Q411">
            <v>0</v>
          </cell>
          <cell r="R411">
            <v>0</v>
          </cell>
          <cell r="S411" t="str">
            <v>не най</v>
          </cell>
          <cell r="T411">
            <v>103</v>
          </cell>
          <cell r="U411" t="str">
            <v>нет</v>
          </cell>
          <cell r="W411">
            <v>103</v>
          </cell>
          <cell r="X411">
            <v>69.010000000000005</v>
          </cell>
          <cell r="Y411">
            <v>0</v>
          </cell>
          <cell r="Z411">
            <v>0</v>
          </cell>
          <cell r="AA411">
            <v>0</v>
          </cell>
          <cell r="AB411">
            <v>0</v>
          </cell>
          <cell r="AC411">
            <v>69.010000000000005</v>
          </cell>
          <cell r="AD411">
            <v>69.010000000000005</v>
          </cell>
          <cell r="AE411">
            <v>69.010000000000005</v>
          </cell>
          <cell r="AF411">
            <v>69.010000000000005</v>
          </cell>
          <cell r="AG411">
            <v>69.010000000000005</v>
          </cell>
          <cell r="AH411">
            <v>69.010000000000005</v>
          </cell>
          <cell r="AI411">
            <v>69.010000000000005</v>
          </cell>
          <cell r="AJ411">
            <v>69.010000000000005</v>
          </cell>
          <cell r="AM411" t="str">
            <v>062</v>
          </cell>
          <cell r="AN411" t="str">
            <v>024</v>
          </cell>
          <cell r="AO411">
            <v>512</v>
          </cell>
          <cell r="AP411" t="str">
            <v>01</v>
          </cell>
          <cell r="AQ411" t="str">
            <v>220449680</v>
          </cell>
          <cell r="AR411" t="str">
            <v>KPУГ 28-H12 ГOCT7417-75</v>
          </cell>
          <cell r="AS411" t="str">
            <v>30XГCA-Ш-Б TУ14-1-950-86</v>
          </cell>
          <cell r="AT411" t="str">
            <v>КГ</v>
          </cell>
          <cell r="AU411">
            <v>0.52</v>
          </cell>
          <cell r="AV411" t="str">
            <v>кг</v>
          </cell>
          <cell r="AW411">
            <v>2.1</v>
          </cell>
          <cell r="AX411">
            <v>70</v>
          </cell>
          <cell r="AY411">
            <v>147</v>
          </cell>
          <cell r="AZ411" t="str">
            <v>из налич</v>
          </cell>
          <cell r="BA411">
            <v>4</v>
          </cell>
          <cell r="BB411">
            <v>36.4</v>
          </cell>
          <cell r="BC411">
            <v>4</v>
          </cell>
          <cell r="BD411">
            <v>4</v>
          </cell>
          <cell r="BE411">
            <v>145.6</v>
          </cell>
          <cell r="BG411">
            <v>0</v>
          </cell>
          <cell r="BH411">
            <v>70</v>
          </cell>
          <cell r="BI411">
            <v>0.52</v>
          </cell>
          <cell r="BJ411">
            <v>36.4</v>
          </cell>
          <cell r="BK411">
            <v>0</v>
          </cell>
          <cell r="BL411">
            <v>36.4</v>
          </cell>
          <cell r="BM411">
            <v>36.4</v>
          </cell>
          <cell r="BN411">
            <v>36.4</v>
          </cell>
          <cell r="BO411">
            <v>36.4</v>
          </cell>
          <cell r="BP411">
            <v>0</v>
          </cell>
          <cell r="BQ411">
            <v>0</v>
          </cell>
          <cell r="BR411">
            <v>0</v>
          </cell>
          <cell r="BS411">
            <v>0</v>
          </cell>
          <cell r="BT411">
            <v>0</v>
          </cell>
          <cell r="BU411">
            <v>0</v>
          </cell>
          <cell r="BV411">
            <v>0</v>
          </cell>
          <cell r="BW411">
            <v>0</v>
          </cell>
          <cell r="CC411">
            <v>0.66600000000000004</v>
          </cell>
          <cell r="CE411">
            <v>1.56</v>
          </cell>
          <cell r="CF411">
            <v>78.790000000000006</v>
          </cell>
          <cell r="CG411">
            <v>122.91</v>
          </cell>
          <cell r="CH411">
            <v>145.03</v>
          </cell>
          <cell r="CL411">
            <v>145.03</v>
          </cell>
        </row>
        <row r="412">
          <cell r="B412" t="str">
            <v>062</v>
          </cell>
          <cell r="C412" t="str">
            <v>024</v>
          </cell>
          <cell r="D412" t="str">
            <v>01</v>
          </cell>
          <cell r="E412" t="str">
            <v>220449684</v>
          </cell>
          <cell r="F412" t="str">
            <v>КРУГ 32-Н12 ГОСТ7417-75</v>
          </cell>
          <cell r="G412" t="str">
            <v>30ХГСА-Ш-Б ТУ14-1-950-86</v>
          </cell>
          <cell r="H412" t="str">
            <v>КГ</v>
          </cell>
          <cell r="I412">
            <v>8.8800000000000008</v>
          </cell>
          <cell r="J412" t="str">
            <v>00005</v>
          </cell>
          <cell r="K412" t="str">
            <v>00000</v>
          </cell>
          <cell r="L412" t="str">
            <v/>
          </cell>
          <cell r="M412">
            <v>0</v>
          </cell>
          <cell r="N412">
            <v>0</v>
          </cell>
          <cell r="O412">
            <v>0</v>
          </cell>
          <cell r="P412">
            <v>0</v>
          </cell>
          <cell r="Q412">
            <v>0</v>
          </cell>
          <cell r="R412">
            <v>0</v>
          </cell>
          <cell r="S412" t="str">
            <v>не най</v>
          </cell>
          <cell r="T412">
            <v>103</v>
          </cell>
          <cell r="U412" t="str">
            <v>нет</v>
          </cell>
          <cell r="W412">
            <v>103</v>
          </cell>
          <cell r="X412">
            <v>914.64</v>
          </cell>
          <cell r="Y412">
            <v>0</v>
          </cell>
          <cell r="Z412">
            <v>0</v>
          </cell>
          <cell r="AA412">
            <v>0</v>
          </cell>
          <cell r="AB412">
            <v>0</v>
          </cell>
          <cell r="AC412">
            <v>914.64</v>
          </cell>
          <cell r="AD412">
            <v>914.64</v>
          </cell>
          <cell r="AE412">
            <v>914.64</v>
          </cell>
          <cell r="AF412">
            <v>914.64</v>
          </cell>
          <cell r="AG412">
            <v>914.64</v>
          </cell>
          <cell r="AH412">
            <v>914.64</v>
          </cell>
          <cell r="AI412">
            <v>914.64</v>
          </cell>
          <cell r="AJ412">
            <v>914.64</v>
          </cell>
          <cell r="AM412" t="str">
            <v>062</v>
          </cell>
          <cell r="AN412" t="str">
            <v>024</v>
          </cell>
          <cell r="AO412">
            <v>513</v>
          </cell>
          <cell r="AP412" t="str">
            <v>01</v>
          </cell>
          <cell r="AQ412" t="str">
            <v>220449684</v>
          </cell>
          <cell r="AR412" t="str">
            <v>KPУГ 32-H12 ГOCT7417-75</v>
          </cell>
          <cell r="AS412" t="str">
            <v>30XГCA-Ш-Б TУ14-1-950-86</v>
          </cell>
          <cell r="AT412" t="str">
            <v>КГ</v>
          </cell>
          <cell r="AU412">
            <v>8.8800000000000008</v>
          </cell>
          <cell r="AV412" t="str">
            <v>кг</v>
          </cell>
          <cell r="AW412">
            <v>35.6</v>
          </cell>
          <cell r="AX412">
            <v>75.33</v>
          </cell>
          <cell r="AY412">
            <v>2681.748</v>
          </cell>
          <cell r="AZ412" t="str">
            <v>из налич</v>
          </cell>
          <cell r="BA412">
            <v>4</v>
          </cell>
          <cell r="BB412">
            <v>668.93</v>
          </cell>
          <cell r="BC412">
            <v>4</v>
          </cell>
          <cell r="BD412">
            <v>4</v>
          </cell>
          <cell r="BE412">
            <v>2675.72</v>
          </cell>
          <cell r="BG412">
            <v>0</v>
          </cell>
          <cell r="BH412">
            <v>75.33</v>
          </cell>
          <cell r="BI412">
            <v>8.8800000000000008</v>
          </cell>
          <cell r="BJ412">
            <v>668.93</v>
          </cell>
          <cell r="BK412">
            <v>0</v>
          </cell>
          <cell r="BL412">
            <v>668.93</v>
          </cell>
          <cell r="BM412">
            <v>668.93</v>
          </cell>
          <cell r="BN412">
            <v>668.93</v>
          </cell>
          <cell r="BO412">
            <v>668.93</v>
          </cell>
          <cell r="BP412">
            <v>0</v>
          </cell>
          <cell r="BQ412">
            <v>0</v>
          </cell>
          <cell r="BR412">
            <v>0</v>
          </cell>
          <cell r="BS412">
            <v>0</v>
          </cell>
          <cell r="BT412">
            <v>0</v>
          </cell>
          <cell r="BU412">
            <v>0</v>
          </cell>
          <cell r="BV412">
            <v>0</v>
          </cell>
          <cell r="BW412">
            <v>0</v>
          </cell>
          <cell r="BZ412">
            <v>8.64</v>
          </cell>
          <cell r="CC412">
            <v>0.24</v>
          </cell>
          <cell r="CE412">
            <v>26.64</v>
          </cell>
          <cell r="CF412">
            <v>84.79</v>
          </cell>
          <cell r="CG412">
            <v>2258.81</v>
          </cell>
          <cell r="CH412">
            <v>2665.4</v>
          </cell>
          <cell r="CL412">
            <v>2665.4</v>
          </cell>
        </row>
        <row r="413">
          <cell r="B413" t="str">
            <v>062</v>
          </cell>
          <cell r="C413" t="str">
            <v>024</v>
          </cell>
          <cell r="D413" t="str">
            <v>01</v>
          </cell>
          <cell r="E413" t="str">
            <v>220449700</v>
          </cell>
          <cell r="F413" t="str">
            <v>КРУГ 50-Н12 ГОСТ7417-75</v>
          </cell>
          <cell r="G413" t="str">
            <v>30ХГСА-Ш-Б ТУ14-1-950-86</v>
          </cell>
          <cell r="H413" t="str">
            <v>КГ</v>
          </cell>
          <cell r="I413">
            <v>3.4</v>
          </cell>
          <cell r="J413" t="str">
            <v>00005</v>
          </cell>
          <cell r="K413" t="str">
            <v>00000</v>
          </cell>
          <cell r="L413" t="str">
            <v/>
          </cell>
          <cell r="M413">
            <v>0</v>
          </cell>
          <cell r="N413">
            <v>0</v>
          </cell>
          <cell r="O413">
            <v>0</v>
          </cell>
          <cell r="P413">
            <v>0</v>
          </cell>
          <cell r="Q413">
            <v>0</v>
          </cell>
          <cell r="R413">
            <v>0</v>
          </cell>
          <cell r="S413" t="str">
            <v>не най</v>
          </cell>
          <cell r="T413">
            <v>103</v>
          </cell>
          <cell r="U413" t="str">
            <v>нет</v>
          </cell>
          <cell r="W413">
            <v>103</v>
          </cell>
          <cell r="X413">
            <v>350.2</v>
          </cell>
          <cell r="Y413">
            <v>0</v>
          </cell>
          <cell r="Z413">
            <v>0</v>
          </cell>
          <cell r="AA413">
            <v>0</v>
          </cell>
          <cell r="AB413">
            <v>0</v>
          </cell>
          <cell r="AC413">
            <v>350.2</v>
          </cell>
          <cell r="AD413">
            <v>350.2</v>
          </cell>
          <cell r="AE413">
            <v>350.2</v>
          </cell>
          <cell r="AF413">
            <v>350.2</v>
          </cell>
          <cell r="AG413">
            <v>350.2</v>
          </cell>
          <cell r="AH413">
            <v>350.2</v>
          </cell>
          <cell r="AI413">
            <v>350.2</v>
          </cell>
          <cell r="AJ413">
            <v>350.2</v>
          </cell>
          <cell r="AM413" t="str">
            <v>062</v>
          </cell>
          <cell r="AN413" t="str">
            <v>024</v>
          </cell>
          <cell r="AO413">
            <v>514</v>
          </cell>
          <cell r="AP413" t="str">
            <v>01</v>
          </cell>
          <cell r="AQ413" t="str">
            <v>220449700</v>
          </cell>
          <cell r="AR413" t="str">
            <v>KPУГ 50-H12 ГOCT7417-75</v>
          </cell>
          <cell r="AS413" t="str">
            <v>30XГCA-Ш-Б TУ14-1-950-86</v>
          </cell>
          <cell r="AT413" t="str">
            <v>КГ</v>
          </cell>
          <cell r="AU413">
            <v>3.125</v>
          </cell>
          <cell r="AV413" t="str">
            <v>кг</v>
          </cell>
          <cell r="AW413">
            <v>12.5</v>
          </cell>
          <cell r="AX413">
            <v>69</v>
          </cell>
          <cell r="AY413">
            <v>862.5</v>
          </cell>
          <cell r="AZ413" t="str">
            <v>из налич</v>
          </cell>
          <cell r="BA413">
            <v>4</v>
          </cell>
          <cell r="BB413">
            <v>215.63</v>
          </cell>
          <cell r="BC413">
            <v>4</v>
          </cell>
          <cell r="BD413">
            <v>4</v>
          </cell>
          <cell r="BE413">
            <v>862.52</v>
          </cell>
          <cell r="BG413">
            <v>0</v>
          </cell>
          <cell r="BH413">
            <v>69</v>
          </cell>
          <cell r="BI413">
            <v>3.125</v>
          </cell>
          <cell r="BJ413">
            <v>215.63</v>
          </cell>
          <cell r="BK413">
            <v>0</v>
          </cell>
          <cell r="BL413">
            <v>215.63</v>
          </cell>
          <cell r="BM413">
            <v>215.63</v>
          </cell>
          <cell r="BN413">
            <v>215.63</v>
          </cell>
          <cell r="BO413">
            <v>215.63</v>
          </cell>
          <cell r="BP413">
            <v>0</v>
          </cell>
          <cell r="BQ413">
            <v>0</v>
          </cell>
          <cell r="BR413">
            <v>0</v>
          </cell>
          <cell r="BS413">
            <v>0</v>
          </cell>
          <cell r="BT413">
            <v>0</v>
          </cell>
          <cell r="BU413">
            <v>0</v>
          </cell>
          <cell r="BV413">
            <v>0</v>
          </cell>
          <cell r="BW413">
            <v>0</v>
          </cell>
          <cell r="BZ413">
            <v>3.3879999999999999</v>
          </cell>
          <cell r="CE413">
            <v>9.375</v>
          </cell>
          <cell r="CF413">
            <v>77.66</v>
          </cell>
          <cell r="CG413">
            <v>728.06</v>
          </cell>
          <cell r="CH413">
            <v>859.11</v>
          </cell>
          <cell r="CL413">
            <v>859.11</v>
          </cell>
        </row>
        <row r="414">
          <cell r="B414" t="str">
            <v>062</v>
          </cell>
          <cell r="C414" t="str">
            <v>024</v>
          </cell>
          <cell r="D414" t="str">
            <v>01</v>
          </cell>
          <cell r="E414" t="str">
            <v>220849508</v>
          </cell>
          <cell r="F414" t="str">
            <v>Ш.К. 7,0-Н12 ГОСТ8560-78</v>
          </cell>
          <cell r="G414" t="str">
            <v>30ХГСА-Ш-Б ТУ14-1-950-86</v>
          </cell>
          <cell r="H414" t="str">
            <v>КГ</v>
          </cell>
          <cell r="I414">
            <v>0.09</v>
          </cell>
          <cell r="J414" t="str">
            <v>00007</v>
          </cell>
          <cell r="K414" t="str">
            <v>00016</v>
          </cell>
          <cell r="L414" t="str">
            <v/>
          </cell>
          <cell r="M414">
            <v>0</v>
          </cell>
          <cell r="N414">
            <v>0</v>
          </cell>
          <cell r="O414">
            <v>0</v>
          </cell>
          <cell r="P414">
            <v>0</v>
          </cell>
          <cell r="Q414">
            <v>0</v>
          </cell>
          <cell r="R414">
            <v>0</v>
          </cell>
          <cell r="S414" t="str">
            <v>не най</v>
          </cell>
          <cell r="T414">
            <v>103</v>
          </cell>
          <cell r="U414" t="str">
            <v>нет</v>
          </cell>
          <cell r="W414">
            <v>103</v>
          </cell>
          <cell r="X414">
            <v>9.27</v>
          </cell>
          <cell r="Y414">
            <v>9.27</v>
          </cell>
          <cell r="Z414">
            <v>9.27</v>
          </cell>
          <cell r="AA414">
            <v>9.27</v>
          </cell>
          <cell r="AB414">
            <v>9.27</v>
          </cell>
          <cell r="AC414">
            <v>9.27</v>
          </cell>
          <cell r="AD414">
            <v>9.27</v>
          </cell>
          <cell r="AE414">
            <v>9.27</v>
          </cell>
          <cell r="AF414">
            <v>9.27</v>
          </cell>
          <cell r="AG414">
            <v>9.27</v>
          </cell>
          <cell r="AH414">
            <v>9.27</v>
          </cell>
          <cell r="AI414">
            <v>9.27</v>
          </cell>
          <cell r="AJ414">
            <v>9.27</v>
          </cell>
        </row>
        <row r="415">
          <cell r="B415" t="str">
            <v>062</v>
          </cell>
          <cell r="C415" t="str">
            <v>024</v>
          </cell>
          <cell r="D415" t="str">
            <v>01</v>
          </cell>
          <cell r="E415" t="str">
            <v>220135619</v>
          </cell>
          <cell r="F415" t="str">
            <v>КРУГ 5,0-Н11 ГОСТ7417-75</v>
          </cell>
          <cell r="G415" t="str">
            <v>30ХГСА-Ш-В ТУ14-1-950-86</v>
          </cell>
          <cell r="H415" t="str">
            <v>КГ</v>
          </cell>
          <cell r="I415">
            <v>1.4999999999999999E-2</v>
          </cell>
          <cell r="J415" t="str">
            <v>00007</v>
          </cell>
          <cell r="K415" t="str">
            <v>00000</v>
          </cell>
          <cell r="L415" t="str">
            <v/>
          </cell>
          <cell r="M415">
            <v>0</v>
          </cell>
          <cell r="N415">
            <v>0</v>
          </cell>
          <cell r="O415">
            <v>0</v>
          </cell>
          <cell r="P415">
            <v>0</v>
          </cell>
          <cell r="Q415">
            <v>0</v>
          </cell>
          <cell r="R415">
            <v>0</v>
          </cell>
          <cell r="S415" t="str">
            <v>не най</v>
          </cell>
          <cell r="T415">
            <v>103</v>
          </cell>
          <cell r="U415" t="str">
            <v>нет</v>
          </cell>
          <cell r="W415">
            <v>103</v>
          </cell>
          <cell r="X415">
            <v>1.55</v>
          </cell>
          <cell r="Y415">
            <v>1.55</v>
          </cell>
          <cell r="Z415">
            <v>1.55</v>
          </cell>
          <cell r="AA415">
            <v>1.55</v>
          </cell>
          <cell r="AB415">
            <v>1.55</v>
          </cell>
          <cell r="AC415">
            <v>1.55</v>
          </cell>
          <cell r="AD415">
            <v>1.55</v>
          </cell>
          <cell r="AE415">
            <v>1.55</v>
          </cell>
          <cell r="AF415">
            <v>1.55</v>
          </cell>
          <cell r="AG415">
            <v>1.55</v>
          </cell>
          <cell r="AH415">
            <v>1.55</v>
          </cell>
          <cell r="AI415">
            <v>1.55</v>
          </cell>
          <cell r="AJ415">
            <v>1.55</v>
          </cell>
        </row>
        <row r="416">
          <cell r="B416" t="str">
            <v>062</v>
          </cell>
          <cell r="C416" t="str">
            <v>024</v>
          </cell>
          <cell r="D416" t="str">
            <v>01</v>
          </cell>
          <cell r="E416" t="str">
            <v>220135625</v>
          </cell>
          <cell r="F416" t="str">
            <v>КРУГ 6,0-Н11 ГОСТ7417-75</v>
          </cell>
          <cell r="G416" t="str">
            <v>30ХГСА-Ш-В ТУ14-1-950-86</v>
          </cell>
          <cell r="H416" t="str">
            <v>КГ</v>
          </cell>
          <cell r="I416">
            <v>0.12</v>
          </cell>
          <cell r="J416" t="str">
            <v>00007</v>
          </cell>
          <cell r="K416" t="str">
            <v>00000</v>
          </cell>
          <cell r="L416" t="str">
            <v/>
          </cell>
          <cell r="M416">
            <v>0</v>
          </cell>
          <cell r="N416">
            <v>0</v>
          </cell>
          <cell r="O416">
            <v>0</v>
          </cell>
          <cell r="P416">
            <v>0</v>
          </cell>
          <cell r="Q416">
            <v>0</v>
          </cell>
          <cell r="R416">
            <v>0</v>
          </cell>
          <cell r="S416" t="str">
            <v>не най</v>
          </cell>
          <cell r="T416">
            <v>103</v>
          </cell>
          <cell r="U416" t="str">
            <v>нет</v>
          </cell>
          <cell r="W416">
            <v>103</v>
          </cell>
          <cell r="X416">
            <v>12.36</v>
          </cell>
          <cell r="Y416">
            <v>12.36</v>
          </cell>
          <cell r="Z416">
            <v>12.36</v>
          </cell>
          <cell r="AA416">
            <v>12.36</v>
          </cell>
          <cell r="AB416">
            <v>12.36</v>
          </cell>
          <cell r="AC416">
            <v>12.36</v>
          </cell>
          <cell r="AD416">
            <v>12.36</v>
          </cell>
          <cell r="AE416">
            <v>12.36</v>
          </cell>
          <cell r="AF416">
            <v>12.36</v>
          </cell>
          <cell r="AG416">
            <v>12.36</v>
          </cell>
          <cell r="AH416">
            <v>12.36</v>
          </cell>
          <cell r="AI416">
            <v>12.36</v>
          </cell>
          <cell r="AJ416">
            <v>12.36</v>
          </cell>
        </row>
        <row r="417">
          <cell r="B417" t="str">
            <v>062</v>
          </cell>
          <cell r="C417" t="str">
            <v>024</v>
          </cell>
          <cell r="D417" t="str">
            <v>01</v>
          </cell>
          <cell r="E417" t="str">
            <v>220135636</v>
          </cell>
          <cell r="F417" t="str">
            <v>КРУГ 8-Н11 ГОСТ7417-75</v>
          </cell>
          <cell r="G417" t="str">
            <v>30ХГСА-Ш-В ТУ14-1-950-86</v>
          </cell>
          <cell r="H417" t="str">
            <v>КГ</v>
          </cell>
          <cell r="I417">
            <v>0.24</v>
          </cell>
          <cell r="J417" t="str">
            <v>00007</v>
          </cell>
          <cell r="K417" t="str">
            <v>00000</v>
          </cell>
          <cell r="L417" t="str">
            <v>нет</v>
          </cell>
          <cell r="M417">
            <v>7.5</v>
          </cell>
          <cell r="N417">
            <v>1.8</v>
          </cell>
          <cell r="O417">
            <v>7.5</v>
          </cell>
          <cell r="P417">
            <v>1.8</v>
          </cell>
          <cell r="Q417">
            <v>7.5</v>
          </cell>
          <cell r="R417">
            <v>1.8</v>
          </cell>
          <cell r="S417" t="str">
            <v>154259</v>
          </cell>
          <cell r="T417">
            <v>7.5</v>
          </cell>
          <cell r="U417" t="str">
            <v>вст.ост.</v>
          </cell>
          <cell r="W417">
            <v>7.5</v>
          </cell>
          <cell r="X417">
            <v>1.8</v>
          </cell>
          <cell r="Y417">
            <v>1.8</v>
          </cell>
          <cell r="Z417">
            <v>1.8</v>
          </cell>
          <cell r="AA417">
            <v>1.8</v>
          </cell>
          <cell r="AB417">
            <v>1.8</v>
          </cell>
          <cell r="AC417">
            <v>1.8</v>
          </cell>
          <cell r="AD417">
            <v>1.8</v>
          </cell>
          <cell r="AE417">
            <v>1.8</v>
          </cell>
          <cell r="AF417">
            <v>1.8</v>
          </cell>
          <cell r="AG417">
            <v>1.8</v>
          </cell>
          <cell r="AH417">
            <v>1.8</v>
          </cell>
          <cell r="AI417">
            <v>1.8</v>
          </cell>
          <cell r="AJ417">
            <v>1.8</v>
          </cell>
        </row>
        <row r="418">
          <cell r="B418" t="str">
            <v>062</v>
          </cell>
          <cell r="C418" t="str">
            <v>024</v>
          </cell>
          <cell r="D418" t="str">
            <v>01</v>
          </cell>
          <cell r="E418" t="str">
            <v>220135644</v>
          </cell>
          <cell r="F418" t="str">
            <v>КРУГ 10-Н11 ГОСТ7417-75</v>
          </cell>
          <cell r="G418" t="str">
            <v>30ХГСА-Ш-В ТУ14-1-950-86</v>
          </cell>
          <cell r="H418" t="str">
            <v>КГ</v>
          </cell>
          <cell r="I418">
            <v>0.105</v>
          </cell>
          <cell r="J418" t="str">
            <v>00007</v>
          </cell>
          <cell r="K418" t="str">
            <v>00000</v>
          </cell>
          <cell r="L418" t="str">
            <v/>
          </cell>
          <cell r="M418">
            <v>0</v>
          </cell>
          <cell r="N418">
            <v>0</v>
          </cell>
          <cell r="O418">
            <v>0</v>
          </cell>
          <cell r="P418">
            <v>0</v>
          </cell>
          <cell r="Q418">
            <v>0</v>
          </cell>
          <cell r="R418">
            <v>0</v>
          </cell>
          <cell r="S418" t="str">
            <v>не най</v>
          </cell>
          <cell r="T418">
            <v>103</v>
          </cell>
          <cell r="U418" t="str">
            <v>нет</v>
          </cell>
          <cell r="W418">
            <v>103</v>
          </cell>
          <cell r="X418">
            <v>10.82</v>
          </cell>
          <cell r="Y418">
            <v>10.82</v>
          </cell>
          <cell r="Z418">
            <v>10.82</v>
          </cell>
          <cell r="AA418">
            <v>10.82</v>
          </cell>
          <cell r="AB418">
            <v>10.82</v>
          </cell>
          <cell r="AC418">
            <v>10.82</v>
          </cell>
          <cell r="AD418">
            <v>10.82</v>
          </cell>
          <cell r="AE418">
            <v>10.82</v>
          </cell>
          <cell r="AF418">
            <v>10.82</v>
          </cell>
          <cell r="AG418">
            <v>10.82</v>
          </cell>
          <cell r="AH418">
            <v>10.82</v>
          </cell>
          <cell r="AI418">
            <v>10.82</v>
          </cell>
          <cell r="AJ418">
            <v>10.82</v>
          </cell>
        </row>
        <row r="419">
          <cell r="B419" t="str">
            <v>062</v>
          </cell>
          <cell r="C419" t="str">
            <v>001</v>
          </cell>
          <cell r="D419" t="str">
            <v>01</v>
          </cell>
          <cell r="E419" t="str">
            <v>098202026</v>
          </cell>
          <cell r="F419" t="str">
            <v>КРУГ 25-В ГОСТ2590-88</v>
          </cell>
          <cell r="G419" t="str">
            <v>30ХГСА-ВД-А ТУ14-1-1885-85</v>
          </cell>
          <cell r="H419" t="str">
            <v>КГ</v>
          </cell>
          <cell r="I419">
            <v>0.38500000000000001</v>
          </cell>
          <cell r="J419" t="str">
            <v>00007</v>
          </cell>
          <cell r="K419" t="str">
            <v>00000</v>
          </cell>
          <cell r="L419" t="str">
            <v/>
          </cell>
          <cell r="M419">
            <v>0</v>
          </cell>
          <cell r="N419">
            <v>0</v>
          </cell>
          <cell r="O419">
            <v>0</v>
          </cell>
          <cell r="P419">
            <v>0</v>
          </cell>
          <cell r="Q419">
            <v>0</v>
          </cell>
          <cell r="R419">
            <v>0</v>
          </cell>
          <cell r="S419" t="str">
            <v>не най</v>
          </cell>
          <cell r="T419">
            <v>75</v>
          </cell>
          <cell r="U419" t="str">
            <v>нет</v>
          </cell>
          <cell r="W419">
            <v>75</v>
          </cell>
          <cell r="X419">
            <v>28.88</v>
          </cell>
          <cell r="Y419">
            <v>28.88</v>
          </cell>
          <cell r="Z419">
            <v>28.88</v>
          </cell>
          <cell r="AA419">
            <v>28.88</v>
          </cell>
          <cell r="AB419">
            <v>28.88</v>
          </cell>
          <cell r="AC419">
            <v>28.88</v>
          </cell>
          <cell r="AD419">
            <v>28.88</v>
          </cell>
          <cell r="AE419">
            <v>28.88</v>
          </cell>
          <cell r="AF419">
            <v>28.88</v>
          </cell>
          <cell r="AG419">
            <v>28.88</v>
          </cell>
          <cell r="AH419">
            <v>28.88</v>
          </cell>
          <cell r="AI419">
            <v>28.88</v>
          </cell>
          <cell r="AJ419">
            <v>28.88</v>
          </cell>
        </row>
        <row r="420">
          <cell r="B420" t="str">
            <v>062</v>
          </cell>
          <cell r="C420" t="str">
            <v>001</v>
          </cell>
          <cell r="D420" t="str">
            <v>01</v>
          </cell>
          <cell r="E420" t="str">
            <v>098202041</v>
          </cell>
          <cell r="F420" t="str">
            <v>КРУГ 40-В ГОСТ2590-88</v>
          </cell>
          <cell r="G420" t="str">
            <v>30ХГСА-ВД-А ТУ14-1-1885-85</v>
          </cell>
          <cell r="H420" t="str">
            <v>КГ</v>
          </cell>
          <cell r="I420">
            <v>1.2</v>
          </cell>
          <cell r="J420" t="str">
            <v>00005</v>
          </cell>
          <cell r="K420" t="str">
            <v>00010</v>
          </cell>
          <cell r="L420" t="str">
            <v/>
          </cell>
          <cell r="M420">
            <v>0</v>
          </cell>
          <cell r="N420">
            <v>0</v>
          </cell>
          <cell r="O420">
            <v>0</v>
          </cell>
          <cell r="P420">
            <v>0</v>
          </cell>
          <cell r="Q420">
            <v>0</v>
          </cell>
          <cell r="R420">
            <v>0</v>
          </cell>
          <cell r="S420" t="str">
            <v>не най</v>
          </cell>
          <cell r="T420">
            <v>75</v>
          </cell>
          <cell r="U420" t="str">
            <v>нет</v>
          </cell>
          <cell r="W420">
            <v>75</v>
          </cell>
          <cell r="X420">
            <v>90</v>
          </cell>
          <cell r="Y420">
            <v>90</v>
          </cell>
          <cell r="Z420">
            <v>90</v>
          </cell>
          <cell r="AA420">
            <v>90</v>
          </cell>
          <cell r="AB420">
            <v>90</v>
          </cell>
          <cell r="AC420">
            <v>90</v>
          </cell>
          <cell r="AD420">
            <v>90</v>
          </cell>
          <cell r="AE420">
            <v>90</v>
          </cell>
          <cell r="AF420">
            <v>90</v>
          </cell>
          <cell r="AG420">
            <v>90</v>
          </cell>
          <cell r="AH420">
            <v>90</v>
          </cell>
          <cell r="AI420">
            <v>90</v>
          </cell>
          <cell r="AJ420">
            <v>90</v>
          </cell>
        </row>
        <row r="421">
          <cell r="B421" t="str">
            <v>062</v>
          </cell>
          <cell r="C421" t="str">
            <v>001</v>
          </cell>
          <cell r="D421" t="str">
            <v>01</v>
          </cell>
          <cell r="E421" t="str">
            <v>098202045</v>
          </cell>
          <cell r="F421" t="str">
            <v>КРУГ 45-В ГОСТ2590-88</v>
          </cell>
          <cell r="G421" t="str">
            <v>30ХГСА-ВД-А ТУ14-1-1885-85</v>
          </cell>
          <cell r="H421" t="str">
            <v>КГ</v>
          </cell>
          <cell r="I421">
            <v>3.04</v>
          </cell>
          <cell r="J421" t="str">
            <v>00007</v>
          </cell>
          <cell r="K421" t="str">
            <v>00010</v>
          </cell>
          <cell r="L421" t="str">
            <v>нет</v>
          </cell>
          <cell r="M421">
            <v>76</v>
          </cell>
          <cell r="N421">
            <v>231.04</v>
          </cell>
          <cell r="O421">
            <v>76</v>
          </cell>
          <cell r="P421">
            <v>231.04</v>
          </cell>
          <cell r="Q421">
            <v>76</v>
          </cell>
          <cell r="R421">
            <v>231.04</v>
          </cell>
          <cell r="S421" t="str">
            <v>150668</v>
          </cell>
          <cell r="T421">
            <v>76</v>
          </cell>
          <cell r="U421" t="str">
            <v>вст.ост.</v>
          </cell>
          <cell r="W421">
            <v>76</v>
          </cell>
          <cell r="X421">
            <v>231.04</v>
          </cell>
          <cell r="Y421">
            <v>231.04</v>
          </cell>
          <cell r="Z421">
            <v>231.04</v>
          </cell>
          <cell r="AA421">
            <v>231.04</v>
          </cell>
          <cell r="AB421">
            <v>231.04</v>
          </cell>
          <cell r="AC421">
            <v>231.04</v>
          </cell>
          <cell r="AD421">
            <v>231.04</v>
          </cell>
          <cell r="AE421">
            <v>231.04</v>
          </cell>
          <cell r="AF421">
            <v>231.04</v>
          </cell>
          <cell r="AG421">
            <v>231.04</v>
          </cell>
          <cell r="AH421">
            <v>231.04</v>
          </cell>
          <cell r="AI421">
            <v>231.04</v>
          </cell>
          <cell r="AJ421">
            <v>231.04</v>
          </cell>
        </row>
        <row r="422">
          <cell r="B422" t="str">
            <v>062</v>
          </cell>
          <cell r="C422" t="str">
            <v>024</v>
          </cell>
          <cell r="D422" t="str">
            <v>01</v>
          </cell>
          <cell r="E422" t="str">
            <v>098202052</v>
          </cell>
          <cell r="F422" t="str">
            <v>КРУГ 56-В ГОСТ2590-88</v>
          </cell>
          <cell r="G422" t="str">
            <v>30ХГСА-ВД-А ТУ14-1-1885-85</v>
          </cell>
          <cell r="H422" t="str">
            <v>КГ</v>
          </cell>
          <cell r="I422">
            <v>9</v>
          </cell>
          <cell r="J422" t="str">
            <v>00007</v>
          </cell>
          <cell r="K422" t="str">
            <v>00010</v>
          </cell>
          <cell r="L422" t="str">
            <v>нет</v>
          </cell>
          <cell r="M422">
            <v>12</v>
          </cell>
          <cell r="N422">
            <v>108</v>
          </cell>
          <cell r="O422">
            <v>76</v>
          </cell>
          <cell r="P422">
            <v>684</v>
          </cell>
          <cell r="Q422">
            <v>12</v>
          </cell>
          <cell r="R422">
            <v>108</v>
          </cell>
          <cell r="S422" t="str">
            <v>150681</v>
          </cell>
          <cell r="T422">
            <v>57.37</v>
          </cell>
          <cell r="U422" t="str">
            <v>п/п1879</v>
          </cell>
          <cell r="V422">
            <v>39169</v>
          </cell>
          <cell r="W422">
            <v>57.37</v>
          </cell>
          <cell r="X422">
            <v>516.33000000000004</v>
          </cell>
          <cell r="Y422">
            <v>516.33000000000004</v>
          </cell>
          <cell r="Z422">
            <v>516.33000000000004</v>
          </cell>
          <cell r="AA422">
            <v>516.33000000000004</v>
          </cell>
          <cell r="AB422">
            <v>516.33000000000004</v>
          </cell>
          <cell r="AC422">
            <v>516.33000000000004</v>
          </cell>
          <cell r="AD422">
            <v>516.33000000000004</v>
          </cell>
          <cell r="AE422">
            <v>516.33000000000004</v>
          </cell>
          <cell r="AF422">
            <v>516.33000000000004</v>
          </cell>
          <cell r="AG422">
            <v>516.33000000000004</v>
          </cell>
          <cell r="AH422">
            <v>516.33000000000004</v>
          </cell>
          <cell r="AI422">
            <v>516.33000000000004</v>
          </cell>
          <cell r="AJ422">
            <v>516.33000000000004</v>
          </cell>
        </row>
        <row r="423">
          <cell r="B423" t="str">
            <v>062</v>
          </cell>
          <cell r="C423" t="str">
            <v>001</v>
          </cell>
          <cell r="D423" t="str">
            <v>01</v>
          </cell>
          <cell r="E423" t="str">
            <v>098202054</v>
          </cell>
          <cell r="F423" t="str">
            <v>КРУГ 60-В ГОСТ2590-88</v>
          </cell>
          <cell r="G423" t="str">
            <v>30ХГСА-ВД-А ТУ14-1-1885-85</v>
          </cell>
          <cell r="H423" t="str">
            <v>КГ</v>
          </cell>
          <cell r="I423">
            <v>17.8</v>
          </cell>
          <cell r="J423" t="str">
            <v>00007</v>
          </cell>
          <cell r="K423" t="str">
            <v>00010</v>
          </cell>
          <cell r="L423" t="str">
            <v>нет</v>
          </cell>
          <cell r="M423">
            <v>75.5</v>
          </cell>
          <cell r="N423">
            <v>1343.9</v>
          </cell>
          <cell r="O423">
            <v>75.5</v>
          </cell>
          <cell r="P423">
            <v>1343.9</v>
          </cell>
          <cell r="Q423">
            <v>75.5</v>
          </cell>
          <cell r="R423">
            <v>1343.9</v>
          </cell>
          <cell r="S423" t="str">
            <v>150685</v>
          </cell>
          <cell r="T423">
            <v>57.369</v>
          </cell>
          <cell r="U423" t="str">
            <v>п/п1879</v>
          </cell>
          <cell r="V423">
            <v>39169</v>
          </cell>
          <cell r="W423">
            <v>57.37</v>
          </cell>
          <cell r="X423">
            <v>1021.19</v>
          </cell>
          <cell r="Y423">
            <v>1021.19</v>
          </cell>
          <cell r="Z423">
            <v>1021.19</v>
          </cell>
          <cell r="AA423">
            <v>1021.19</v>
          </cell>
          <cell r="AB423">
            <v>1021.19</v>
          </cell>
          <cell r="AC423">
            <v>1021.19</v>
          </cell>
          <cell r="AD423">
            <v>1021.19</v>
          </cell>
          <cell r="AE423">
            <v>1021.19</v>
          </cell>
          <cell r="AF423">
            <v>1021.19</v>
          </cell>
          <cell r="AG423">
            <v>1021.19</v>
          </cell>
          <cell r="AH423">
            <v>1021.19</v>
          </cell>
          <cell r="AI423">
            <v>1021.19</v>
          </cell>
          <cell r="AJ423">
            <v>1021.19</v>
          </cell>
        </row>
        <row r="424">
          <cell r="B424" t="str">
            <v>062</v>
          </cell>
          <cell r="C424" t="str">
            <v>025</v>
          </cell>
          <cell r="D424" t="str">
            <v>01</v>
          </cell>
          <cell r="E424" t="str">
            <v>098202054</v>
          </cell>
          <cell r="F424" t="str">
            <v>КРУГ 60-В ГОСТ2590-88</v>
          </cell>
          <cell r="G424" t="str">
            <v>30ХГСА-ВД-А ТУ14-1-1885-85</v>
          </cell>
          <cell r="H424" t="str">
            <v>КГ</v>
          </cell>
          <cell r="I424">
            <v>4.45</v>
          </cell>
          <cell r="J424" t="str">
            <v>00007</v>
          </cell>
          <cell r="K424" t="str">
            <v>00010</v>
          </cell>
          <cell r="L424" t="str">
            <v>нет</v>
          </cell>
          <cell r="M424">
            <v>75.5</v>
          </cell>
          <cell r="N424">
            <v>335.97500000000002</v>
          </cell>
          <cell r="O424">
            <v>75.5</v>
          </cell>
          <cell r="P424">
            <v>335.97500000000002</v>
          </cell>
          <cell r="Q424">
            <v>75.5</v>
          </cell>
          <cell r="R424">
            <v>335.97500000000002</v>
          </cell>
          <cell r="S424" t="str">
            <v>150685</v>
          </cell>
          <cell r="T424">
            <v>57.369</v>
          </cell>
          <cell r="U424" t="str">
            <v>п/п1879</v>
          </cell>
          <cell r="V424">
            <v>39169</v>
          </cell>
          <cell r="W424">
            <v>57.37</v>
          </cell>
          <cell r="X424">
            <v>255.3</v>
          </cell>
          <cell r="Y424">
            <v>255.3</v>
          </cell>
          <cell r="Z424">
            <v>255.3</v>
          </cell>
          <cell r="AA424">
            <v>255.3</v>
          </cell>
          <cell r="AB424">
            <v>255.3</v>
          </cell>
          <cell r="AC424">
            <v>255.3</v>
          </cell>
          <cell r="AD424">
            <v>255.3</v>
          </cell>
          <cell r="AE424">
            <v>255.3</v>
          </cell>
          <cell r="AF424">
            <v>255.3</v>
          </cell>
          <cell r="AG424">
            <v>255.3</v>
          </cell>
          <cell r="AH424">
            <v>255.3</v>
          </cell>
          <cell r="AI424">
            <v>255.3</v>
          </cell>
          <cell r="AJ424">
            <v>255.3</v>
          </cell>
        </row>
        <row r="425">
          <cell r="B425" t="str">
            <v>062</v>
          </cell>
          <cell r="C425" t="str">
            <v>001</v>
          </cell>
          <cell r="D425" t="str">
            <v>01</v>
          </cell>
          <cell r="E425" t="str">
            <v>098202059</v>
          </cell>
          <cell r="F425" t="str">
            <v>КРУГ 65-В ГОСТ2590-88</v>
          </cell>
          <cell r="G425" t="str">
            <v>30ХГСА-ВД-А ТУ14-1-1885-85</v>
          </cell>
          <cell r="H425" t="str">
            <v>КГ</v>
          </cell>
          <cell r="I425">
            <v>8.9499999999999993</v>
          </cell>
          <cell r="J425" t="str">
            <v>00007</v>
          </cell>
          <cell r="K425" t="str">
            <v>00010</v>
          </cell>
          <cell r="L425" t="str">
            <v>нет</v>
          </cell>
          <cell r="M425">
            <v>54.94</v>
          </cell>
          <cell r="N425">
            <v>491.71300000000002</v>
          </cell>
          <cell r="O425">
            <v>54.94</v>
          </cell>
          <cell r="P425">
            <v>491.71300000000002</v>
          </cell>
          <cell r="Q425">
            <v>54.94</v>
          </cell>
          <cell r="R425">
            <v>491.71300000000002</v>
          </cell>
          <cell r="S425" t="str">
            <v>150688</v>
          </cell>
          <cell r="T425">
            <v>57.369</v>
          </cell>
          <cell r="V425">
            <v>39239</v>
          </cell>
          <cell r="W425">
            <v>57.37</v>
          </cell>
          <cell r="X425">
            <v>513.46</v>
          </cell>
          <cell r="Y425">
            <v>513.46</v>
          </cell>
          <cell r="Z425">
            <v>513.46</v>
          </cell>
          <cell r="AA425">
            <v>513.46</v>
          </cell>
          <cell r="AB425">
            <v>513.46</v>
          </cell>
          <cell r="AC425">
            <v>513.46</v>
          </cell>
          <cell r="AD425">
            <v>513.46</v>
          </cell>
          <cell r="AE425">
            <v>513.46</v>
          </cell>
          <cell r="AF425">
            <v>513.46</v>
          </cell>
          <cell r="AG425">
            <v>513.46</v>
          </cell>
          <cell r="AH425">
            <v>513.46</v>
          </cell>
          <cell r="AI425">
            <v>513.46</v>
          </cell>
          <cell r="AJ425">
            <v>513.46</v>
          </cell>
        </row>
        <row r="426">
          <cell r="B426" t="str">
            <v>062</v>
          </cell>
          <cell r="C426" t="str">
            <v>025</v>
          </cell>
          <cell r="D426" t="str">
            <v>01</v>
          </cell>
          <cell r="E426" t="str">
            <v>098202063</v>
          </cell>
          <cell r="F426" t="str">
            <v>КРУГ 75-В ГОСТ2590-88</v>
          </cell>
          <cell r="G426" t="str">
            <v>30ХГСА-ВД-А ТУ14-1-1885-85</v>
          </cell>
          <cell r="H426" t="str">
            <v>КГ</v>
          </cell>
          <cell r="I426">
            <v>75.78</v>
          </cell>
          <cell r="J426" t="str">
            <v>00005</v>
          </cell>
          <cell r="K426" t="str">
            <v>00018</v>
          </cell>
          <cell r="L426" t="str">
            <v>нет</v>
          </cell>
          <cell r="M426">
            <v>68</v>
          </cell>
          <cell r="N426">
            <v>5153.04</v>
          </cell>
          <cell r="O426">
            <v>68</v>
          </cell>
          <cell r="P426">
            <v>5153.04</v>
          </cell>
          <cell r="Q426">
            <v>68</v>
          </cell>
          <cell r="R426">
            <v>5153.04</v>
          </cell>
          <cell r="S426" t="str">
            <v>150692</v>
          </cell>
          <cell r="T426">
            <v>68</v>
          </cell>
          <cell r="U426" t="str">
            <v>вст.ост.</v>
          </cell>
          <cell r="W426">
            <v>68</v>
          </cell>
          <cell r="X426">
            <v>5153.04</v>
          </cell>
          <cell r="Y426">
            <v>5153.04</v>
          </cell>
          <cell r="Z426">
            <v>5153.04</v>
          </cell>
          <cell r="AA426">
            <v>5153.04</v>
          </cell>
          <cell r="AB426">
            <v>5153.04</v>
          </cell>
          <cell r="AC426">
            <v>5153.04</v>
          </cell>
          <cell r="AD426">
            <v>5153.04</v>
          </cell>
          <cell r="AE426">
            <v>5153.04</v>
          </cell>
          <cell r="AF426">
            <v>5153.04</v>
          </cell>
          <cell r="AG426">
            <v>5153.04</v>
          </cell>
          <cell r="AH426">
            <v>5153.04</v>
          </cell>
          <cell r="AI426">
            <v>5153.04</v>
          </cell>
          <cell r="AJ426">
            <v>5153.04</v>
          </cell>
        </row>
        <row r="427">
          <cell r="B427" t="str">
            <v>062</v>
          </cell>
          <cell r="C427" t="str">
            <v>001</v>
          </cell>
          <cell r="D427" t="str">
            <v>01</v>
          </cell>
          <cell r="E427" t="str">
            <v>098202085</v>
          </cell>
          <cell r="F427" t="str">
            <v>КРУГ 150-В ГОСТ2590-88</v>
          </cell>
          <cell r="G427" t="str">
            <v>30ХГСА-ВД-А ТУ14-1-1885-85</v>
          </cell>
          <cell r="H427" t="str">
            <v>КГ</v>
          </cell>
          <cell r="I427">
            <v>100</v>
          </cell>
          <cell r="J427" t="str">
            <v>00007</v>
          </cell>
          <cell r="K427" t="str">
            <v>00000</v>
          </cell>
          <cell r="L427" t="str">
            <v/>
          </cell>
          <cell r="M427">
            <v>0</v>
          </cell>
          <cell r="N427">
            <v>0</v>
          </cell>
          <cell r="O427">
            <v>0</v>
          </cell>
          <cell r="P427">
            <v>0</v>
          </cell>
          <cell r="Q427">
            <v>0</v>
          </cell>
          <cell r="R427">
            <v>0</v>
          </cell>
          <cell r="S427" t="str">
            <v>не най</v>
          </cell>
          <cell r="T427">
            <v>75</v>
          </cell>
          <cell r="U427" t="str">
            <v>нет</v>
          </cell>
          <cell r="W427">
            <v>75</v>
          </cell>
          <cell r="X427">
            <v>7500</v>
          </cell>
          <cell r="Y427">
            <v>7500</v>
          </cell>
          <cell r="Z427">
            <v>7500</v>
          </cell>
          <cell r="AA427">
            <v>7500</v>
          </cell>
          <cell r="AB427">
            <v>7500</v>
          </cell>
          <cell r="AC427">
            <v>7500</v>
          </cell>
          <cell r="AD427">
            <v>7500</v>
          </cell>
          <cell r="AE427">
            <v>7500</v>
          </cell>
          <cell r="AF427">
            <v>7500</v>
          </cell>
          <cell r="AG427">
            <v>7500</v>
          </cell>
          <cell r="AH427">
            <v>7500</v>
          </cell>
          <cell r="AI427">
            <v>7500</v>
          </cell>
          <cell r="AJ427">
            <v>7500</v>
          </cell>
        </row>
        <row r="428">
          <cell r="B428" t="str">
            <v>062</v>
          </cell>
          <cell r="C428" t="str">
            <v>024</v>
          </cell>
          <cell r="D428" t="str">
            <v>01</v>
          </cell>
          <cell r="E428" t="str">
            <v>098102009</v>
          </cell>
          <cell r="F428" t="str">
            <v>КРУГ 8,0-В ГОСТ2590-88</v>
          </cell>
          <cell r="G428" t="str">
            <v>30ХГСА-ВД-Б ТУ14-1-1885-85</v>
          </cell>
          <cell r="H428" t="str">
            <v>КГ</v>
          </cell>
          <cell r="I428">
            <v>0.04</v>
          </cell>
          <cell r="J428" t="str">
            <v>00007</v>
          </cell>
          <cell r="K428" t="str">
            <v>00014</v>
          </cell>
          <cell r="L428" t="str">
            <v/>
          </cell>
          <cell r="M428">
            <v>0</v>
          </cell>
          <cell r="N428">
            <v>0</v>
          </cell>
          <cell r="O428">
            <v>0</v>
          </cell>
          <cell r="P428">
            <v>0</v>
          </cell>
          <cell r="Q428">
            <v>0</v>
          </cell>
          <cell r="R428">
            <v>0</v>
          </cell>
          <cell r="S428" t="str">
            <v>не най</v>
          </cell>
          <cell r="T428">
            <v>75</v>
          </cell>
          <cell r="U428" t="str">
            <v>нет</v>
          </cell>
          <cell r="W428">
            <v>75</v>
          </cell>
          <cell r="X428">
            <v>3</v>
          </cell>
          <cell r="Y428">
            <v>3</v>
          </cell>
          <cell r="Z428">
            <v>3</v>
          </cell>
          <cell r="AA428">
            <v>3</v>
          </cell>
          <cell r="AB428">
            <v>3</v>
          </cell>
          <cell r="AC428">
            <v>3</v>
          </cell>
          <cell r="AD428">
            <v>3</v>
          </cell>
          <cell r="AE428">
            <v>3</v>
          </cell>
          <cell r="AF428">
            <v>3</v>
          </cell>
          <cell r="AG428">
            <v>3</v>
          </cell>
          <cell r="AH428">
            <v>3</v>
          </cell>
          <cell r="AI428">
            <v>3</v>
          </cell>
          <cell r="AJ428">
            <v>3</v>
          </cell>
        </row>
        <row r="429">
          <cell r="B429" t="str">
            <v>062</v>
          </cell>
          <cell r="C429" t="str">
            <v>024</v>
          </cell>
          <cell r="D429" t="str">
            <v>01</v>
          </cell>
          <cell r="E429" t="str">
            <v>098102013</v>
          </cell>
          <cell r="F429" t="str">
            <v>КРУГ 12-В ГОСТ2590-88</v>
          </cell>
          <cell r="G429" t="str">
            <v>30ХГСА-ВД-Б ТУ14-1-1885-85</v>
          </cell>
          <cell r="H429" t="str">
            <v>КГ</v>
          </cell>
          <cell r="I429">
            <v>2.16</v>
          </cell>
          <cell r="J429" t="str">
            <v>00007</v>
          </cell>
          <cell r="K429" t="str">
            <v>00010</v>
          </cell>
          <cell r="L429" t="str">
            <v/>
          </cell>
          <cell r="M429">
            <v>0</v>
          </cell>
          <cell r="N429">
            <v>0</v>
          </cell>
          <cell r="O429">
            <v>0</v>
          </cell>
          <cell r="P429">
            <v>0</v>
          </cell>
          <cell r="Q429">
            <v>0</v>
          </cell>
          <cell r="R429">
            <v>0</v>
          </cell>
          <cell r="S429" t="str">
            <v>не най</v>
          </cell>
          <cell r="T429">
            <v>75</v>
          </cell>
          <cell r="U429" t="str">
            <v>нет</v>
          </cell>
          <cell r="W429">
            <v>75</v>
          </cell>
          <cell r="X429">
            <v>162</v>
          </cell>
          <cell r="Y429">
            <v>0</v>
          </cell>
          <cell r="Z429">
            <v>0</v>
          </cell>
          <cell r="AA429">
            <v>0</v>
          </cell>
          <cell r="AB429">
            <v>0</v>
          </cell>
          <cell r="AC429">
            <v>0</v>
          </cell>
          <cell r="AD429">
            <v>0</v>
          </cell>
          <cell r="AE429">
            <v>0</v>
          </cell>
          <cell r="AF429">
            <v>0</v>
          </cell>
          <cell r="AG429">
            <v>0</v>
          </cell>
          <cell r="AH429">
            <v>0</v>
          </cell>
          <cell r="AI429">
            <v>0</v>
          </cell>
          <cell r="AJ429">
            <v>0</v>
          </cell>
          <cell r="AM429" t="str">
            <v>062</v>
          </cell>
          <cell r="AN429" t="str">
            <v>024</v>
          </cell>
          <cell r="AO429">
            <v>507</v>
          </cell>
          <cell r="AP429" t="str">
            <v>01</v>
          </cell>
          <cell r="AQ429" t="str">
            <v>098102013</v>
          </cell>
          <cell r="AR429" t="str">
            <v>KPУГ 12-B ГOCT2590-88</v>
          </cell>
          <cell r="AS429" t="str">
            <v>30XГCA-BД-Б TУ14-1-1885-85</v>
          </cell>
          <cell r="AT429" t="str">
            <v>КГ</v>
          </cell>
          <cell r="AU429">
            <v>1.9359999999999999</v>
          </cell>
          <cell r="AV429" t="str">
            <v>кг</v>
          </cell>
          <cell r="AW429">
            <v>78</v>
          </cell>
          <cell r="AX429">
            <v>75.33</v>
          </cell>
          <cell r="AY429">
            <v>5875.74</v>
          </cell>
          <cell r="AZ429" t="str">
            <v>из налич</v>
          </cell>
          <cell r="BA429">
            <v>4</v>
          </cell>
          <cell r="BB429">
            <v>145.84</v>
          </cell>
          <cell r="BC429">
            <v>40</v>
          </cell>
          <cell r="BD429">
            <v>12</v>
          </cell>
          <cell r="BE429">
            <v>1750.08</v>
          </cell>
          <cell r="BG429">
            <v>4125.66</v>
          </cell>
          <cell r="BH429">
            <v>75.33</v>
          </cell>
          <cell r="BI429">
            <v>1.9359999999999999</v>
          </cell>
          <cell r="BJ429">
            <v>145.84</v>
          </cell>
          <cell r="BK429">
            <v>0</v>
          </cell>
          <cell r="BL429">
            <v>145.84</v>
          </cell>
          <cell r="BM429">
            <v>145.84</v>
          </cell>
          <cell r="BN429">
            <v>145.84</v>
          </cell>
          <cell r="BO429">
            <v>145.84</v>
          </cell>
          <cell r="BP429">
            <v>145.84</v>
          </cell>
          <cell r="BQ429">
            <v>145.84</v>
          </cell>
          <cell r="BR429">
            <v>145.84</v>
          </cell>
          <cell r="BS429">
            <v>145.84</v>
          </cell>
          <cell r="BT429">
            <v>145.84</v>
          </cell>
          <cell r="BU429">
            <v>145.83887999999999</v>
          </cell>
          <cell r="BV429">
            <v>145.83887999999999</v>
          </cell>
          <cell r="BW429">
            <v>145.83887999999999</v>
          </cell>
          <cell r="CC429">
            <v>1.9359999999999999</v>
          </cell>
          <cell r="CE429">
            <v>21.295999999999999</v>
          </cell>
          <cell r="CF429">
            <v>84.79</v>
          </cell>
          <cell r="CG429">
            <v>1805.69</v>
          </cell>
          <cell r="CH429">
            <v>2130.71</v>
          </cell>
          <cell r="CL429">
            <v>2130.71</v>
          </cell>
        </row>
        <row r="430">
          <cell r="B430" t="str">
            <v>062</v>
          </cell>
          <cell r="C430" t="str">
            <v>024</v>
          </cell>
          <cell r="D430" t="str">
            <v>01</v>
          </cell>
          <cell r="E430" t="str">
            <v>098102015</v>
          </cell>
          <cell r="F430" t="str">
            <v>КРУГ 14-В ГОСТ2590-88</v>
          </cell>
          <cell r="G430" t="str">
            <v>30ХГСА-ВД-Б ТУ14-1-1885-85</v>
          </cell>
          <cell r="H430" t="str">
            <v>КГ</v>
          </cell>
          <cell r="I430">
            <v>0.06</v>
          </cell>
          <cell r="J430" t="str">
            <v>00007</v>
          </cell>
          <cell r="K430" t="str">
            <v>00010</v>
          </cell>
          <cell r="L430" t="str">
            <v/>
          </cell>
          <cell r="M430">
            <v>0</v>
          </cell>
          <cell r="N430">
            <v>0</v>
          </cell>
          <cell r="O430">
            <v>0</v>
          </cell>
          <cell r="P430">
            <v>0</v>
          </cell>
          <cell r="Q430">
            <v>0</v>
          </cell>
          <cell r="R430">
            <v>0</v>
          </cell>
          <cell r="S430" t="str">
            <v>не най</v>
          </cell>
          <cell r="T430">
            <v>75</v>
          </cell>
          <cell r="U430" t="str">
            <v>нет</v>
          </cell>
          <cell r="W430">
            <v>75</v>
          </cell>
          <cell r="X430">
            <v>4.5</v>
          </cell>
          <cell r="Y430">
            <v>4.5</v>
          </cell>
          <cell r="Z430">
            <v>4.5</v>
          </cell>
          <cell r="AA430">
            <v>4.5</v>
          </cell>
          <cell r="AB430">
            <v>4.5</v>
          </cell>
          <cell r="AC430">
            <v>4.5</v>
          </cell>
          <cell r="AD430">
            <v>4.5</v>
          </cell>
          <cell r="AE430">
            <v>4.5</v>
          </cell>
          <cell r="AF430">
            <v>4.5</v>
          </cell>
          <cell r="AG430">
            <v>4.5</v>
          </cell>
          <cell r="AH430">
            <v>4.5</v>
          </cell>
          <cell r="AI430">
            <v>4.5</v>
          </cell>
          <cell r="AJ430">
            <v>4.5</v>
          </cell>
        </row>
        <row r="431">
          <cell r="B431" t="str">
            <v>062</v>
          </cell>
          <cell r="C431" t="str">
            <v>024</v>
          </cell>
          <cell r="D431" t="str">
            <v>01</v>
          </cell>
          <cell r="E431" t="str">
            <v>098102017</v>
          </cell>
          <cell r="F431" t="str">
            <v>КРУГ 16-В ГОСТ2590-88</v>
          </cell>
          <cell r="G431" t="str">
            <v>30ХГСА-ВД-Б ТУ14-1-1885-85</v>
          </cell>
          <cell r="H431" t="str">
            <v>КГ</v>
          </cell>
          <cell r="I431">
            <v>0.33200000000000002</v>
          </cell>
          <cell r="J431" t="str">
            <v>00007</v>
          </cell>
          <cell r="K431" t="str">
            <v>00000</v>
          </cell>
          <cell r="L431" t="str">
            <v/>
          </cell>
          <cell r="M431">
            <v>0</v>
          </cell>
          <cell r="N431">
            <v>0</v>
          </cell>
          <cell r="O431">
            <v>0</v>
          </cell>
          <cell r="P431">
            <v>0</v>
          </cell>
          <cell r="Q431">
            <v>0</v>
          </cell>
          <cell r="R431">
            <v>0</v>
          </cell>
          <cell r="S431" t="str">
            <v>не най</v>
          </cell>
          <cell r="T431">
            <v>75</v>
          </cell>
          <cell r="U431" t="str">
            <v>нет</v>
          </cell>
          <cell r="W431">
            <v>75</v>
          </cell>
          <cell r="X431">
            <v>24.9</v>
          </cell>
          <cell r="Y431">
            <v>24.9</v>
          </cell>
          <cell r="Z431">
            <v>24.9</v>
          </cell>
          <cell r="AA431">
            <v>24.9</v>
          </cell>
          <cell r="AB431">
            <v>24.9</v>
          </cell>
          <cell r="AC431">
            <v>24.9</v>
          </cell>
          <cell r="AD431">
            <v>24.9</v>
          </cell>
          <cell r="AE431">
            <v>24.9</v>
          </cell>
          <cell r="AF431">
            <v>24.9</v>
          </cell>
          <cell r="AG431">
            <v>24.9</v>
          </cell>
          <cell r="AH431">
            <v>24.9</v>
          </cell>
          <cell r="AI431">
            <v>24.9</v>
          </cell>
          <cell r="AJ431">
            <v>24.9</v>
          </cell>
        </row>
        <row r="432">
          <cell r="B432" t="str">
            <v>062</v>
          </cell>
          <cell r="C432" t="str">
            <v>024</v>
          </cell>
          <cell r="D432" t="str">
            <v>01</v>
          </cell>
          <cell r="E432" t="str">
            <v>098102019</v>
          </cell>
          <cell r="F432" t="str">
            <v>КРУГ 18-В ГОСТ2590-88</v>
          </cell>
          <cell r="G432" t="str">
            <v>30ХГСА-ВД-Б ТУ14-1-1885-85</v>
          </cell>
          <cell r="H432" t="str">
            <v>КГ</v>
          </cell>
          <cell r="I432">
            <v>0.36</v>
          </cell>
          <cell r="J432" t="str">
            <v>00007</v>
          </cell>
          <cell r="K432" t="str">
            <v>00010</v>
          </cell>
          <cell r="L432" t="str">
            <v/>
          </cell>
          <cell r="M432">
            <v>0</v>
          </cell>
          <cell r="N432">
            <v>0</v>
          </cell>
          <cell r="O432">
            <v>0</v>
          </cell>
          <cell r="P432">
            <v>0</v>
          </cell>
          <cell r="Q432">
            <v>0</v>
          </cell>
          <cell r="R432">
            <v>0</v>
          </cell>
          <cell r="S432" t="str">
            <v>не най</v>
          </cell>
          <cell r="T432">
            <v>75</v>
          </cell>
          <cell r="U432" t="str">
            <v>нет</v>
          </cell>
          <cell r="W432">
            <v>75</v>
          </cell>
          <cell r="X432">
            <v>27</v>
          </cell>
          <cell r="Y432">
            <v>27</v>
          </cell>
          <cell r="Z432">
            <v>27</v>
          </cell>
          <cell r="AA432">
            <v>27</v>
          </cell>
          <cell r="AB432">
            <v>27</v>
          </cell>
          <cell r="AC432">
            <v>27</v>
          </cell>
          <cell r="AD432">
            <v>27</v>
          </cell>
          <cell r="AE432">
            <v>27</v>
          </cell>
          <cell r="AF432">
            <v>27</v>
          </cell>
          <cell r="AG432">
            <v>27</v>
          </cell>
          <cell r="AH432">
            <v>27</v>
          </cell>
          <cell r="AI432">
            <v>27</v>
          </cell>
          <cell r="AJ432">
            <v>27</v>
          </cell>
        </row>
        <row r="433">
          <cell r="B433" t="str">
            <v>062</v>
          </cell>
          <cell r="C433" t="str">
            <v>025</v>
          </cell>
          <cell r="D433" t="str">
            <v>01</v>
          </cell>
          <cell r="E433" t="str">
            <v>098102021</v>
          </cell>
          <cell r="F433" t="str">
            <v>КРУГ 20-В ГОСТ2590-88</v>
          </cell>
          <cell r="G433" t="str">
            <v>30ХГСА-ВД-Б ТУ14-1-1885-85</v>
          </cell>
          <cell r="H433" t="str">
            <v>КГ</v>
          </cell>
          <cell r="I433">
            <v>0.32</v>
          </cell>
          <cell r="J433" t="str">
            <v>00005</v>
          </cell>
          <cell r="K433" t="str">
            <v>00000</v>
          </cell>
          <cell r="L433" t="str">
            <v>377/1  22.06.04</v>
          </cell>
          <cell r="M433">
            <v>7</v>
          </cell>
          <cell r="N433">
            <v>2.2400000000000002</v>
          </cell>
          <cell r="O433">
            <v>4.7439999999999998</v>
          </cell>
          <cell r="P433">
            <v>1.518</v>
          </cell>
          <cell r="Q433">
            <v>7</v>
          </cell>
          <cell r="R433">
            <v>2.2400000000000002</v>
          </cell>
          <cell r="S433" t="str">
            <v>154279</v>
          </cell>
          <cell r="T433">
            <v>75</v>
          </cell>
          <cell r="U433" t="str">
            <v>нет</v>
          </cell>
          <cell r="W433">
            <v>75</v>
          </cell>
          <cell r="X433">
            <v>24</v>
          </cell>
          <cell r="Y433">
            <v>24</v>
          </cell>
          <cell r="Z433">
            <v>24</v>
          </cell>
          <cell r="AA433">
            <v>24</v>
          </cell>
          <cell r="AB433">
            <v>24</v>
          </cell>
          <cell r="AC433">
            <v>24</v>
          </cell>
          <cell r="AD433">
            <v>24</v>
          </cell>
          <cell r="AE433">
            <v>24</v>
          </cell>
          <cell r="AF433">
            <v>24</v>
          </cell>
          <cell r="AG433">
            <v>24</v>
          </cell>
          <cell r="AH433">
            <v>24</v>
          </cell>
          <cell r="AI433">
            <v>24</v>
          </cell>
          <cell r="AJ433">
            <v>24</v>
          </cell>
        </row>
        <row r="434">
          <cell r="B434" t="str">
            <v>062</v>
          </cell>
          <cell r="C434" t="str">
            <v>024</v>
          </cell>
          <cell r="D434" t="str">
            <v>01</v>
          </cell>
          <cell r="E434" t="str">
            <v>098102023</v>
          </cell>
          <cell r="F434" t="str">
            <v>КРУГ 22-В ГОСТ2590-88</v>
          </cell>
          <cell r="G434" t="str">
            <v>30ХГСА-ВД-Б ТУ14-1-1885-85</v>
          </cell>
          <cell r="H434" t="str">
            <v>КГ</v>
          </cell>
          <cell r="I434">
            <v>0.76</v>
          </cell>
          <cell r="J434" t="str">
            <v>00007</v>
          </cell>
          <cell r="K434" t="str">
            <v>00010</v>
          </cell>
          <cell r="L434" t="str">
            <v/>
          </cell>
          <cell r="M434">
            <v>0</v>
          </cell>
          <cell r="N434">
            <v>0</v>
          </cell>
          <cell r="O434">
            <v>0</v>
          </cell>
          <cell r="P434">
            <v>0</v>
          </cell>
          <cell r="Q434">
            <v>0</v>
          </cell>
          <cell r="R434">
            <v>0</v>
          </cell>
          <cell r="S434" t="str">
            <v>не най</v>
          </cell>
          <cell r="T434">
            <v>75</v>
          </cell>
          <cell r="U434" t="str">
            <v>нет</v>
          </cell>
          <cell r="W434">
            <v>75</v>
          </cell>
          <cell r="X434">
            <v>57</v>
          </cell>
          <cell r="Y434">
            <v>57</v>
          </cell>
          <cell r="Z434">
            <v>57</v>
          </cell>
          <cell r="AA434">
            <v>57</v>
          </cell>
          <cell r="AB434">
            <v>57</v>
          </cell>
          <cell r="AC434">
            <v>57</v>
          </cell>
          <cell r="AD434">
            <v>57</v>
          </cell>
          <cell r="AE434">
            <v>57</v>
          </cell>
          <cell r="AF434">
            <v>57</v>
          </cell>
          <cell r="AG434">
            <v>57</v>
          </cell>
          <cell r="AH434">
            <v>57</v>
          </cell>
          <cell r="AI434">
            <v>57</v>
          </cell>
          <cell r="AJ434">
            <v>57</v>
          </cell>
        </row>
        <row r="435">
          <cell r="B435" t="str">
            <v>062</v>
          </cell>
          <cell r="C435" t="str">
            <v>024</v>
          </cell>
          <cell r="D435" t="str">
            <v>01</v>
          </cell>
          <cell r="E435" t="str">
            <v>098102026</v>
          </cell>
          <cell r="F435" t="str">
            <v>КРУГ 25-В ГОСТ2590-88</v>
          </cell>
          <cell r="G435" t="str">
            <v>30ХГСА-ВД-Б ТУ14-1-1885-85</v>
          </cell>
          <cell r="H435" t="str">
            <v>КГ</v>
          </cell>
          <cell r="I435">
            <v>1.35</v>
          </cell>
          <cell r="J435" t="str">
            <v>00007</v>
          </cell>
          <cell r="K435" t="str">
            <v>00013</v>
          </cell>
          <cell r="L435" t="str">
            <v/>
          </cell>
          <cell r="M435">
            <v>0</v>
          </cell>
          <cell r="N435">
            <v>0</v>
          </cell>
          <cell r="O435">
            <v>0</v>
          </cell>
          <cell r="P435">
            <v>0</v>
          </cell>
          <cell r="Q435">
            <v>0</v>
          </cell>
          <cell r="R435">
            <v>0</v>
          </cell>
          <cell r="S435" t="str">
            <v>не най</v>
          </cell>
          <cell r="T435">
            <v>75</v>
          </cell>
          <cell r="U435" t="str">
            <v>нет</v>
          </cell>
          <cell r="W435">
            <v>75</v>
          </cell>
          <cell r="X435">
            <v>101.25</v>
          </cell>
          <cell r="Y435">
            <v>101.25</v>
          </cell>
          <cell r="Z435">
            <v>101.25</v>
          </cell>
          <cell r="AA435">
            <v>101.25</v>
          </cell>
          <cell r="AB435">
            <v>101.25</v>
          </cell>
          <cell r="AC435">
            <v>101.25</v>
          </cell>
          <cell r="AD435">
            <v>101.25</v>
          </cell>
          <cell r="AE435">
            <v>101.25</v>
          </cell>
          <cell r="AF435">
            <v>101.25</v>
          </cell>
          <cell r="AG435">
            <v>101.25</v>
          </cell>
          <cell r="AH435">
            <v>101.25</v>
          </cell>
          <cell r="AI435">
            <v>101.25</v>
          </cell>
          <cell r="AJ435">
            <v>101.25</v>
          </cell>
        </row>
        <row r="436">
          <cell r="B436" t="str">
            <v>062</v>
          </cell>
          <cell r="C436" t="str">
            <v>024</v>
          </cell>
          <cell r="D436" t="str">
            <v>01</v>
          </cell>
          <cell r="E436" t="str">
            <v>098102029</v>
          </cell>
          <cell r="F436" t="str">
            <v>КРУГ 28-В ГОСТ2590-88</v>
          </cell>
          <cell r="G436" t="str">
            <v>30ХГСА-ВД-Б ТУ14-1-1885-85</v>
          </cell>
          <cell r="H436" t="str">
            <v>КГ</v>
          </cell>
          <cell r="I436">
            <v>0.63</v>
          </cell>
          <cell r="J436" t="str">
            <v>00007</v>
          </cell>
          <cell r="K436" t="str">
            <v>00015</v>
          </cell>
          <cell r="L436" t="str">
            <v/>
          </cell>
          <cell r="M436">
            <v>0</v>
          </cell>
          <cell r="N436">
            <v>0</v>
          </cell>
          <cell r="O436">
            <v>0</v>
          </cell>
          <cell r="P436">
            <v>0</v>
          </cell>
          <cell r="Q436">
            <v>0</v>
          </cell>
          <cell r="R436">
            <v>0</v>
          </cell>
          <cell r="S436" t="str">
            <v>не най</v>
          </cell>
          <cell r="T436">
            <v>75</v>
          </cell>
          <cell r="U436" t="str">
            <v>нет</v>
          </cell>
          <cell r="W436">
            <v>75</v>
          </cell>
          <cell r="X436">
            <v>47.25</v>
          </cell>
          <cell r="Y436">
            <v>47.25</v>
          </cell>
          <cell r="Z436">
            <v>47.25</v>
          </cell>
          <cell r="AA436">
            <v>47.25</v>
          </cell>
          <cell r="AB436">
            <v>47.25</v>
          </cell>
          <cell r="AC436">
            <v>47.25</v>
          </cell>
          <cell r="AD436">
            <v>47.25</v>
          </cell>
          <cell r="AE436">
            <v>47.25</v>
          </cell>
          <cell r="AF436">
            <v>47.25</v>
          </cell>
          <cell r="AG436">
            <v>47.25</v>
          </cell>
          <cell r="AH436">
            <v>47.25</v>
          </cell>
          <cell r="AI436">
            <v>47.25</v>
          </cell>
          <cell r="AJ436">
            <v>47.25</v>
          </cell>
        </row>
        <row r="437">
          <cell r="B437" t="str">
            <v>062</v>
          </cell>
          <cell r="C437" t="str">
            <v>024</v>
          </cell>
          <cell r="D437" t="str">
            <v>01</v>
          </cell>
          <cell r="E437" t="str">
            <v>098102031</v>
          </cell>
          <cell r="F437" t="str">
            <v>КРУГ 30-В ГОСТ2590-88</v>
          </cell>
          <cell r="G437" t="str">
            <v>30ХГСА-ВД-Б ТУ14-1-1885-85</v>
          </cell>
          <cell r="H437" t="str">
            <v>КГ</v>
          </cell>
          <cell r="I437">
            <v>0.75</v>
          </cell>
          <cell r="J437" t="str">
            <v>00007</v>
          </cell>
          <cell r="K437" t="str">
            <v>00007</v>
          </cell>
          <cell r="L437" t="str">
            <v/>
          </cell>
          <cell r="M437">
            <v>0</v>
          </cell>
          <cell r="N437">
            <v>0</v>
          </cell>
          <cell r="O437">
            <v>0</v>
          </cell>
          <cell r="P437">
            <v>0</v>
          </cell>
          <cell r="Q437">
            <v>0</v>
          </cell>
          <cell r="R437">
            <v>0</v>
          </cell>
          <cell r="S437" t="str">
            <v>не най</v>
          </cell>
          <cell r="T437">
            <v>62.961167000000003</v>
          </cell>
          <cell r="U437" t="str">
            <v>п/п1879</v>
          </cell>
          <cell r="V437">
            <v>39169</v>
          </cell>
          <cell r="W437">
            <v>62.96</v>
          </cell>
          <cell r="X437">
            <v>47.22</v>
          </cell>
          <cell r="Y437">
            <v>0</v>
          </cell>
          <cell r="Z437">
            <v>0</v>
          </cell>
          <cell r="AA437">
            <v>0</v>
          </cell>
          <cell r="AB437">
            <v>0</v>
          </cell>
          <cell r="AC437">
            <v>47.22</v>
          </cell>
          <cell r="AD437">
            <v>47.22</v>
          </cell>
          <cell r="AE437">
            <v>47.22</v>
          </cell>
          <cell r="AF437">
            <v>47.22</v>
          </cell>
          <cell r="AG437">
            <v>47.22</v>
          </cell>
          <cell r="AH437">
            <v>47.22</v>
          </cell>
          <cell r="AI437">
            <v>47.22</v>
          </cell>
          <cell r="AJ437">
            <v>47.22</v>
          </cell>
          <cell r="AM437" t="str">
            <v>062</v>
          </cell>
          <cell r="AN437" t="str">
            <v>024</v>
          </cell>
          <cell r="AO437">
            <v>508</v>
          </cell>
          <cell r="AP437" t="str">
            <v>01</v>
          </cell>
          <cell r="AQ437" t="str">
            <v>098102031</v>
          </cell>
          <cell r="AR437" t="str">
            <v>KPУГ 30-B ГOCT2590-88</v>
          </cell>
          <cell r="AS437" t="str">
            <v>30XГCA-BД-Б TУ14-1-1885-85</v>
          </cell>
          <cell r="AT437" t="str">
            <v>КГ</v>
          </cell>
          <cell r="AU437">
            <v>0.2</v>
          </cell>
          <cell r="AV437" t="str">
            <v>кг</v>
          </cell>
          <cell r="AW437">
            <v>0.8</v>
          </cell>
          <cell r="AX437">
            <v>75.33</v>
          </cell>
          <cell r="AY437">
            <v>60.264000000000003</v>
          </cell>
          <cell r="AZ437" t="str">
            <v>из налич</v>
          </cell>
          <cell r="BA437">
            <v>4</v>
          </cell>
          <cell r="BB437">
            <v>15.07</v>
          </cell>
          <cell r="BC437">
            <v>4</v>
          </cell>
          <cell r="BD437">
            <v>4</v>
          </cell>
          <cell r="BE437">
            <v>60.28</v>
          </cell>
          <cell r="BG437">
            <v>0</v>
          </cell>
          <cell r="BH437">
            <v>75.349999999999994</v>
          </cell>
          <cell r="BI437">
            <v>0.2</v>
          </cell>
          <cell r="BJ437">
            <v>15.07</v>
          </cell>
          <cell r="BK437">
            <v>0</v>
          </cell>
          <cell r="BL437">
            <v>15.07</v>
          </cell>
          <cell r="BM437">
            <v>15.07</v>
          </cell>
          <cell r="BN437">
            <v>15.07</v>
          </cell>
          <cell r="BO437">
            <v>15.07</v>
          </cell>
          <cell r="BP437">
            <v>0</v>
          </cell>
          <cell r="BQ437">
            <v>0</v>
          </cell>
          <cell r="BR437">
            <v>0</v>
          </cell>
          <cell r="BS437">
            <v>0</v>
          </cell>
          <cell r="BT437">
            <v>0</v>
          </cell>
          <cell r="BU437">
            <v>0</v>
          </cell>
          <cell r="BV437">
            <v>0</v>
          </cell>
          <cell r="BW437">
            <v>0</v>
          </cell>
          <cell r="CC437">
            <v>0.2</v>
          </cell>
          <cell r="CE437">
            <v>0.6</v>
          </cell>
          <cell r="CF437">
            <v>84.81</v>
          </cell>
          <cell r="CG437">
            <v>50.89</v>
          </cell>
          <cell r="CH437">
            <v>60.05</v>
          </cell>
          <cell r="CL437">
            <v>60.05</v>
          </cell>
        </row>
        <row r="438">
          <cell r="B438" t="str">
            <v>062</v>
          </cell>
          <cell r="C438" t="str">
            <v>001</v>
          </cell>
          <cell r="D438" t="str">
            <v>01</v>
          </cell>
          <cell r="E438" t="str">
            <v>098102033</v>
          </cell>
          <cell r="F438" t="str">
            <v>КРУГ 32-В ГОСТ2590-88</v>
          </cell>
          <cell r="G438" t="str">
            <v>30ХГСА-ВД-Б ТУ14-1-1885-85</v>
          </cell>
          <cell r="H438" t="str">
            <v>КГ</v>
          </cell>
          <cell r="I438">
            <v>8.84</v>
          </cell>
          <cell r="J438" t="str">
            <v>00007</v>
          </cell>
          <cell r="K438" t="str">
            <v>00000</v>
          </cell>
          <cell r="L438" t="str">
            <v/>
          </cell>
          <cell r="M438">
            <v>0</v>
          </cell>
          <cell r="N438">
            <v>0</v>
          </cell>
          <cell r="O438">
            <v>0</v>
          </cell>
          <cell r="P438">
            <v>0</v>
          </cell>
          <cell r="Q438">
            <v>0</v>
          </cell>
          <cell r="R438">
            <v>0</v>
          </cell>
          <cell r="S438" t="str">
            <v>не най</v>
          </cell>
          <cell r="T438">
            <v>75</v>
          </cell>
          <cell r="U438" t="str">
            <v>нет</v>
          </cell>
          <cell r="W438">
            <v>75</v>
          </cell>
          <cell r="X438">
            <v>663</v>
          </cell>
          <cell r="Y438">
            <v>663</v>
          </cell>
          <cell r="Z438">
            <v>663</v>
          </cell>
          <cell r="AA438">
            <v>663</v>
          </cell>
          <cell r="AB438">
            <v>663</v>
          </cell>
          <cell r="AC438">
            <v>663</v>
          </cell>
          <cell r="AD438">
            <v>663</v>
          </cell>
          <cell r="AE438">
            <v>663</v>
          </cell>
          <cell r="AF438">
            <v>663</v>
          </cell>
          <cell r="AG438">
            <v>663</v>
          </cell>
          <cell r="AH438">
            <v>663</v>
          </cell>
          <cell r="AI438">
            <v>663</v>
          </cell>
          <cell r="AJ438">
            <v>663</v>
          </cell>
        </row>
        <row r="439">
          <cell r="B439" t="str">
            <v>062</v>
          </cell>
          <cell r="C439" t="str">
            <v>024</v>
          </cell>
          <cell r="D439" t="str">
            <v>01</v>
          </cell>
          <cell r="E439" t="str">
            <v>098102035</v>
          </cell>
          <cell r="F439" t="str">
            <v>КРУГ 34-В ГОСТ2590-88</v>
          </cell>
          <cell r="G439" t="str">
            <v>30ХГСА-ВД-Б ТУ14-1-1885-85</v>
          </cell>
          <cell r="H439" t="str">
            <v>КГ</v>
          </cell>
          <cell r="I439">
            <v>0.28499999999999998</v>
          </cell>
          <cell r="J439" t="str">
            <v>00007</v>
          </cell>
          <cell r="K439" t="str">
            <v>00000</v>
          </cell>
          <cell r="L439" t="str">
            <v/>
          </cell>
          <cell r="M439">
            <v>0</v>
          </cell>
          <cell r="N439">
            <v>0</v>
          </cell>
          <cell r="O439">
            <v>0</v>
          </cell>
          <cell r="P439">
            <v>0</v>
          </cell>
          <cell r="Q439">
            <v>0</v>
          </cell>
          <cell r="R439">
            <v>0</v>
          </cell>
          <cell r="S439" t="str">
            <v>не най</v>
          </cell>
          <cell r="T439">
            <v>75</v>
          </cell>
          <cell r="U439" t="str">
            <v>нет</v>
          </cell>
          <cell r="W439">
            <v>75</v>
          </cell>
          <cell r="X439">
            <v>21.38</v>
          </cell>
          <cell r="Y439">
            <v>21.38</v>
          </cell>
          <cell r="Z439">
            <v>21.38</v>
          </cell>
          <cell r="AA439">
            <v>21.38</v>
          </cell>
          <cell r="AB439">
            <v>21.38</v>
          </cell>
          <cell r="AC439">
            <v>21.38</v>
          </cell>
          <cell r="AD439">
            <v>21.38</v>
          </cell>
          <cell r="AE439">
            <v>21.38</v>
          </cell>
          <cell r="AF439">
            <v>21.38</v>
          </cell>
          <cell r="AG439">
            <v>21.38</v>
          </cell>
          <cell r="AH439">
            <v>21.38</v>
          </cell>
          <cell r="AI439">
            <v>21.38</v>
          </cell>
          <cell r="AJ439">
            <v>21.38</v>
          </cell>
        </row>
        <row r="440">
          <cell r="B440" t="str">
            <v>062</v>
          </cell>
          <cell r="C440" t="str">
            <v>024</v>
          </cell>
          <cell r="D440" t="str">
            <v>01</v>
          </cell>
          <cell r="E440" t="str">
            <v>098102039</v>
          </cell>
          <cell r="F440" t="str">
            <v>КРУГ 38-В ГОСТ2590-88</v>
          </cell>
          <cell r="G440" t="str">
            <v>30ХГСА-ВД-Б ТУ14-1-1885-85</v>
          </cell>
          <cell r="H440" t="str">
            <v>КГ</v>
          </cell>
          <cell r="I440">
            <v>0.76</v>
          </cell>
          <cell r="J440" t="str">
            <v>00007</v>
          </cell>
          <cell r="K440" t="str">
            <v>00010</v>
          </cell>
          <cell r="L440" t="str">
            <v/>
          </cell>
          <cell r="M440">
            <v>0</v>
          </cell>
          <cell r="N440">
            <v>0</v>
          </cell>
          <cell r="O440">
            <v>0</v>
          </cell>
          <cell r="P440">
            <v>0</v>
          </cell>
          <cell r="Q440">
            <v>0</v>
          </cell>
          <cell r="R440">
            <v>0</v>
          </cell>
          <cell r="S440" t="str">
            <v>не най</v>
          </cell>
          <cell r="T440">
            <v>75</v>
          </cell>
          <cell r="U440" t="str">
            <v>нет</v>
          </cell>
          <cell r="W440">
            <v>75</v>
          </cell>
          <cell r="X440">
            <v>57</v>
          </cell>
          <cell r="Y440">
            <v>57</v>
          </cell>
          <cell r="Z440">
            <v>57</v>
          </cell>
          <cell r="AA440">
            <v>57</v>
          </cell>
          <cell r="AB440">
            <v>57</v>
          </cell>
          <cell r="AC440">
            <v>57</v>
          </cell>
          <cell r="AD440">
            <v>57</v>
          </cell>
          <cell r="AE440">
            <v>57</v>
          </cell>
          <cell r="AF440">
            <v>57</v>
          </cell>
          <cell r="AG440">
            <v>57</v>
          </cell>
          <cell r="AH440">
            <v>57</v>
          </cell>
          <cell r="AI440">
            <v>57</v>
          </cell>
          <cell r="AJ440">
            <v>57</v>
          </cell>
        </row>
        <row r="441">
          <cell r="B441" t="str">
            <v>062</v>
          </cell>
          <cell r="C441" t="str">
            <v>001</v>
          </cell>
          <cell r="D441" t="str">
            <v>01</v>
          </cell>
          <cell r="E441" t="str">
            <v>098102043</v>
          </cell>
          <cell r="F441" t="str">
            <v>КРУГ 42-В ГОСТ2590-88</v>
          </cell>
          <cell r="G441" t="str">
            <v>30ХГСА-ВД-Б ТУ14-1-1885-85</v>
          </cell>
          <cell r="H441" t="str">
            <v>КГ</v>
          </cell>
          <cell r="I441">
            <v>5.64</v>
          </cell>
          <cell r="J441" t="str">
            <v>00007</v>
          </cell>
          <cell r="K441" t="str">
            <v>00000</v>
          </cell>
          <cell r="L441" t="str">
            <v>нет</v>
          </cell>
          <cell r="M441">
            <v>82</v>
          </cell>
          <cell r="N441">
            <v>462.48</v>
          </cell>
          <cell r="O441">
            <v>82</v>
          </cell>
          <cell r="P441">
            <v>462.48</v>
          </cell>
          <cell r="Q441">
            <v>82</v>
          </cell>
          <cell r="R441">
            <v>462.48</v>
          </cell>
          <cell r="S441" t="str">
            <v>150665</v>
          </cell>
          <cell r="T441">
            <v>75</v>
          </cell>
          <cell r="U441" t="str">
            <v>нет</v>
          </cell>
          <cell r="W441">
            <v>75</v>
          </cell>
          <cell r="X441">
            <v>423</v>
          </cell>
          <cell r="Y441">
            <v>423</v>
          </cell>
          <cell r="Z441">
            <v>423</v>
          </cell>
          <cell r="AA441">
            <v>423</v>
          </cell>
          <cell r="AB441">
            <v>423</v>
          </cell>
          <cell r="AC441">
            <v>423</v>
          </cell>
          <cell r="AD441">
            <v>423</v>
          </cell>
          <cell r="AE441">
            <v>423</v>
          </cell>
          <cell r="AF441">
            <v>423</v>
          </cell>
          <cell r="AG441">
            <v>423</v>
          </cell>
          <cell r="AH441">
            <v>423</v>
          </cell>
          <cell r="AI441">
            <v>423</v>
          </cell>
          <cell r="AJ441">
            <v>423</v>
          </cell>
        </row>
        <row r="442">
          <cell r="B442" t="str">
            <v>062</v>
          </cell>
          <cell r="C442" t="str">
            <v>001</v>
          </cell>
          <cell r="D442" t="str">
            <v>01</v>
          </cell>
          <cell r="E442" t="str">
            <v>098102045</v>
          </cell>
          <cell r="F442" t="str">
            <v>КРУГ 45-В ГОСТ2590-88</v>
          </cell>
          <cell r="G442" t="str">
            <v>30ХГСА-ВД-Б ТУ14-1-1885-85</v>
          </cell>
          <cell r="H442" t="str">
            <v>КГ</v>
          </cell>
          <cell r="I442">
            <v>5.04</v>
          </cell>
          <cell r="J442" t="str">
            <v>00007</v>
          </cell>
          <cell r="K442" t="str">
            <v>00000</v>
          </cell>
          <cell r="L442" t="str">
            <v/>
          </cell>
          <cell r="M442">
            <v>0</v>
          </cell>
          <cell r="N442">
            <v>0</v>
          </cell>
          <cell r="O442">
            <v>0</v>
          </cell>
          <cell r="P442">
            <v>0</v>
          </cell>
          <cell r="Q442">
            <v>0</v>
          </cell>
          <cell r="R442">
            <v>0</v>
          </cell>
          <cell r="S442" t="str">
            <v>не най</v>
          </cell>
          <cell r="T442">
            <v>75</v>
          </cell>
          <cell r="U442" t="str">
            <v>нет</v>
          </cell>
          <cell r="W442">
            <v>75</v>
          </cell>
          <cell r="X442">
            <v>378</v>
          </cell>
          <cell r="Y442">
            <v>378</v>
          </cell>
          <cell r="Z442">
            <v>378</v>
          </cell>
          <cell r="AA442">
            <v>378</v>
          </cell>
          <cell r="AB442">
            <v>378</v>
          </cell>
          <cell r="AC442">
            <v>378</v>
          </cell>
          <cell r="AD442">
            <v>378</v>
          </cell>
          <cell r="AE442">
            <v>378</v>
          </cell>
          <cell r="AF442">
            <v>378</v>
          </cell>
          <cell r="AG442">
            <v>378</v>
          </cell>
          <cell r="AH442">
            <v>378</v>
          </cell>
          <cell r="AI442">
            <v>378</v>
          </cell>
          <cell r="AJ442">
            <v>378</v>
          </cell>
        </row>
        <row r="443">
          <cell r="B443" t="str">
            <v>062</v>
          </cell>
          <cell r="C443" t="str">
            <v>024</v>
          </cell>
          <cell r="D443" t="str">
            <v>01</v>
          </cell>
          <cell r="E443" t="str">
            <v>098102050</v>
          </cell>
          <cell r="F443" t="str">
            <v>КРУГ 53-В ГОСТ2590-88</v>
          </cell>
          <cell r="G443" t="str">
            <v>30ХГСА-ВД-Б ТУ14-1-1885-85</v>
          </cell>
          <cell r="H443" t="str">
            <v>КГ</v>
          </cell>
          <cell r="I443">
            <v>12.12</v>
          </cell>
          <cell r="J443" t="str">
            <v>00007</v>
          </cell>
          <cell r="K443" t="str">
            <v>00000</v>
          </cell>
          <cell r="L443" t="str">
            <v/>
          </cell>
          <cell r="M443">
            <v>0</v>
          </cell>
          <cell r="N443">
            <v>0</v>
          </cell>
          <cell r="O443">
            <v>0</v>
          </cell>
          <cell r="P443">
            <v>0</v>
          </cell>
          <cell r="Q443">
            <v>0</v>
          </cell>
          <cell r="R443">
            <v>0</v>
          </cell>
          <cell r="S443" t="str">
            <v>не най</v>
          </cell>
          <cell r="T443">
            <v>75</v>
          </cell>
          <cell r="U443" t="str">
            <v>нет</v>
          </cell>
          <cell r="W443">
            <v>75</v>
          </cell>
          <cell r="X443">
            <v>909</v>
          </cell>
          <cell r="Y443">
            <v>909</v>
          </cell>
          <cell r="Z443">
            <v>909</v>
          </cell>
          <cell r="AA443">
            <v>909</v>
          </cell>
          <cell r="AB443">
            <v>909</v>
          </cell>
          <cell r="AC443">
            <v>909</v>
          </cell>
          <cell r="AD443">
            <v>909</v>
          </cell>
          <cell r="AE443">
            <v>909</v>
          </cell>
          <cell r="AF443">
            <v>909</v>
          </cell>
          <cell r="AG443">
            <v>909</v>
          </cell>
          <cell r="AH443">
            <v>909</v>
          </cell>
          <cell r="AI443">
            <v>909</v>
          </cell>
          <cell r="AJ443">
            <v>909</v>
          </cell>
        </row>
        <row r="444">
          <cell r="B444" t="str">
            <v>062</v>
          </cell>
          <cell r="C444" t="str">
            <v>024</v>
          </cell>
          <cell r="D444" t="str">
            <v>01</v>
          </cell>
          <cell r="E444" t="str">
            <v>098102059</v>
          </cell>
          <cell r="F444" t="str">
            <v>КРУГ 65-В ГОСТ2590-88</v>
          </cell>
          <cell r="G444" t="str">
            <v>30ХГСА-ВД-Б ТУ14-1-1885-85</v>
          </cell>
          <cell r="H444" t="str">
            <v>КГ</v>
          </cell>
          <cell r="I444">
            <v>1.04</v>
          </cell>
          <cell r="J444" t="str">
            <v>00007</v>
          </cell>
          <cell r="K444" t="str">
            <v>00010</v>
          </cell>
          <cell r="L444" t="str">
            <v>181666 24.03.06</v>
          </cell>
          <cell r="M444">
            <v>75.5</v>
          </cell>
          <cell r="N444">
            <v>78.52</v>
          </cell>
          <cell r="O444">
            <v>54.94</v>
          </cell>
          <cell r="P444">
            <v>57.137999999999998</v>
          </cell>
          <cell r="Q444">
            <v>75.5</v>
          </cell>
          <cell r="R444">
            <v>78.52</v>
          </cell>
          <cell r="S444" t="str">
            <v>150687</v>
          </cell>
          <cell r="T444">
            <v>16.510000000000002</v>
          </cell>
          <cell r="U444" t="str">
            <v>вст.ост.</v>
          </cell>
          <cell r="W444">
            <v>16.510000000000002</v>
          </cell>
          <cell r="X444">
            <v>17.170000000000002</v>
          </cell>
          <cell r="Y444">
            <v>17.170000000000002</v>
          </cell>
          <cell r="Z444">
            <v>17.170000000000002</v>
          </cell>
          <cell r="AA444">
            <v>17.170000000000002</v>
          </cell>
          <cell r="AB444">
            <v>17.170000000000002</v>
          </cell>
          <cell r="AC444">
            <v>17.170000000000002</v>
          </cell>
          <cell r="AD444">
            <v>17.170000000000002</v>
          </cell>
          <cell r="AE444">
            <v>17.170000000000002</v>
          </cell>
          <cell r="AF444">
            <v>17.170000000000002</v>
          </cell>
          <cell r="AG444">
            <v>17.170000000000002</v>
          </cell>
          <cell r="AH444">
            <v>17.170000000000002</v>
          </cell>
          <cell r="AI444">
            <v>17.170000000000002</v>
          </cell>
          <cell r="AJ444">
            <v>17.170000000000002</v>
          </cell>
        </row>
        <row r="445">
          <cell r="B445" t="str">
            <v>062</v>
          </cell>
          <cell r="C445" t="str">
            <v>001</v>
          </cell>
          <cell r="D445" t="str">
            <v>01</v>
          </cell>
          <cell r="E445" t="str">
            <v>098102067</v>
          </cell>
          <cell r="F445" t="str">
            <v>КРУГ 80-В ГОСТ2590-88</v>
          </cell>
          <cell r="G445" t="str">
            <v>30ХГСА-ВД-Б ТУ14-1-1885-85</v>
          </cell>
          <cell r="H445" t="str">
            <v>КГ</v>
          </cell>
          <cell r="I445">
            <v>12.05</v>
          </cell>
          <cell r="J445" t="str">
            <v>00007</v>
          </cell>
          <cell r="K445" t="str">
            <v>00012</v>
          </cell>
          <cell r="L445" t="str">
            <v>нет</v>
          </cell>
          <cell r="M445">
            <v>79</v>
          </cell>
          <cell r="N445">
            <v>951.95</v>
          </cell>
          <cell r="O445">
            <v>79</v>
          </cell>
          <cell r="P445">
            <v>951.95</v>
          </cell>
          <cell r="Q445">
            <v>79</v>
          </cell>
          <cell r="R445">
            <v>951.95</v>
          </cell>
          <cell r="S445" t="str">
            <v>150698</v>
          </cell>
          <cell r="T445">
            <v>79</v>
          </cell>
          <cell r="U445" t="str">
            <v>вст.ост.</v>
          </cell>
          <cell r="W445">
            <v>79</v>
          </cell>
          <cell r="X445">
            <v>951.95</v>
          </cell>
          <cell r="Y445">
            <v>951.95</v>
          </cell>
          <cell r="Z445">
            <v>951.95</v>
          </cell>
          <cell r="AA445">
            <v>951.95</v>
          </cell>
          <cell r="AB445">
            <v>951.95</v>
          </cell>
          <cell r="AC445">
            <v>951.95</v>
          </cell>
          <cell r="AD445">
            <v>951.95</v>
          </cell>
          <cell r="AE445">
            <v>951.95</v>
          </cell>
          <cell r="AF445">
            <v>951.95</v>
          </cell>
          <cell r="AG445">
            <v>951.95</v>
          </cell>
          <cell r="AH445">
            <v>951.95</v>
          </cell>
          <cell r="AI445">
            <v>951.95</v>
          </cell>
          <cell r="AJ445">
            <v>951.95</v>
          </cell>
        </row>
        <row r="446">
          <cell r="B446" t="str">
            <v>062</v>
          </cell>
          <cell r="C446" t="str">
            <v>024</v>
          </cell>
          <cell r="D446" t="str">
            <v>01</v>
          </cell>
          <cell r="E446" t="str">
            <v>098102068</v>
          </cell>
          <cell r="F446" t="str">
            <v>КРУГ 85-В ГОСТ2590-88</v>
          </cell>
          <cell r="G446" t="str">
            <v>30ХГСА-ВД-Б ТУ14-1-1885-85</v>
          </cell>
          <cell r="H446" t="str">
            <v>КГ</v>
          </cell>
          <cell r="I446">
            <v>1.07</v>
          </cell>
          <cell r="J446" t="str">
            <v>00005</v>
          </cell>
          <cell r="K446" t="str">
            <v>00000</v>
          </cell>
          <cell r="L446" t="str">
            <v>нет</v>
          </cell>
          <cell r="M446">
            <v>68</v>
          </cell>
          <cell r="N446">
            <v>72.760000000000005</v>
          </cell>
          <cell r="O446">
            <v>68</v>
          </cell>
          <cell r="P446">
            <v>72.760000000000005</v>
          </cell>
          <cell r="Q446">
            <v>68</v>
          </cell>
          <cell r="R446">
            <v>72.760000000000005</v>
          </cell>
          <cell r="S446" t="str">
            <v>150700</v>
          </cell>
          <cell r="T446">
            <v>68</v>
          </cell>
          <cell r="U446" t="str">
            <v>вст.ост.</v>
          </cell>
          <cell r="W446">
            <v>68</v>
          </cell>
          <cell r="X446">
            <v>72.760000000000005</v>
          </cell>
          <cell r="Y446">
            <v>0</v>
          </cell>
          <cell r="Z446">
            <v>0</v>
          </cell>
          <cell r="AA446">
            <v>0</v>
          </cell>
          <cell r="AB446">
            <v>0</v>
          </cell>
          <cell r="AC446">
            <v>0</v>
          </cell>
          <cell r="AD446">
            <v>0</v>
          </cell>
          <cell r="AE446">
            <v>0</v>
          </cell>
          <cell r="AF446">
            <v>0</v>
          </cell>
          <cell r="AG446">
            <v>0</v>
          </cell>
          <cell r="AH446">
            <v>0</v>
          </cell>
          <cell r="AI446">
            <v>0</v>
          </cell>
          <cell r="AJ446">
            <v>0</v>
          </cell>
          <cell r="AM446" t="str">
            <v>062</v>
          </cell>
          <cell r="AN446" t="str">
            <v>024</v>
          </cell>
          <cell r="AO446">
            <v>509</v>
          </cell>
          <cell r="AP446" t="str">
            <v>01</v>
          </cell>
          <cell r="AQ446" t="str">
            <v>098102068</v>
          </cell>
          <cell r="AR446" t="str">
            <v>KPУГ 85-B ГOCT2590-88</v>
          </cell>
          <cell r="AS446" t="str">
            <v>30XГCA-BД-Б TУ14-1-1885-85</v>
          </cell>
          <cell r="AT446" t="str">
            <v>КГ</v>
          </cell>
          <cell r="AU446">
            <v>1.07</v>
          </cell>
          <cell r="AV446" t="str">
            <v>кг</v>
          </cell>
          <cell r="AW446">
            <v>13</v>
          </cell>
          <cell r="AX446">
            <v>68</v>
          </cell>
          <cell r="AY446">
            <v>884</v>
          </cell>
          <cell r="AZ446" t="str">
            <v>23664</v>
          </cell>
          <cell r="BA446">
            <v>12</v>
          </cell>
          <cell r="BB446">
            <v>72.760000000000005</v>
          </cell>
          <cell r="BC446">
            <v>12</v>
          </cell>
          <cell r="BD446">
            <v>12</v>
          </cell>
          <cell r="BE446">
            <v>873.12</v>
          </cell>
          <cell r="BG446">
            <v>0</v>
          </cell>
          <cell r="BH446">
            <v>68</v>
          </cell>
          <cell r="BI446">
            <v>0</v>
          </cell>
          <cell r="BJ446">
            <v>0</v>
          </cell>
          <cell r="BK446">
            <v>72.760000000000005</v>
          </cell>
          <cell r="BL446">
            <v>72.760000000000005</v>
          </cell>
          <cell r="BM446">
            <v>72.760000000000005</v>
          </cell>
          <cell r="BN446">
            <v>72.760000000000005</v>
          </cell>
          <cell r="BO446">
            <v>72.760000000000005</v>
          </cell>
          <cell r="BP446">
            <v>72.760000000000005</v>
          </cell>
          <cell r="BQ446">
            <v>72.760000000000005</v>
          </cell>
          <cell r="BR446">
            <v>72.760000000000005</v>
          </cell>
          <cell r="BS446">
            <v>72.760000000000005</v>
          </cell>
          <cell r="BT446">
            <v>72.760000000000005</v>
          </cell>
          <cell r="BU446">
            <v>72.760000000000005</v>
          </cell>
          <cell r="BV446">
            <v>72.760000000000005</v>
          </cell>
          <cell r="BW446">
            <v>72.760000000000005</v>
          </cell>
          <cell r="CE446">
            <v>12.84</v>
          </cell>
          <cell r="CF446">
            <v>76.540000000000006</v>
          </cell>
          <cell r="CG446">
            <v>982.77</v>
          </cell>
          <cell r="CH446">
            <v>1159.67</v>
          </cell>
          <cell r="CL446">
            <v>1159.67</v>
          </cell>
        </row>
        <row r="447">
          <cell r="B447" t="str">
            <v>062</v>
          </cell>
          <cell r="C447" t="str">
            <v>001</v>
          </cell>
          <cell r="D447" t="str">
            <v>01</v>
          </cell>
          <cell r="E447" t="str">
            <v>098102084</v>
          </cell>
          <cell r="F447" t="str">
            <v>КРУГ 140-В ГОСТ2590-88</v>
          </cell>
          <cell r="G447" t="str">
            <v>30ХГСА-ВД-Б ТУ14-1-1885-85</v>
          </cell>
          <cell r="H447" t="str">
            <v>КГ</v>
          </cell>
          <cell r="I447">
            <v>48.2</v>
          </cell>
          <cell r="J447" t="str">
            <v>00007</v>
          </cell>
          <cell r="K447" t="str">
            <v>00000</v>
          </cell>
          <cell r="L447" t="str">
            <v>нет</v>
          </cell>
          <cell r="M447">
            <v>14</v>
          </cell>
          <cell r="N447">
            <v>674.8</v>
          </cell>
          <cell r="O447">
            <v>79.5</v>
          </cell>
          <cell r="P447">
            <v>3831.9</v>
          </cell>
          <cell r="Q447">
            <v>14</v>
          </cell>
          <cell r="R447">
            <v>674.8</v>
          </cell>
          <cell r="S447" t="str">
            <v>150715</v>
          </cell>
          <cell r="T447">
            <v>79.099999999999994</v>
          </cell>
          <cell r="U447" t="str">
            <v>вст.ост.</v>
          </cell>
          <cell r="W447">
            <v>79.099999999999994</v>
          </cell>
          <cell r="X447">
            <v>3812.62</v>
          </cell>
          <cell r="Y447">
            <v>3812.62</v>
          </cell>
          <cell r="Z447">
            <v>3812.62</v>
          </cell>
          <cell r="AA447">
            <v>3812.62</v>
          </cell>
          <cell r="AB447">
            <v>3812.62</v>
          </cell>
          <cell r="AC447">
            <v>3812.62</v>
          </cell>
          <cell r="AD447">
            <v>3812.62</v>
          </cell>
          <cell r="AE447">
            <v>3812.62</v>
          </cell>
          <cell r="AF447">
            <v>3812.62</v>
          </cell>
          <cell r="AG447">
            <v>3812.62</v>
          </cell>
          <cell r="AH447">
            <v>3812.62</v>
          </cell>
          <cell r="AI447">
            <v>3812.62</v>
          </cell>
          <cell r="AJ447">
            <v>3812.62</v>
          </cell>
        </row>
        <row r="448">
          <cell r="B448" t="str">
            <v>062</v>
          </cell>
          <cell r="C448" t="str">
            <v>001</v>
          </cell>
          <cell r="D448" t="str">
            <v>01</v>
          </cell>
          <cell r="E448" t="str">
            <v>098102085</v>
          </cell>
          <cell r="F448" t="str">
            <v>КРУГ 150-В ГОСТ2590-88</v>
          </cell>
          <cell r="G448" t="str">
            <v>30ХГСА-ВД-Б ТУ14-1-1885-85</v>
          </cell>
          <cell r="H448" t="str">
            <v>КГ</v>
          </cell>
          <cell r="I448">
            <v>52.8</v>
          </cell>
          <cell r="J448" t="str">
            <v>00007</v>
          </cell>
          <cell r="K448" t="str">
            <v>00000</v>
          </cell>
          <cell r="L448" t="str">
            <v/>
          </cell>
          <cell r="M448">
            <v>0</v>
          </cell>
          <cell r="N448">
            <v>0</v>
          </cell>
          <cell r="O448">
            <v>0</v>
          </cell>
          <cell r="P448">
            <v>0</v>
          </cell>
          <cell r="Q448">
            <v>0</v>
          </cell>
          <cell r="R448">
            <v>0</v>
          </cell>
          <cell r="S448" t="str">
            <v>не най</v>
          </cell>
          <cell r="T448">
            <v>80</v>
          </cell>
          <cell r="U448" t="str">
            <v>нет</v>
          </cell>
          <cell r="W448">
            <v>80</v>
          </cell>
          <cell r="X448">
            <v>4224</v>
          </cell>
          <cell r="Y448">
            <v>4224</v>
          </cell>
          <cell r="Z448">
            <v>4224</v>
          </cell>
          <cell r="AA448">
            <v>4224</v>
          </cell>
          <cell r="AB448">
            <v>4224</v>
          </cell>
          <cell r="AC448">
            <v>4224</v>
          </cell>
          <cell r="AD448">
            <v>4224</v>
          </cell>
          <cell r="AE448">
            <v>4224</v>
          </cell>
          <cell r="AF448">
            <v>4224</v>
          </cell>
          <cell r="AG448">
            <v>4224</v>
          </cell>
          <cell r="AH448">
            <v>4224</v>
          </cell>
          <cell r="AI448">
            <v>4224</v>
          </cell>
          <cell r="AJ448">
            <v>4224</v>
          </cell>
        </row>
        <row r="449">
          <cell r="B449" t="str">
            <v>062</v>
          </cell>
          <cell r="C449" t="str">
            <v>001</v>
          </cell>
          <cell r="D449" t="str">
            <v>01</v>
          </cell>
          <cell r="E449" t="str">
            <v>089204054</v>
          </cell>
          <cell r="F449" t="str">
            <v>КРУГ 60-В ГОСТ2590-88</v>
          </cell>
          <cell r="G449" t="str">
            <v>30ХГСН2А-ВД-А ТУ14-1-1885-85</v>
          </cell>
          <cell r="H449" t="str">
            <v>КГ</v>
          </cell>
          <cell r="I449">
            <v>4</v>
          </cell>
          <cell r="J449" t="str">
            <v>00005</v>
          </cell>
          <cell r="K449" t="str">
            <v>00000</v>
          </cell>
          <cell r="L449" t="str">
            <v>нет</v>
          </cell>
          <cell r="M449">
            <v>36</v>
          </cell>
          <cell r="N449">
            <v>144</v>
          </cell>
          <cell r="O449">
            <v>0.02</v>
          </cell>
          <cell r="P449">
            <v>0.08</v>
          </cell>
          <cell r="Q449">
            <v>36</v>
          </cell>
          <cell r="R449">
            <v>144</v>
          </cell>
          <cell r="S449" t="str">
            <v>151172</v>
          </cell>
          <cell r="T449">
            <v>0.02</v>
          </cell>
          <cell r="U449" t="str">
            <v>вст.ост.</v>
          </cell>
          <cell r="W449">
            <v>0.02</v>
          </cell>
          <cell r="X449">
            <v>0.08</v>
          </cell>
          <cell r="Y449">
            <v>0</v>
          </cell>
          <cell r="Z449">
            <v>0</v>
          </cell>
          <cell r="AA449">
            <v>0</v>
          </cell>
          <cell r="AB449">
            <v>0</v>
          </cell>
          <cell r="AC449">
            <v>0</v>
          </cell>
          <cell r="AD449">
            <v>0</v>
          </cell>
          <cell r="AE449">
            <v>0</v>
          </cell>
          <cell r="AF449">
            <v>0</v>
          </cell>
          <cell r="AG449">
            <v>0.08</v>
          </cell>
          <cell r="AH449">
            <v>0.08</v>
          </cell>
          <cell r="AI449">
            <v>0.08</v>
          </cell>
          <cell r="AJ449">
            <v>0.08</v>
          </cell>
          <cell r="AM449" t="str">
            <v>062</v>
          </cell>
          <cell r="AN449" t="str">
            <v>001</v>
          </cell>
          <cell r="AO449">
            <v>519</v>
          </cell>
          <cell r="AP449" t="str">
            <v>01</v>
          </cell>
          <cell r="AQ449" t="str">
            <v>089204054</v>
          </cell>
          <cell r="AR449" t="str">
            <v>KPУГ 60-B ГOCT2590-88</v>
          </cell>
          <cell r="AS449" t="str">
            <v>30XГCH2A-BД-A TУ14-1-1885-85</v>
          </cell>
          <cell r="AT449" t="str">
            <v>КГ</v>
          </cell>
          <cell r="AU449">
            <v>23.2</v>
          </cell>
          <cell r="AV449" t="str">
            <v>кг</v>
          </cell>
          <cell r="AW449">
            <v>186</v>
          </cell>
          <cell r="AX449">
            <v>89</v>
          </cell>
          <cell r="AY449">
            <v>16554</v>
          </cell>
          <cell r="AZ449" t="str">
            <v>из налич</v>
          </cell>
          <cell r="BA449">
            <v>8</v>
          </cell>
          <cell r="BB449">
            <v>2064.8000000000002</v>
          </cell>
          <cell r="BC449">
            <v>8</v>
          </cell>
          <cell r="BD449">
            <v>8</v>
          </cell>
          <cell r="BE449">
            <v>16518.400000000001</v>
          </cell>
          <cell r="BG449">
            <v>0</v>
          </cell>
          <cell r="BH449">
            <v>89</v>
          </cell>
          <cell r="BI449">
            <v>0</v>
          </cell>
          <cell r="BJ449">
            <v>0</v>
          </cell>
          <cell r="BK449">
            <v>2064.8000000000002</v>
          </cell>
          <cell r="BL449">
            <v>2064.8000000000002</v>
          </cell>
          <cell r="BM449">
            <v>2064.8000000000002</v>
          </cell>
          <cell r="BN449">
            <v>2064.8000000000002</v>
          </cell>
          <cell r="BO449">
            <v>2064.8000000000002</v>
          </cell>
          <cell r="BP449">
            <v>2064.8000000000002</v>
          </cell>
          <cell r="BQ449">
            <v>2064.8000000000002</v>
          </cell>
          <cell r="BR449">
            <v>2064.8000000000002</v>
          </cell>
          <cell r="BS449">
            <v>2064.8000000000002</v>
          </cell>
          <cell r="BT449">
            <v>0</v>
          </cell>
          <cell r="BU449">
            <v>0</v>
          </cell>
          <cell r="BV449">
            <v>0</v>
          </cell>
          <cell r="BW449">
            <v>0</v>
          </cell>
          <cell r="CE449">
            <v>185.6</v>
          </cell>
          <cell r="CF449">
            <v>100.17</v>
          </cell>
          <cell r="CG449">
            <v>18591.55</v>
          </cell>
          <cell r="CH449">
            <v>21938.03</v>
          </cell>
          <cell r="CL449">
            <v>21938.03</v>
          </cell>
        </row>
        <row r="450">
          <cell r="B450" t="str">
            <v>062</v>
          </cell>
          <cell r="C450" t="str">
            <v>024</v>
          </cell>
          <cell r="D450" t="str">
            <v>01</v>
          </cell>
          <cell r="E450" t="str">
            <v>089104013</v>
          </cell>
          <cell r="F450" t="str">
            <v>КРУГ 12-В ГОСТ2590-88</v>
          </cell>
          <cell r="G450" t="str">
            <v>30ХГСН2А-ВД-Б ТУ14-1-1885-85</v>
          </cell>
          <cell r="H450" t="str">
            <v>КГ</v>
          </cell>
          <cell r="I450">
            <v>0.04</v>
          </cell>
          <cell r="J450" t="str">
            <v>00007</v>
          </cell>
          <cell r="K450" t="str">
            <v>00010</v>
          </cell>
          <cell r="L450" t="str">
            <v/>
          </cell>
          <cell r="M450">
            <v>0</v>
          </cell>
          <cell r="N450">
            <v>0</v>
          </cell>
          <cell r="O450">
            <v>0</v>
          </cell>
          <cell r="P450">
            <v>0</v>
          </cell>
          <cell r="Q450">
            <v>0</v>
          </cell>
          <cell r="R450">
            <v>0</v>
          </cell>
          <cell r="S450" t="str">
            <v>не най</v>
          </cell>
          <cell r="T450">
            <v>170</v>
          </cell>
          <cell r="U450" t="str">
            <v>нет</v>
          </cell>
          <cell r="W450">
            <v>170</v>
          </cell>
          <cell r="X450">
            <v>6.8</v>
          </cell>
          <cell r="Y450">
            <v>6.8</v>
          </cell>
          <cell r="Z450">
            <v>6.8</v>
          </cell>
          <cell r="AA450">
            <v>6.8</v>
          </cell>
          <cell r="AB450">
            <v>6.8</v>
          </cell>
          <cell r="AC450">
            <v>6.8</v>
          </cell>
          <cell r="AD450">
            <v>6.8</v>
          </cell>
          <cell r="AE450">
            <v>6.8</v>
          </cell>
          <cell r="AF450">
            <v>6.8</v>
          </cell>
          <cell r="AG450">
            <v>6.8</v>
          </cell>
          <cell r="AH450">
            <v>6.8</v>
          </cell>
          <cell r="AI450">
            <v>6.8</v>
          </cell>
          <cell r="AJ450">
            <v>6.8</v>
          </cell>
        </row>
        <row r="451">
          <cell r="B451" t="str">
            <v>062</v>
          </cell>
          <cell r="C451" t="str">
            <v>024</v>
          </cell>
          <cell r="D451" t="str">
            <v>01</v>
          </cell>
          <cell r="E451" t="str">
            <v>089104015</v>
          </cell>
          <cell r="F451" t="str">
            <v>КРУГ 14-В ГОСТ2590-88</v>
          </cell>
          <cell r="G451" t="str">
            <v>30ХГСН2А-ВД-Б ТУ14-1-1885-85</v>
          </cell>
          <cell r="H451" t="str">
            <v>КГ</v>
          </cell>
          <cell r="I451">
            <v>0.27</v>
          </cell>
          <cell r="J451" t="str">
            <v>00007</v>
          </cell>
          <cell r="K451" t="str">
            <v>00000</v>
          </cell>
          <cell r="L451" t="str">
            <v>нет</v>
          </cell>
          <cell r="M451">
            <v>36</v>
          </cell>
          <cell r="N451">
            <v>9.7200000000000006</v>
          </cell>
          <cell r="O451">
            <v>0</v>
          </cell>
          <cell r="P451">
            <v>0</v>
          </cell>
          <cell r="Q451">
            <v>36</v>
          </cell>
          <cell r="R451">
            <v>9.7200000000000006</v>
          </cell>
          <cell r="S451" t="str">
            <v>000000</v>
          </cell>
          <cell r="T451">
            <v>170</v>
          </cell>
          <cell r="U451" t="str">
            <v>нет</v>
          </cell>
          <cell r="W451">
            <v>170</v>
          </cell>
          <cell r="X451">
            <v>45.9</v>
          </cell>
          <cell r="Y451">
            <v>0</v>
          </cell>
          <cell r="Z451">
            <v>0</v>
          </cell>
          <cell r="AA451">
            <v>0</v>
          </cell>
          <cell r="AB451">
            <v>0</v>
          </cell>
          <cell r="AC451">
            <v>0</v>
          </cell>
          <cell r="AD451">
            <v>0</v>
          </cell>
          <cell r="AE451">
            <v>45.9</v>
          </cell>
          <cell r="AF451">
            <v>45.9</v>
          </cell>
          <cell r="AG451">
            <v>45.9</v>
          </cell>
          <cell r="AH451">
            <v>45.9</v>
          </cell>
          <cell r="AI451">
            <v>45.9</v>
          </cell>
          <cell r="AJ451">
            <v>45.9</v>
          </cell>
          <cell r="AM451" t="str">
            <v>062</v>
          </cell>
          <cell r="AN451" t="str">
            <v>024</v>
          </cell>
          <cell r="AO451">
            <v>521</v>
          </cell>
          <cell r="AP451" t="str">
            <v>01</v>
          </cell>
          <cell r="AQ451" t="str">
            <v>089104015</v>
          </cell>
          <cell r="AR451" t="str">
            <v>KPУГ 14-B ГOCT2590-88</v>
          </cell>
          <cell r="AS451" t="str">
            <v>30XГCH2A-BД-Б TУ14-1-1885-85</v>
          </cell>
          <cell r="AT451" t="str">
            <v>КГ</v>
          </cell>
          <cell r="AU451">
            <v>2</v>
          </cell>
          <cell r="AV451" t="str">
            <v>кг</v>
          </cell>
          <cell r="AW451">
            <v>11</v>
          </cell>
          <cell r="AX451">
            <v>89</v>
          </cell>
          <cell r="AY451">
            <v>979</v>
          </cell>
          <cell r="AZ451" t="str">
            <v>из налич</v>
          </cell>
          <cell r="BA451">
            <v>4</v>
          </cell>
          <cell r="BB451">
            <v>178</v>
          </cell>
          <cell r="BC451">
            <v>6</v>
          </cell>
          <cell r="BD451">
            <v>6</v>
          </cell>
          <cell r="BE451">
            <v>1068</v>
          </cell>
          <cell r="BG451">
            <v>0</v>
          </cell>
          <cell r="BH451">
            <v>89</v>
          </cell>
          <cell r="BI451">
            <v>0</v>
          </cell>
          <cell r="BJ451">
            <v>0</v>
          </cell>
          <cell r="BK451">
            <v>178</v>
          </cell>
          <cell r="BL451">
            <v>178</v>
          </cell>
          <cell r="BM451">
            <v>178</v>
          </cell>
          <cell r="BN451">
            <v>178</v>
          </cell>
          <cell r="BO451">
            <v>178</v>
          </cell>
          <cell r="BP451">
            <v>178</v>
          </cell>
          <cell r="BQ451">
            <v>178</v>
          </cell>
          <cell r="BR451">
            <v>0</v>
          </cell>
          <cell r="BS451">
            <v>0</v>
          </cell>
          <cell r="BT451">
            <v>0</v>
          </cell>
          <cell r="BU451">
            <v>0</v>
          </cell>
          <cell r="BV451">
            <v>0</v>
          </cell>
          <cell r="BW451">
            <v>0</v>
          </cell>
          <cell r="CE451">
            <v>12</v>
          </cell>
          <cell r="CF451">
            <v>100.17</v>
          </cell>
          <cell r="CG451">
            <v>1202.04</v>
          </cell>
          <cell r="CH451">
            <v>1418.41</v>
          </cell>
          <cell r="CL451">
            <v>1418.41</v>
          </cell>
        </row>
        <row r="452">
          <cell r="B452" t="str">
            <v>062</v>
          </cell>
          <cell r="C452" t="str">
            <v>024</v>
          </cell>
          <cell r="D452" t="str">
            <v>01</v>
          </cell>
          <cell r="E452" t="str">
            <v>089104017</v>
          </cell>
          <cell r="F452" t="str">
            <v>КРУГ 16-В ГОСТ2590-88</v>
          </cell>
          <cell r="G452" t="str">
            <v>30ХГСН2А-ВД-Б ТУ14-1-1885-85</v>
          </cell>
          <cell r="H452" t="str">
            <v>КГ</v>
          </cell>
          <cell r="I452">
            <v>6.4000000000000001E-2</v>
          </cell>
          <cell r="J452" t="str">
            <v>00007</v>
          </cell>
          <cell r="K452" t="str">
            <v>00000</v>
          </cell>
          <cell r="L452" t="str">
            <v/>
          </cell>
          <cell r="M452">
            <v>0</v>
          </cell>
          <cell r="N452">
            <v>0</v>
          </cell>
          <cell r="O452">
            <v>0</v>
          </cell>
          <cell r="P452">
            <v>0</v>
          </cell>
          <cell r="Q452">
            <v>0</v>
          </cell>
          <cell r="R452">
            <v>0</v>
          </cell>
          <cell r="S452" t="str">
            <v>не най</v>
          </cell>
          <cell r="T452">
            <v>170</v>
          </cell>
          <cell r="U452" t="str">
            <v>нет</v>
          </cell>
          <cell r="W452">
            <v>170</v>
          </cell>
          <cell r="X452">
            <v>10.88</v>
          </cell>
          <cell r="Y452">
            <v>0</v>
          </cell>
          <cell r="Z452">
            <v>0</v>
          </cell>
          <cell r="AA452">
            <v>0</v>
          </cell>
          <cell r="AB452">
            <v>0</v>
          </cell>
          <cell r="AC452">
            <v>0</v>
          </cell>
          <cell r="AD452">
            <v>10.88</v>
          </cell>
          <cell r="AE452">
            <v>10.88</v>
          </cell>
          <cell r="AF452">
            <v>10.88</v>
          </cell>
          <cell r="AG452">
            <v>10.88</v>
          </cell>
          <cell r="AH452">
            <v>10.88</v>
          </cell>
          <cell r="AI452">
            <v>10.88</v>
          </cell>
          <cell r="AJ452">
            <v>10.88</v>
          </cell>
          <cell r="AM452" t="str">
            <v>062</v>
          </cell>
          <cell r="AN452" t="str">
            <v>024</v>
          </cell>
          <cell r="AO452">
            <v>522</v>
          </cell>
          <cell r="AP452" t="str">
            <v>01</v>
          </cell>
          <cell r="AQ452" t="str">
            <v>089104017</v>
          </cell>
          <cell r="AR452" t="str">
            <v>KPУГ 16-B ГOCT2590-88</v>
          </cell>
          <cell r="AS452" t="str">
            <v>30XГCH2A-BД-Б TУ14-1-1885-85</v>
          </cell>
          <cell r="AT452" t="str">
            <v>КГ</v>
          </cell>
          <cell r="AU452">
            <v>6.4000000000000001E-2</v>
          </cell>
          <cell r="AV452" t="str">
            <v>кг</v>
          </cell>
          <cell r="AW452">
            <v>0.3</v>
          </cell>
          <cell r="AX452">
            <v>89</v>
          </cell>
          <cell r="AY452">
            <v>26.7</v>
          </cell>
          <cell r="AZ452" t="str">
            <v>из налич</v>
          </cell>
          <cell r="BA452">
            <v>4</v>
          </cell>
          <cell r="BB452">
            <v>5.7</v>
          </cell>
          <cell r="BC452">
            <v>5</v>
          </cell>
          <cell r="BD452">
            <v>5</v>
          </cell>
          <cell r="BE452">
            <v>28.5</v>
          </cell>
          <cell r="BG452">
            <v>0</v>
          </cell>
          <cell r="BH452">
            <v>89.06</v>
          </cell>
          <cell r="BI452">
            <v>0</v>
          </cell>
          <cell r="BJ452">
            <v>0</v>
          </cell>
          <cell r="BK452">
            <v>5.7</v>
          </cell>
          <cell r="BL452">
            <v>5.7</v>
          </cell>
          <cell r="BM452">
            <v>5.7</v>
          </cell>
          <cell r="BN452">
            <v>5.7</v>
          </cell>
          <cell r="BO452">
            <v>5.7</v>
          </cell>
          <cell r="BP452">
            <v>5.7</v>
          </cell>
          <cell r="BQ452">
            <v>0</v>
          </cell>
          <cell r="BR452">
            <v>0</v>
          </cell>
          <cell r="BS452">
            <v>0</v>
          </cell>
          <cell r="BT452">
            <v>0</v>
          </cell>
          <cell r="BU452">
            <v>0</v>
          </cell>
          <cell r="BV452">
            <v>0</v>
          </cell>
          <cell r="BW452">
            <v>0</v>
          </cell>
          <cell r="CE452">
            <v>0.32</v>
          </cell>
          <cell r="CF452">
            <v>100.24</v>
          </cell>
          <cell r="CG452">
            <v>32.08</v>
          </cell>
          <cell r="CH452">
            <v>37.85</v>
          </cell>
          <cell r="CL452">
            <v>37.85</v>
          </cell>
        </row>
        <row r="453">
          <cell r="B453" t="str">
            <v>062</v>
          </cell>
          <cell r="C453" t="str">
            <v>024</v>
          </cell>
          <cell r="D453" t="str">
            <v>01</v>
          </cell>
          <cell r="E453" t="str">
            <v>089104019</v>
          </cell>
          <cell r="F453" t="str">
            <v>КРУГ 18-В ГОСТ2590-88</v>
          </cell>
          <cell r="G453" t="str">
            <v>30ХГСН2А-ВД-Б ТУ14-1-1885-85</v>
          </cell>
          <cell r="H453" t="str">
            <v>КГ</v>
          </cell>
          <cell r="I453">
            <v>7.6999999999999999E-2</v>
          </cell>
          <cell r="J453" t="str">
            <v>00007</v>
          </cell>
          <cell r="K453" t="str">
            <v>00000</v>
          </cell>
          <cell r="L453" t="str">
            <v/>
          </cell>
          <cell r="M453">
            <v>0</v>
          </cell>
          <cell r="N453">
            <v>0</v>
          </cell>
          <cell r="O453">
            <v>0</v>
          </cell>
          <cell r="P453">
            <v>0</v>
          </cell>
          <cell r="Q453">
            <v>0</v>
          </cell>
          <cell r="R453">
            <v>0</v>
          </cell>
          <cell r="S453" t="str">
            <v>не най</v>
          </cell>
          <cell r="T453">
            <v>170</v>
          </cell>
          <cell r="U453" t="str">
            <v>нет</v>
          </cell>
          <cell r="W453">
            <v>170</v>
          </cell>
          <cell r="X453">
            <v>13.09</v>
          </cell>
          <cell r="Y453">
            <v>0</v>
          </cell>
          <cell r="Z453">
            <v>0</v>
          </cell>
          <cell r="AA453">
            <v>0</v>
          </cell>
          <cell r="AB453">
            <v>0</v>
          </cell>
          <cell r="AC453">
            <v>13.09</v>
          </cell>
          <cell r="AD453">
            <v>13.09</v>
          </cell>
          <cell r="AE453">
            <v>13.09</v>
          </cell>
          <cell r="AF453">
            <v>13.09</v>
          </cell>
          <cell r="AG453">
            <v>13.09</v>
          </cell>
          <cell r="AH453">
            <v>13.09</v>
          </cell>
          <cell r="AI453">
            <v>13.09</v>
          </cell>
          <cell r="AJ453">
            <v>13.09</v>
          </cell>
          <cell r="AM453" t="str">
            <v>062</v>
          </cell>
          <cell r="AN453" t="str">
            <v>024</v>
          </cell>
          <cell r="AO453">
            <v>523</v>
          </cell>
          <cell r="AP453" t="str">
            <v>01</v>
          </cell>
          <cell r="AQ453" t="str">
            <v>089104019</v>
          </cell>
          <cell r="AR453" t="str">
            <v>KPУГ 18-B ГOCT2590-88</v>
          </cell>
          <cell r="AS453" t="str">
            <v>30XГCH2A-BД-Б TУ14-1-1885-85</v>
          </cell>
          <cell r="AT453" t="str">
            <v>КГ</v>
          </cell>
          <cell r="AU453">
            <v>7.6999999999999999E-2</v>
          </cell>
          <cell r="AV453" t="str">
            <v>кг</v>
          </cell>
          <cell r="AW453">
            <v>0.3</v>
          </cell>
          <cell r="AX453">
            <v>89</v>
          </cell>
          <cell r="AY453">
            <v>26.7</v>
          </cell>
          <cell r="AZ453" t="str">
            <v>из налич</v>
          </cell>
          <cell r="BA453">
            <v>4</v>
          </cell>
          <cell r="BB453">
            <v>6.85</v>
          </cell>
          <cell r="BC453">
            <v>4</v>
          </cell>
          <cell r="BD453">
            <v>4</v>
          </cell>
          <cell r="BE453">
            <v>27.4</v>
          </cell>
          <cell r="BG453">
            <v>0</v>
          </cell>
          <cell r="BH453">
            <v>88.96</v>
          </cell>
          <cell r="BI453">
            <v>0</v>
          </cell>
          <cell r="BJ453">
            <v>0</v>
          </cell>
          <cell r="BK453">
            <v>6.85</v>
          </cell>
          <cell r="BL453">
            <v>6.85</v>
          </cell>
          <cell r="BM453">
            <v>6.85</v>
          </cell>
          <cell r="BN453">
            <v>6.85</v>
          </cell>
          <cell r="BO453">
            <v>6.85</v>
          </cell>
          <cell r="BP453">
            <v>0</v>
          </cell>
          <cell r="BQ453">
            <v>0</v>
          </cell>
          <cell r="BR453">
            <v>0</v>
          </cell>
          <cell r="BS453">
            <v>0</v>
          </cell>
          <cell r="BT453">
            <v>0</v>
          </cell>
          <cell r="BU453">
            <v>0</v>
          </cell>
          <cell r="BV453">
            <v>0</v>
          </cell>
          <cell r="BW453">
            <v>0</v>
          </cell>
          <cell r="CE453">
            <v>0.308</v>
          </cell>
          <cell r="CF453">
            <v>100.13</v>
          </cell>
          <cell r="CG453">
            <v>30.84</v>
          </cell>
          <cell r="CH453">
            <v>36.39</v>
          </cell>
          <cell r="CL453">
            <v>36.39</v>
          </cell>
        </row>
        <row r="454">
          <cell r="B454" t="str">
            <v>062</v>
          </cell>
          <cell r="C454" t="str">
            <v>024</v>
          </cell>
          <cell r="D454" t="str">
            <v>01</v>
          </cell>
          <cell r="E454" t="str">
            <v>089104026</v>
          </cell>
          <cell r="F454" t="str">
            <v>КРУГ 25-В ГОСТ2590-88</v>
          </cell>
          <cell r="G454" t="str">
            <v>30ХГСН2А-ВД-Б ТУ14-1-1885-85</v>
          </cell>
          <cell r="H454" t="str">
            <v>КГ</v>
          </cell>
          <cell r="I454">
            <v>2.0099999999999998</v>
          </cell>
          <cell r="J454" t="str">
            <v>00007</v>
          </cell>
          <cell r="K454" t="str">
            <v>00008</v>
          </cell>
          <cell r="L454" t="str">
            <v>нет</v>
          </cell>
          <cell r="M454">
            <v>36</v>
          </cell>
          <cell r="N454">
            <v>72.36</v>
          </cell>
          <cell r="O454">
            <v>0</v>
          </cell>
          <cell r="P454">
            <v>0</v>
          </cell>
          <cell r="Q454">
            <v>36</v>
          </cell>
          <cell r="R454">
            <v>72.36</v>
          </cell>
          <cell r="S454" t="str">
            <v/>
          </cell>
          <cell r="T454">
            <v>170</v>
          </cell>
          <cell r="U454" t="str">
            <v>нет</v>
          </cell>
          <cell r="W454">
            <v>170</v>
          </cell>
          <cell r="X454">
            <v>341.7</v>
          </cell>
          <cell r="Y454">
            <v>0</v>
          </cell>
          <cell r="Z454">
            <v>0</v>
          </cell>
          <cell r="AA454">
            <v>0</v>
          </cell>
          <cell r="AB454">
            <v>0</v>
          </cell>
          <cell r="AC454">
            <v>341.7</v>
          </cell>
          <cell r="AD454">
            <v>341.7</v>
          </cell>
          <cell r="AE454">
            <v>341.7</v>
          </cell>
          <cell r="AF454">
            <v>341.7</v>
          </cell>
          <cell r="AG454">
            <v>341.7</v>
          </cell>
          <cell r="AH454">
            <v>341.7</v>
          </cell>
          <cell r="AI454">
            <v>341.7</v>
          </cell>
          <cell r="AJ454">
            <v>341.7</v>
          </cell>
          <cell r="AM454" t="str">
            <v>062</v>
          </cell>
          <cell r="AN454" t="str">
            <v>024</v>
          </cell>
          <cell r="AO454">
            <v>525</v>
          </cell>
          <cell r="AP454" t="str">
            <v>01</v>
          </cell>
          <cell r="AQ454" t="str">
            <v>089104026</v>
          </cell>
          <cell r="AR454" t="str">
            <v>KPУГ 25-B ГOCT2590-88</v>
          </cell>
          <cell r="AS454" t="str">
            <v>30XГCH2A-BД-Б TУ14-1-1885-85</v>
          </cell>
          <cell r="AT454" t="str">
            <v>КГ</v>
          </cell>
          <cell r="AU454">
            <v>5.63</v>
          </cell>
          <cell r="AV454" t="str">
            <v>кг</v>
          </cell>
          <cell r="AW454">
            <v>22</v>
          </cell>
          <cell r="AX454">
            <v>89</v>
          </cell>
          <cell r="AY454">
            <v>1958</v>
          </cell>
          <cell r="AZ454" t="str">
            <v>из налич</v>
          </cell>
          <cell r="BA454">
            <v>4</v>
          </cell>
          <cell r="BB454">
            <v>501.07</v>
          </cell>
          <cell r="BC454">
            <v>4</v>
          </cell>
          <cell r="BD454">
            <v>4</v>
          </cell>
          <cell r="BE454">
            <v>2004.28</v>
          </cell>
          <cell r="BG454">
            <v>0</v>
          </cell>
          <cell r="BH454">
            <v>89</v>
          </cell>
          <cell r="BI454">
            <v>0</v>
          </cell>
          <cell r="BJ454">
            <v>0</v>
          </cell>
          <cell r="BK454">
            <v>501.07</v>
          </cell>
          <cell r="BL454">
            <v>501.07</v>
          </cell>
          <cell r="BM454">
            <v>501.07</v>
          </cell>
          <cell r="BN454">
            <v>501.07</v>
          </cell>
          <cell r="BO454">
            <v>501.07</v>
          </cell>
          <cell r="BP454">
            <v>0</v>
          </cell>
          <cell r="BQ454">
            <v>0</v>
          </cell>
          <cell r="BR454">
            <v>0</v>
          </cell>
          <cell r="BS454">
            <v>0</v>
          </cell>
          <cell r="BT454">
            <v>0</v>
          </cell>
          <cell r="BU454">
            <v>0</v>
          </cell>
          <cell r="BV454">
            <v>0</v>
          </cell>
          <cell r="BW454">
            <v>0</v>
          </cell>
          <cell r="CE454">
            <v>22.52</v>
          </cell>
          <cell r="CF454">
            <v>100.17</v>
          </cell>
          <cell r="CG454">
            <v>2255.83</v>
          </cell>
          <cell r="CH454">
            <v>2661.88</v>
          </cell>
          <cell r="CL454">
            <v>2661.88</v>
          </cell>
        </row>
        <row r="455">
          <cell r="B455" t="str">
            <v>062</v>
          </cell>
          <cell r="C455" t="str">
            <v>024</v>
          </cell>
          <cell r="D455" t="str">
            <v>01</v>
          </cell>
          <cell r="E455" t="str">
            <v>089104048</v>
          </cell>
          <cell r="F455" t="str">
            <v>КРУГ 50-В ГОСТ2590-88</v>
          </cell>
          <cell r="G455" t="str">
            <v>30ХГСН2А-ВД-Б ТУ14-1-1885-85</v>
          </cell>
          <cell r="H455" t="str">
            <v>КГ</v>
          </cell>
          <cell r="I455">
            <v>5.024</v>
          </cell>
          <cell r="J455" t="str">
            <v>00005</v>
          </cell>
          <cell r="K455" t="str">
            <v>00000</v>
          </cell>
          <cell r="L455" t="str">
            <v>нет</v>
          </cell>
          <cell r="M455">
            <v>36</v>
          </cell>
          <cell r="N455">
            <v>180.864</v>
          </cell>
          <cell r="O455">
            <v>0</v>
          </cell>
          <cell r="P455">
            <v>0</v>
          </cell>
          <cell r="Q455">
            <v>36</v>
          </cell>
          <cell r="R455">
            <v>180.864</v>
          </cell>
          <cell r="S455" t="str">
            <v/>
          </cell>
          <cell r="T455">
            <v>170</v>
          </cell>
          <cell r="U455" t="str">
            <v>нет</v>
          </cell>
          <cell r="W455">
            <v>170</v>
          </cell>
          <cell r="X455">
            <v>854.08</v>
          </cell>
          <cell r="Y455">
            <v>0</v>
          </cell>
          <cell r="Z455">
            <v>0</v>
          </cell>
          <cell r="AA455">
            <v>0</v>
          </cell>
          <cell r="AB455">
            <v>0</v>
          </cell>
          <cell r="AC455">
            <v>854.08</v>
          </cell>
          <cell r="AD455">
            <v>854.08</v>
          </cell>
          <cell r="AE455">
            <v>854.08</v>
          </cell>
          <cell r="AF455">
            <v>854.08</v>
          </cell>
          <cell r="AG455">
            <v>854.08</v>
          </cell>
          <cell r="AH455">
            <v>854.08</v>
          </cell>
          <cell r="AI455">
            <v>854.08</v>
          </cell>
          <cell r="AJ455">
            <v>854.08</v>
          </cell>
          <cell r="AM455" t="str">
            <v>062</v>
          </cell>
          <cell r="AN455" t="str">
            <v>024</v>
          </cell>
          <cell r="AO455">
            <v>528</v>
          </cell>
          <cell r="AP455" t="str">
            <v>01</v>
          </cell>
          <cell r="AQ455" t="str">
            <v>089104048</v>
          </cell>
          <cell r="AR455" t="str">
            <v>KPУГ 50-B ГOCT2590-88</v>
          </cell>
          <cell r="AS455" t="str">
            <v>30XГCH2A-BД-Б TУ14-1-1885-85</v>
          </cell>
          <cell r="AT455" t="str">
            <v>КГ</v>
          </cell>
          <cell r="AU455">
            <v>5.024</v>
          </cell>
          <cell r="AV455" t="str">
            <v>кг</v>
          </cell>
          <cell r="AW455">
            <v>20</v>
          </cell>
          <cell r="AX455">
            <v>89</v>
          </cell>
          <cell r="AY455">
            <v>1780</v>
          </cell>
          <cell r="AZ455" t="str">
            <v>из налич</v>
          </cell>
          <cell r="BA455">
            <v>4</v>
          </cell>
          <cell r="BB455">
            <v>447.14</v>
          </cell>
          <cell r="BC455">
            <v>4</v>
          </cell>
          <cell r="BD455">
            <v>4</v>
          </cell>
          <cell r="BE455">
            <v>1788.56</v>
          </cell>
          <cell r="BG455">
            <v>0</v>
          </cell>
          <cell r="BH455">
            <v>89</v>
          </cell>
          <cell r="BI455">
            <v>5.024</v>
          </cell>
          <cell r="BJ455">
            <v>447.14</v>
          </cell>
          <cell r="BK455">
            <v>0</v>
          </cell>
          <cell r="BL455">
            <v>447.14</v>
          </cell>
          <cell r="BM455">
            <v>447.14</v>
          </cell>
          <cell r="BN455">
            <v>447.14</v>
          </cell>
          <cell r="BO455">
            <v>447.14</v>
          </cell>
          <cell r="BP455">
            <v>0</v>
          </cell>
          <cell r="BQ455">
            <v>0</v>
          </cell>
          <cell r="BR455">
            <v>0</v>
          </cell>
          <cell r="BS455">
            <v>0</v>
          </cell>
          <cell r="BT455">
            <v>0</v>
          </cell>
          <cell r="BU455">
            <v>0</v>
          </cell>
          <cell r="BV455">
            <v>0</v>
          </cell>
          <cell r="BW455">
            <v>0</v>
          </cell>
          <cell r="CC455">
            <v>5.024</v>
          </cell>
          <cell r="CE455">
            <v>15.071999999999999</v>
          </cell>
          <cell r="CF455">
            <v>100.17</v>
          </cell>
          <cell r="CG455">
            <v>1509.76</v>
          </cell>
          <cell r="CH455">
            <v>1781.52</v>
          </cell>
          <cell r="CL455">
            <v>1781.52</v>
          </cell>
        </row>
        <row r="456">
          <cell r="B456" t="str">
            <v>062</v>
          </cell>
          <cell r="C456" t="str">
            <v>024</v>
          </cell>
          <cell r="D456" t="str">
            <v>01</v>
          </cell>
          <cell r="E456" t="str">
            <v>089104054</v>
          </cell>
          <cell r="F456" t="str">
            <v>КРУГ 60-В ГОСТ2590-88</v>
          </cell>
          <cell r="G456" t="str">
            <v>30ХГСН2А-ВД-Б ТУ14-1-1885-85</v>
          </cell>
          <cell r="H456" t="str">
            <v>КГ</v>
          </cell>
          <cell r="I456">
            <v>50.8</v>
          </cell>
          <cell r="J456" t="str">
            <v>00007</v>
          </cell>
          <cell r="K456" t="str">
            <v>00000</v>
          </cell>
          <cell r="L456" t="str">
            <v>нет</v>
          </cell>
          <cell r="M456">
            <v>36</v>
          </cell>
          <cell r="N456">
            <v>1828.8</v>
          </cell>
          <cell r="O456">
            <v>1.9E-2</v>
          </cell>
          <cell r="P456">
            <v>0.96499999999999997</v>
          </cell>
          <cell r="Q456">
            <v>36</v>
          </cell>
          <cell r="R456">
            <v>1828.8</v>
          </cell>
          <cell r="S456" t="str">
            <v>151172</v>
          </cell>
          <cell r="T456">
            <v>170</v>
          </cell>
          <cell r="U456" t="str">
            <v>нет</v>
          </cell>
          <cell r="W456">
            <v>170</v>
          </cell>
          <cell r="X456">
            <v>8636</v>
          </cell>
          <cell r="Y456">
            <v>0</v>
          </cell>
          <cell r="Z456">
            <v>0</v>
          </cell>
          <cell r="AA456">
            <v>0</v>
          </cell>
          <cell r="AB456">
            <v>0</v>
          </cell>
          <cell r="AC456">
            <v>8636</v>
          </cell>
          <cell r="AD456">
            <v>8636</v>
          </cell>
          <cell r="AE456">
            <v>8636</v>
          </cell>
          <cell r="AF456">
            <v>8636</v>
          </cell>
          <cell r="AG456">
            <v>8636</v>
          </cell>
          <cell r="AH456">
            <v>8636</v>
          </cell>
          <cell r="AI456">
            <v>8636</v>
          </cell>
          <cell r="AJ456">
            <v>8636</v>
          </cell>
          <cell r="AM456" t="str">
            <v>062</v>
          </cell>
          <cell r="AN456" t="str">
            <v>024</v>
          </cell>
          <cell r="AO456">
            <v>529</v>
          </cell>
          <cell r="AP456" t="str">
            <v>01</v>
          </cell>
          <cell r="AQ456" t="str">
            <v>089104054</v>
          </cell>
          <cell r="AR456" t="str">
            <v>KPУГ 60-B ГOCT2590-88</v>
          </cell>
          <cell r="AS456" t="str">
            <v>30XГCH2A-BД-Б TУ14-1-1885-85</v>
          </cell>
          <cell r="AT456" t="str">
            <v>КГ</v>
          </cell>
          <cell r="AU456">
            <v>24.5</v>
          </cell>
          <cell r="AV456" t="str">
            <v>кг</v>
          </cell>
          <cell r="AW456">
            <v>98</v>
          </cell>
          <cell r="AX456">
            <v>89</v>
          </cell>
          <cell r="AY456">
            <v>8722</v>
          </cell>
          <cell r="AZ456" t="str">
            <v>из налич</v>
          </cell>
          <cell r="BA456">
            <v>4</v>
          </cell>
          <cell r="BB456">
            <v>2180.5</v>
          </cell>
          <cell r="BC456">
            <v>4</v>
          </cell>
          <cell r="BD456">
            <v>4</v>
          </cell>
          <cell r="BE456">
            <v>8722</v>
          </cell>
          <cell r="BG456">
            <v>0</v>
          </cell>
          <cell r="BH456">
            <v>89</v>
          </cell>
          <cell r="BI456">
            <v>0</v>
          </cell>
          <cell r="BJ456">
            <v>0</v>
          </cell>
          <cell r="BK456">
            <v>2180.5</v>
          </cell>
          <cell r="BL456">
            <v>2180.5</v>
          </cell>
          <cell r="BM456">
            <v>2180.5</v>
          </cell>
          <cell r="BN456">
            <v>2180.5</v>
          </cell>
          <cell r="BO456">
            <v>2180.5</v>
          </cell>
          <cell r="BP456">
            <v>0</v>
          </cell>
          <cell r="BQ456">
            <v>0</v>
          </cell>
          <cell r="BR456">
            <v>0</v>
          </cell>
          <cell r="BS456">
            <v>0</v>
          </cell>
          <cell r="BT456">
            <v>0</v>
          </cell>
          <cell r="BU456">
            <v>0</v>
          </cell>
          <cell r="BV456">
            <v>0</v>
          </cell>
          <cell r="BW456">
            <v>0</v>
          </cell>
          <cell r="CE456">
            <v>98</v>
          </cell>
          <cell r="CF456">
            <v>100.17</v>
          </cell>
          <cell r="CG456">
            <v>9816.66</v>
          </cell>
          <cell r="CH456">
            <v>11583.66</v>
          </cell>
          <cell r="CL456">
            <v>11583.66</v>
          </cell>
        </row>
        <row r="457">
          <cell r="B457" t="str">
            <v>062</v>
          </cell>
          <cell r="C457" t="str">
            <v>024</v>
          </cell>
          <cell r="D457" t="str">
            <v>01</v>
          </cell>
          <cell r="E457" t="str">
            <v>089104059</v>
          </cell>
          <cell r="F457" t="str">
            <v>КРУГ 65-В ГОСТ2590-88</v>
          </cell>
          <cell r="G457" t="str">
            <v>30ХГСН2А-ВД-Б ТУ14-1-1885-85</v>
          </cell>
          <cell r="H457" t="str">
            <v>КГ</v>
          </cell>
          <cell r="I457">
            <v>50.3</v>
          </cell>
          <cell r="J457" t="str">
            <v>00007</v>
          </cell>
          <cell r="K457" t="str">
            <v>00000</v>
          </cell>
          <cell r="L457" t="str">
            <v>нет</v>
          </cell>
          <cell r="M457">
            <v>36</v>
          </cell>
          <cell r="N457">
            <v>1810.8</v>
          </cell>
          <cell r="O457">
            <v>0</v>
          </cell>
          <cell r="P457">
            <v>0</v>
          </cell>
          <cell r="Q457">
            <v>36</v>
          </cell>
          <cell r="R457">
            <v>1810.8</v>
          </cell>
          <cell r="S457" t="str">
            <v/>
          </cell>
          <cell r="T457">
            <v>170</v>
          </cell>
          <cell r="U457" t="str">
            <v>нет</v>
          </cell>
          <cell r="W457">
            <v>170</v>
          </cell>
          <cell r="X457">
            <v>8551</v>
          </cell>
          <cell r="Y457">
            <v>8551</v>
          </cell>
          <cell r="Z457">
            <v>8551</v>
          </cell>
          <cell r="AA457">
            <v>8551</v>
          </cell>
          <cell r="AB457">
            <v>8551</v>
          </cell>
          <cell r="AC457">
            <v>8551</v>
          </cell>
          <cell r="AD457">
            <v>8551</v>
          </cell>
          <cell r="AE457">
            <v>8551</v>
          </cell>
          <cell r="AF457">
            <v>8551</v>
          </cell>
          <cell r="AG457">
            <v>8551</v>
          </cell>
          <cell r="AH457">
            <v>8551</v>
          </cell>
          <cell r="AI457">
            <v>8551</v>
          </cell>
          <cell r="AJ457">
            <v>8551</v>
          </cell>
          <cell r="AM457" t="str">
            <v>062</v>
          </cell>
          <cell r="AN457" t="str">
            <v>024</v>
          </cell>
          <cell r="AO457">
            <v>530</v>
          </cell>
          <cell r="AP457" t="str">
            <v>01</v>
          </cell>
          <cell r="AQ457" t="str">
            <v>089104059</v>
          </cell>
          <cell r="AR457" t="str">
            <v>KPУГ 65-B ГOCT2590-88</v>
          </cell>
          <cell r="AS457" t="str">
            <v>30XГCH2A-BД-Б TУ14-1-1885-85</v>
          </cell>
          <cell r="AT457" t="str">
            <v>КГ</v>
          </cell>
          <cell r="AU457">
            <v>0</v>
          </cell>
          <cell r="BB457">
            <v>0</v>
          </cell>
          <cell r="BD457">
            <v>0</v>
          </cell>
          <cell r="BE457">
            <v>0</v>
          </cell>
          <cell r="BG457">
            <v>0</v>
          </cell>
        </row>
        <row r="458">
          <cell r="B458" t="str">
            <v>062</v>
          </cell>
          <cell r="C458" t="str">
            <v>024</v>
          </cell>
          <cell r="D458" t="str">
            <v>01</v>
          </cell>
          <cell r="E458" t="str">
            <v>089104063</v>
          </cell>
          <cell r="F458" t="str">
            <v>КРУГ 75-В ГОСТ2590-88</v>
          </cell>
          <cell r="G458" t="str">
            <v>30ХГСН2А-ВД-Б ТУ14-1-1885-85</v>
          </cell>
          <cell r="H458" t="str">
            <v>КГ</v>
          </cell>
          <cell r="I458">
            <v>70.02</v>
          </cell>
          <cell r="J458" t="str">
            <v>00007</v>
          </cell>
          <cell r="K458" t="str">
            <v>00000</v>
          </cell>
          <cell r="L458" t="str">
            <v>нет</v>
          </cell>
          <cell r="M458">
            <v>36</v>
          </cell>
          <cell r="N458">
            <v>2520.7199999999998</v>
          </cell>
          <cell r="O458">
            <v>1.2E-2</v>
          </cell>
          <cell r="P458">
            <v>0.84</v>
          </cell>
          <cell r="Q458">
            <v>36</v>
          </cell>
          <cell r="R458">
            <v>2520.7199999999998</v>
          </cell>
          <cell r="S458" t="str">
            <v>151184</v>
          </cell>
          <cell r="T458">
            <v>170</v>
          </cell>
          <cell r="U458" t="str">
            <v>нет</v>
          </cell>
          <cell r="W458">
            <v>170</v>
          </cell>
          <cell r="X458">
            <v>11903.4</v>
          </cell>
          <cell r="Y458">
            <v>11903.4</v>
          </cell>
          <cell r="Z458">
            <v>11903.4</v>
          </cell>
          <cell r="AA458">
            <v>11903.4</v>
          </cell>
          <cell r="AB458">
            <v>11903.4</v>
          </cell>
          <cell r="AC458">
            <v>11903.4</v>
          </cell>
          <cell r="AD458">
            <v>11903.4</v>
          </cell>
          <cell r="AE458">
            <v>11903.4</v>
          </cell>
          <cell r="AF458">
            <v>11903.4</v>
          </cell>
          <cell r="AG458">
            <v>11903.4</v>
          </cell>
          <cell r="AH458">
            <v>11903.4</v>
          </cell>
          <cell r="AI458">
            <v>11903.4</v>
          </cell>
          <cell r="AJ458">
            <v>11903.4</v>
          </cell>
          <cell r="AM458" t="str">
            <v>062</v>
          </cell>
          <cell r="AN458" t="str">
            <v>024</v>
          </cell>
          <cell r="AO458">
            <v>531</v>
          </cell>
          <cell r="AP458" t="str">
            <v>01</v>
          </cell>
          <cell r="AQ458" t="str">
            <v>089104063</v>
          </cell>
          <cell r="AR458" t="str">
            <v>KPУГ 75-B ГOCT2590-88</v>
          </cell>
          <cell r="AS458" t="str">
            <v>30XГCH2A-BД-Б TУ14-1-1885-85</v>
          </cell>
          <cell r="AT458" t="str">
            <v>КГ</v>
          </cell>
          <cell r="AU458">
            <v>0</v>
          </cell>
          <cell r="BB458">
            <v>0</v>
          </cell>
          <cell r="BD458">
            <v>0</v>
          </cell>
          <cell r="BE458">
            <v>0</v>
          </cell>
          <cell r="BG458">
            <v>0</v>
          </cell>
        </row>
        <row r="459">
          <cell r="B459" t="str">
            <v>062</v>
          </cell>
          <cell r="C459" t="str">
            <v>024</v>
          </cell>
          <cell r="D459" t="str">
            <v>01</v>
          </cell>
          <cell r="E459" t="str">
            <v>089104067</v>
          </cell>
          <cell r="F459" t="str">
            <v>КРУГ 80-В ГОСТ2590-88</v>
          </cell>
          <cell r="G459" t="str">
            <v>30ХГСН2А-ВД-Б ТУ14-1-1885-85</v>
          </cell>
          <cell r="H459" t="str">
            <v>КГ</v>
          </cell>
          <cell r="I459">
            <v>36.299999999999997</v>
          </cell>
          <cell r="J459" t="str">
            <v>00005</v>
          </cell>
          <cell r="K459" t="str">
            <v>00000</v>
          </cell>
          <cell r="L459" t="str">
            <v>нет</v>
          </cell>
          <cell r="M459">
            <v>12.92</v>
          </cell>
          <cell r="N459">
            <v>468.99599999999998</v>
          </cell>
          <cell r="O459">
            <v>0.96699999999999997</v>
          </cell>
          <cell r="P459">
            <v>35.101999999999997</v>
          </cell>
          <cell r="Q459">
            <v>12.92</v>
          </cell>
          <cell r="R459">
            <v>468.99599999999998</v>
          </cell>
          <cell r="S459" t="str">
            <v>151187</v>
          </cell>
          <cell r="T459">
            <v>170</v>
          </cell>
          <cell r="U459" t="str">
            <v>нет</v>
          </cell>
          <cell r="W459">
            <v>170</v>
          </cell>
          <cell r="X459">
            <v>6171</v>
          </cell>
          <cell r="Y459">
            <v>0</v>
          </cell>
          <cell r="Z459">
            <v>0</v>
          </cell>
          <cell r="AA459">
            <v>0</v>
          </cell>
          <cell r="AB459">
            <v>0</v>
          </cell>
          <cell r="AC459">
            <v>6171</v>
          </cell>
          <cell r="AD459">
            <v>6171</v>
          </cell>
          <cell r="AE459">
            <v>6171</v>
          </cell>
          <cell r="AF459">
            <v>6171</v>
          </cell>
          <cell r="AG459">
            <v>6171</v>
          </cell>
          <cell r="AH459">
            <v>6171</v>
          </cell>
          <cell r="AI459">
            <v>6171</v>
          </cell>
          <cell r="AJ459">
            <v>6171</v>
          </cell>
          <cell r="AM459" t="str">
            <v>062</v>
          </cell>
          <cell r="AN459" t="str">
            <v>024</v>
          </cell>
          <cell r="AO459">
            <v>532</v>
          </cell>
          <cell r="AP459" t="str">
            <v>01</v>
          </cell>
          <cell r="AQ459" t="str">
            <v>089104067</v>
          </cell>
          <cell r="AR459" t="str">
            <v>KPУГ 80-B ГOCT2590-88</v>
          </cell>
          <cell r="AS459" t="str">
            <v>30XГCH2A-BД-Б TУ14-1-1885-85</v>
          </cell>
          <cell r="AT459" t="str">
            <v>КГ</v>
          </cell>
          <cell r="AU459">
            <v>37.700000000000003</v>
          </cell>
          <cell r="AV459" t="str">
            <v>кг</v>
          </cell>
          <cell r="AW459">
            <v>151</v>
          </cell>
          <cell r="AX459">
            <v>89</v>
          </cell>
          <cell r="AY459">
            <v>13439</v>
          </cell>
          <cell r="AZ459" t="str">
            <v>из налич</v>
          </cell>
          <cell r="BA459">
            <v>4</v>
          </cell>
          <cell r="BB459">
            <v>3355.3</v>
          </cell>
          <cell r="BC459">
            <v>4</v>
          </cell>
          <cell r="BD459">
            <v>4</v>
          </cell>
          <cell r="BE459">
            <v>13421.2</v>
          </cell>
          <cell r="BG459">
            <v>0</v>
          </cell>
          <cell r="BH459">
            <v>89</v>
          </cell>
          <cell r="BI459">
            <v>0</v>
          </cell>
          <cell r="BJ459">
            <v>0</v>
          </cell>
          <cell r="BK459">
            <v>3355.3</v>
          </cell>
          <cell r="BL459">
            <v>3355.3</v>
          </cell>
          <cell r="BM459">
            <v>3355.3</v>
          </cell>
          <cell r="BN459">
            <v>3355.3</v>
          </cell>
          <cell r="BO459">
            <v>3355.3</v>
          </cell>
          <cell r="BP459">
            <v>0</v>
          </cell>
          <cell r="BQ459">
            <v>0</v>
          </cell>
          <cell r="BR459">
            <v>0</v>
          </cell>
          <cell r="BS459">
            <v>0</v>
          </cell>
          <cell r="BT459">
            <v>0</v>
          </cell>
          <cell r="BU459">
            <v>0</v>
          </cell>
          <cell r="BV459">
            <v>0</v>
          </cell>
          <cell r="BW459">
            <v>0</v>
          </cell>
          <cell r="CE459">
            <v>150.80000000000001</v>
          </cell>
          <cell r="CF459">
            <v>100.17</v>
          </cell>
          <cell r="CG459">
            <v>15105.64</v>
          </cell>
          <cell r="CH459">
            <v>17824.66</v>
          </cell>
          <cell r="CL459">
            <v>17824.66</v>
          </cell>
        </row>
        <row r="460">
          <cell r="B460" t="str">
            <v>062</v>
          </cell>
          <cell r="C460" t="str">
            <v>024</v>
          </cell>
          <cell r="D460" t="str">
            <v>01</v>
          </cell>
          <cell r="E460" t="str">
            <v>089104073</v>
          </cell>
          <cell r="F460" t="str">
            <v>КРУГ 100-В ГОСТ2590-88</v>
          </cell>
          <cell r="G460" t="str">
            <v>30ХГСН2А-ВД-Б ТУ14-1-1885-85</v>
          </cell>
          <cell r="H460" t="str">
            <v>КГ</v>
          </cell>
          <cell r="I460">
            <v>50.56</v>
          </cell>
          <cell r="J460" t="str">
            <v>00005</v>
          </cell>
          <cell r="K460" t="str">
            <v>00000</v>
          </cell>
          <cell r="L460" t="str">
            <v>нет</v>
          </cell>
          <cell r="M460">
            <v>36</v>
          </cell>
          <cell r="N460">
            <v>1820.16</v>
          </cell>
          <cell r="O460">
            <v>0</v>
          </cell>
          <cell r="P460">
            <v>0</v>
          </cell>
          <cell r="Q460">
            <v>36</v>
          </cell>
          <cell r="R460">
            <v>1820.16</v>
          </cell>
          <cell r="S460" t="str">
            <v/>
          </cell>
          <cell r="T460">
            <v>170</v>
          </cell>
          <cell r="U460" t="str">
            <v>нет</v>
          </cell>
          <cell r="W460">
            <v>170</v>
          </cell>
          <cell r="X460">
            <v>8595.2000000000007</v>
          </cell>
          <cell r="Y460">
            <v>0</v>
          </cell>
          <cell r="Z460">
            <v>0</v>
          </cell>
          <cell r="AA460">
            <v>0</v>
          </cell>
          <cell r="AB460">
            <v>0</v>
          </cell>
          <cell r="AC460">
            <v>0</v>
          </cell>
          <cell r="AD460">
            <v>0</v>
          </cell>
          <cell r="AE460">
            <v>0</v>
          </cell>
          <cell r="AF460">
            <v>8595.2000000000007</v>
          </cell>
          <cell r="AG460">
            <v>8595.2000000000007</v>
          </cell>
          <cell r="AH460">
            <v>8595.2000000000007</v>
          </cell>
          <cell r="AI460">
            <v>8595.2000000000007</v>
          </cell>
          <cell r="AJ460">
            <v>8595.2000000000007</v>
          </cell>
          <cell r="AM460" t="str">
            <v>062</v>
          </cell>
          <cell r="AN460" t="str">
            <v>024</v>
          </cell>
          <cell r="AO460">
            <v>533</v>
          </cell>
          <cell r="AP460" t="str">
            <v>01</v>
          </cell>
          <cell r="AQ460" t="str">
            <v>089104073</v>
          </cell>
          <cell r="AR460" t="str">
            <v>KPУГ 100-B ГOCT2590-88</v>
          </cell>
          <cell r="AS460" t="str">
            <v>30XГCH2A-BД-Б TУ14-1-1885-85</v>
          </cell>
          <cell r="AT460" t="str">
            <v>КГ</v>
          </cell>
          <cell r="AU460">
            <v>49.92</v>
          </cell>
          <cell r="AV460" t="str">
            <v>кг</v>
          </cell>
          <cell r="AW460">
            <v>340</v>
          </cell>
          <cell r="AX460">
            <v>89</v>
          </cell>
          <cell r="AY460">
            <v>30260</v>
          </cell>
          <cell r="AZ460" t="str">
            <v>179981 27/01/06</v>
          </cell>
          <cell r="BA460">
            <v>6</v>
          </cell>
          <cell r="BB460">
            <v>4442.88</v>
          </cell>
          <cell r="BC460">
            <v>7</v>
          </cell>
          <cell r="BD460">
            <v>7</v>
          </cell>
          <cell r="BE460">
            <v>31100.16</v>
          </cell>
          <cell r="BG460">
            <v>0</v>
          </cell>
          <cell r="BH460">
            <v>89</v>
          </cell>
          <cell r="BI460">
            <v>0</v>
          </cell>
          <cell r="BJ460">
            <v>0</v>
          </cell>
          <cell r="BK460">
            <v>4442.88</v>
          </cell>
          <cell r="BL460">
            <v>4442.88</v>
          </cell>
          <cell r="BM460">
            <v>4442.88</v>
          </cell>
          <cell r="BN460">
            <v>4442.88</v>
          </cell>
          <cell r="BO460">
            <v>4442.88</v>
          </cell>
          <cell r="BP460">
            <v>4442.88</v>
          </cell>
          <cell r="BQ460">
            <v>4442.88</v>
          </cell>
          <cell r="BR460">
            <v>4442.88</v>
          </cell>
          <cell r="BS460">
            <v>0</v>
          </cell>
          <cell r="BT460">
            <v>0</v>
          </cell>
          <cell r="BU460">
            <v>0</v>
          </cell>
          <cell r="BV460">
            <v>0</v>
          </cell>
          <cell r="BW460">
            <v>0</v>
          </cell>
          <cell r="CE460">
            <v>349.44</v>
          </cell>
          <cell r="CF460">
            <v>100.17</v>
          </cell>
          <cell r="CG460">
            <v>35003.4</v>
          </cell>
          <cell r="CH460">
            <v>41304.01</v>
          </cell>
          <cell r="CL460">
            <v>41304.01</v>
          </cell>
        </row>
        <row r="461">
          <cell r="B461" t="str">
            <v>062</v>
          </cell>
          <cell r="C461" t="str">
            <v>001</v>
          </cell>
          <cell r="D461" t="str">
            <v>01</v>
          </cell>
          <cell r="E461" t="str">
            <v>072219063</v>
          </cell>
          <cell r="F461" t="str">
            <v>КРУГ В-II-НД-75 ГОСТ2590-88</v>
          </cell>
          <cell r="G461" t="str">
            <v>45-2ГП-М1-ТВ1-КУВ-УЗ ГОСТ1050-88</v>
          </cell>
          <cell r="H461" t="str">
            <v>КГ</v>
          </cell>
          <cell r="I461">
            <v>4.8600000000000003</v>
          </cell>
          <cell r="J461" t="str">
            <v>00005</v>
          </cell>
          <cell r="K461" t="str">
            <v>00000</v>
          </cell>
          <cell r="L461" t="str">
            <v>нет</v>
          </cell>
          <cell r="M461">
            <v>8.3000000000000007</v>
          </cell>
          <cell r="N461">
            <v>40.338000000000001</v>
          </cell>
          <cell r="O461">
            <v>0</v>
          </cell>
          <cell r="P461">
            <v>0</v>
          </cell>
          <cell r="Q461">
            <v>8.3000000000000007</v>
          </cell>
          <cell r="R461">
            <v>40.338000000000001</v>
          </cell>
          <cell r="S461" t="str">
            <v/>
          </cell>
          <cell r="T461">
            <v>26.102</v>
          </cell>
          <cell r="U461" t="str">
            <v>п/п2463</v>
          </cell>
          <cell r="V461">
            <v>39234</v>
          </cell>
          <cell r="W461">
            <v>26.1</v>
          </cell>
          <cell r="X461">
            <v>126.85</v>
          </cell>
          <cell r="Y461">
            <v>0</v>
          </cell>
          <cell r="Z461">
            <v>0</v>
          </cell>
          <cell r="AA461">
            <v>0</v>
          </cell>
          <cell r="AB461">
            <v>0</v>
          </cell>
          <cell r="AC461">
            <v>126.85</v>
          </cell>
          <cell r="AD461">
            <v>126.85</v>
          </cell>
          <cell r="AE461">
            <v>126.85</v>
          </cell>
          <cell r="AF461">
            <v>126.85</v>
          </cell>
          <cell r="AG461">
            <v>126.85</v>
          </cell>
          <cell r="AH461">
            <v>126.85</v>
          </cell>
          <cell r="AI461">
            <v>126.85</v>
          </cell>
          <cell r="AJ461">
            <v>126.85</v>
          </cell>
          <cell r="AM461" t="str">
            <v>062</v>
          </cell>
          <cell r="AN461" t="str">
            <v>001</v>
          </cell>
          <cell r="AO461">
            <v>538</v>
          </cell>
          <cell r="AP461" t="str">
            <v>01</v>
          </cell>
          <cell r="AQ461" t="str">
            <v>072219063</v>
          </cell>
          <cell r="AR461" t="str">
            <v>KPУГ B-II-HД-75 ГOCT2590-88</v>
          </cell>
          <cell r="AS461" t="str">
            <v>45-2ГП-M1-TB1-KУB-УЗ ГOCT1050-88</v>
          </cell>
          <cell r="AT461" t="str">
            <v>КГ</v>
          </cell>
          <cell r="AU461">
            <v>4.8600000000000003</v>
          </cell>
          <cell r="AV461" t="str">
            <v>кг</v>
          </cell>
          <cell r="AW461">
            <v>19.5</v>
          </cell>
          <cell r="AX461">
            <v>16.55</v>
          </cell>
          <cell r="AY461">
            <v>322.72500000000002</v>
          </cell>
          <cell r="AZ461" t="str">
            <v>из налич</v>
          </cell>
          <cell r="BA461">
            <v>4</v>
          </cell>
          <cell r="BB461">
            <v>80.430000000000007</v>
          </cell>
          <cell r="BC461">
            <v>4</v>
          </cell>
          <cell r="BD461">
            <v>4</v>
          </cell>
          <cell r="BE461">
            <v>321.72000000000003</v>
          </cell>
          <cell r="BG461">
            <v>0</v>
          </cell>
          <cell r="BH461">
            <v>16.55</v>
          </cell>
          <cell r="BI461">
            <v>0</v>
          </cell>
          <cell r="BJ461">
            <v>0</v>
          </cell>
          <cell r="BK461">
            <v>80.430000000000007</v>
          </cell>
          <cell r="BL461">
            <v>80.430000000000007</v>
          </cell>
          <cell r="BM461">
            <v>80.430000000000007</v>
          </cell>
          <cell r="BN461">
            <v>80.430000000000007</v>
          </cell>
          <cell r="BO461">
            <v>80.430000000000007</v>
          </cell>
          <cell r="BP461">
            <v>0</v>
          </cell>
          <cell r="BQ461">
            <v>0</v>
          </cell>
          <cell r="BR461">
            <v>0</v>
          </cell>
          <cell r="BS461">
            <v>0</v>
          </cell>
          <cell r="BT461">
            <v>0</v>
          </cell>
          <cell r="BU461">
            <v>0</v>
          </cell>
          <cell r="BV461">
            <v>0</v>
          </cell>
          <cell r="BW461">
            <v>0</v>
          </cell>
          <cell r="CE461">
            <v>19.440000000000001</v>
          </cell>
          <cell r="CF461">
            <v>18.63</v>
          </cell>
          <cell r="CG461">
            <v>362.17</v>
          </cell>
          <cell r="CH461">
            <v>427.36</v>
          </cell>
          <cell r="CL461">
            <v>427.36</v>
          </cell>
        </row>
        <row r="462">
          <cell r="B462" t="str">
            <v>062</v>
          </cell>
          <cell r="C462" t="str">
            <v>024</v>
          </cell>
          <cell r="D462" t="str">
            <v>01</v>
          </cell>
          <cell r="E462" t="str">
            <v>072119013</v>
          </cell>
          <cell r="F462" t="str">
            <v>КРУГ В-II-НД-12 ГОСТ2590-88</v>
          </cell>
          <cell r="G462" t="str">
            <v>45-3ГП-М1-ТВ1-КУВ-У3 ГОСТ1050-88</v>
          </cell>
          <cell r="H462" t="str">
            <v>КГ</v>
          </cell>
          <cell r="I462">
            <v>0.112</v>
          </cell>
          <cell r="J462" t="str">
            <v>00007</v>
          </cell>
          <cell r="K462" t="str">
            <v>00000</v>
          </cell>
          <cell r="L462" t="str">
            <v>нет</v>
          </cell>
          <cell r="M462">
            <v>10</v>
          </cell>
          <cell r="N462">
            <v>1.1200000000000001</v>
          </cell>
          <cell r="O462">
            <v>0</v>
          </cell>
          <cell r="P462">
            <v>0</v>
          </cell>
          <cell r="Q462">
            <v>10</v>
          </cell>
          <cell r="R462">
            <v>1.1200000000000001</v>
          </cell>
          <cell r="S462" t="str">
            <v>000000</v>
          </cell>
          <cell r="T462">
            <v>45</v>
          </cell>
          <cell r="U462" t="str">
            <v>нет</v>
          </cell>
          <cell r="W462">
            <v>45</v>
          </cell>
          <cell r="X462">
            <v>5.04</v>
          </cell>
          <cell r="Y462">
            <v>0</v>
          </cell>
          <cell r="Z462">
            <v>0</v>
          </cell>
          <cell r="AA462">
            <v>0</v>
          </cell>
          <cell r="AB462">
            <v>0</v>
          </cell>
          <cell r="AC462">
            <v>5.04</v>
          </cell>
          <cell r="AD462">
            <v>5.04</v>
          </cell>
          <cell r="AE462">
            <v>5.04</v>
          </cell>
          <cell r="AF462">
            <v>5.04</v>
          </cell>
          <cell r="AG462">
            <v>5.04</v>
          </cell>
          <cell r="AH462">
            <v>5.04</v>
          </cell>
          <cell r="AI462">
            <v>5.04</v>
          </cell>
          <cell r="AJ462">
            <v>5.04</v>
          </cell>
          <cell r="AM462" t="str">
            <v>062</v>
          </cell>
          <cell r="AN462" t="str">
            <v>024</v>
          </cell>
          <cell r="AO462">
            <v>539</v>
          </cell>
          <cell r="AP462" t="str">
            <v>01</v>
          </cell>
          <cell r="AQ462" t="str">
            <v>072119013</v>
          </cell>
          <cell r="AR462" t="str">
            <v>KPУГ B-II-HД-12 ГOCT2590-88</v>
          </cell>
          <cell r="AS462" t="str">
            <v>45-3ГП-M1-TB1-KУB-У3 ГOCT1050-88</v>
          </cell>
          <cell r="AT462" t="str">
            <v>КГ</v>
          </cell>
          <cell r="AU462">
            <v>0.112</v>
          </cell>
          <cell r="AV462" t="str">
            <v>кг</v>
          </cell>
          <cell r="AW462">
            <v>0.5</v>
          </cell>
          <cell r="AX462">
            <v>16.55</v>
          </cell>
          <cell r="AY462">
            <v>8.2750000000000004</v>
          </cell>
          <cell r="AZ462" t="str">
            <v>из налич</v>
          </cell>
          <cell r="BA462">
            <v>4</v>
          </cell>
          <cell r="BB462">
            <v>1.85</v>
          </cell>
          <cell r="BC462">
            <v>4</v>
          </cell>
          <cell r="BD462">
            <v>4</v>
          </cell>
          <cell r="BE462">
            <v>7.4</v>
          </cell>
          <cell r="BG462">
            <v>0</v>
          </cell>
          <cell r="BH462">
            <v>16.52</v>
          </cell>
          <cell r="BI462">
            <v>0</v>
          </cell>
          <cell r="BJ462">
            <v>0</v>
          </cell>
          <cell r="BK462">
            <v>1.85</v>
          </cell>
          <cell r="BL462">
            <v>1.85</v>
          </cell>
          <cell r="BM462">
            <v>1.85</v>
          </cell>
          <cell r="BN462">
            <v>1.85</v>
          </cell>
          <cell r="BO462">
            <v>1.85</v>
          </cell>
          <cell r="BP462">
            <v>0</v>
          </cell>
          <cell r="BQ462">
            <v>0</v>
          </cell>
          <cell r="BR462">
            <v>0</v>
          </cell>
          <cell r="BS462">
            <v>0</v>
          </cell>
          <cell r="BT462">
            <v>0</v>
          </cell>
          <cell r="BU462">
            <v>0</v>
          </cell>
          <cell r="BV462">
            <v>0</v>
          </cell>
          <cell r="BW462">
            <v>0</v>
          </cell>
          <cell r="CE462">
            <v>0.44800000000000001</v>
          </cell>
          <cell r="CF462">
            <v>18.59</v>
          </cell>
          <cell r="CG462">
            <v>8.33</v>
          </cell>
          <cell r="CH462">
            <v>9.83</v>
          </cell>
          <cell r="CL462">
            <v>9.83</v>
          </cell>
        </row>
        <row r="463">
          <cell r="B463" t="str">
            <v>062</v>
          </cell>
          <cell r="C463" t="str">
            <v>024</v>
          </cell>
          <cell r="D463" t="str">
            <v>01</v>
          </cell>
          <cell r="E463" t="str">
            <v>072119015</v>
          </cell>
          <cell r="F463" t="str">
            <v>КРУГ В-II-НД-14 ГОСТ2590-88</v>
          </cell>
          <cell r="G463" t="str">
            <v>45-3ГП-М1-ТВ1-КУВ-УЗ ГОСТ1050-88</v>
          </cell>
          <cell r="H463" t="str">
            <v>КГ</v>
          </cell>
          <cell r="I463">
            <v>0.12</v>
          </cell>
          <cell r="J463" t="str">
            <v>00007</v>
          </cell>
          <cell r="K463" t="str">
            <v>00000</v>
          </cell>
          <cell r="L463" t="str">
            <v>209    01.08.03</v>
          </cell>
          <cell r="M463">
            <v>6.67</v>
          </cell>
          <cell r="N463">
            <v>0.8</v>
          </cell>
          <cell r="O463">
            <v>6.67</v>
          </cell>
          <cell r="P463">
            <v>0.8</v>
          </cell>
          <cell r="Q463">
            <v>6.67</v>
          </cell>
          <cell r="R463">
            <v>0.8</v>
          </cell>
          <cell r="S463" t="str">
            <v>153766</v>
          </cell>
          <cell r="T463">
            <v>45</v>
          </cell>
          <cell r="U463" t="str">
            <v>нет</v>
          </cell>
          <cell r="W463">
            <v>45</v>
          </cell>
          <cell r="X463">
            <v>5.4</v>
          </cell>
          <cell r="Y463">
            <v>5.4</v>
          </cell>
          <cell r="Z463">
            <v>5.4</v>
          </cell>
          <cell r="AA463">
            <v>5.4</v>
          </cell>
          <cell r="AB463">
            <v>5.4</v>
          </cell>
          <cell r="AC463">
            <v>5.4</v>
          </cell>
          <cell r="AD463">
            <v>5.4</v>
          </cell>
          <cell r="AE463">
            <v>5.4</v>
          </cell>
          <cell r="AF463">
            <v>5.4</v>
          </cell>
          <cell r="AG463">
            <v>5.4</v>
          </cell>
          <cell r="AH463">
            <v>5.4</v>
          </cell>
          <cell r="AI463">
            <v>5.4</v>
          </cell>
          <cell r="AJ463">
            <v>5.4</v>
          </cell>
          <cell r="AM463" t="str">
            <v>062</v>
          </cell>
          <cell r="AN463" t="str">
            <v>024</v>
          </cell>
          <cell r="AO463">
            <v>540</v>
          </cell>
          <cell r="AP463" t="str">
            <v>01</v>
          </cell>
          <cell r="AQ463" t="str">
            <v>072119015</v>
          </cell>
          <cell r="AR463" t="str">
            <v>KPУГ B-II-HД-14 ГOCT2590-88</v>
          </cell>
          <cell r="AS463" t="str">
            <v>45-3ГП-M1-TB1-KУB-УЗ ГOCT1050-88</v>
          </cell>
          <cell r="AT463" t="str">
            <v>КГ</v>
          </cell>
          <cell r="AU463">
            <v>0</v>
          </cell>
          <cell r="BB463">
            <v>0</v>
          </cell>
          <cell r="BD463">
            <v>0</v>
          </cell>
          <cell r="BE463">
            <v>0</v>
          </cell>
          <cell r="BG463">
            <v>0</v>
          </cell>
        </row>
        <row r="464">
          <cell r="B464" t="str">
            <v>062</v>
          </cell>
          <cell r="C464" t="str">
            <v>024</v>
          </cell>
          <cell r="D464" t="str">
            <v>01</v>
          </cell>
          <cell r="E464" t="str">
            <v>072119026</v>
          </cell>
          <cell r="F464" t="str">
            <v>КРУГ В-II-НД-25 ГОСТ2590-88</v>
          </cell>
          <cell r="G464" t="str">
            <v>45-3ГП-М1-ТВ1-КУВ-УЗ ГОСТ1050-88</v>
          </cell>
          <cell r="H464" t="str">
            <v>КГ</v>
          </cell>
          <cell r="I464">
            <v>0.17</v>
          </cell>
          <cell r="J464" t="str">
            <v>00007</v>
          </cell>
          <cell r="K464" t="str">
            <v>00000</v>
          </cell>
          <cell r="L464" t="str">
            <v>232966 23.05.06</v>
          </cell>
          <cell r="M464">
            <v>15.85</v>
          </cell>
          <cell r="N464">
            <v>2.6949999999999998</v>
          </cell>
          <cell r="O464">
            <v>16.321000000000002</v>
          </cell>
          <cell r="P464">
            <v>2.7749999999999999</v>
          </cell>
          <cell r="Q464">
            <v>15.85</v>
          </cell>
          <cell r="R464">
            <v>2.6949999999999998</v>
          </cell>
          <cell r="S464" t="str">
            <v>150383</v>
          </cell>
          <cell r="T464">
            <v>45</v>
          </cell>
          <cell r="U464" t="str">
            <v>нет</v>
          </cell>
          <cell r="W464">
            <v>45</v>
          </cell>
          <cell r="X464">
            <v>7.65</v>
          </cell>
          <cell r="Y464">
            <v>7.65</v>
          </cell>
          <cell r="Z464">
            <v>7.65</v>
          </cell>
          <cell r="AA464">
            <v>7.65</v>
          </cell>
          <cell r="AB464">
            <v>7.65</v>
          </cell>
          <cell r="AC464">
            <v>7.65</v>
          </cell>
          <cell r="AD464">
            <v>7.65</v>
          </cell>
          <cell r="AE464">
            <v>7.65</v>
          </cell>
          <cell r="AF464">
            <v>7.65</v>
          </cell>
          <cell r="AG464">
            <v>7.65</v>
          </cell>
          <cell r="AH464">
            <v>7.65</v>
          </cell>
          <cell r="AI464">
            <v>7.65</v>
          </cell>
          <cell r="AJ464">
            <v>7.65</v>
          </cell>
          <cell r="AM464" t="str">
            <v>062</v>
          </cell>
          <cell r="AN464" t="str">
            <v>024</v>
          </cell>
          <cell r="AO464">
            <v>541</v>
          </cell>
          <cell r="AP464" t="str">
            <v>01</v>
          </cell>
          <cell r="AQ464" t="str">
            <v>072119026</v>
          </cell>
          <cell r="AR464" t="str">
            <v>KPУГ B-II-HД-25 ГOCT2590-88</v>
          </cell>
          <cell r="AS464" t="str">
            <v>45-3ГП-M1-TB1-KУB-УЗ ГOCT1050-88</v>
          </cell>
          <cell r="AT464" t="str">
            <v>КГ</v>
          </cell>
          <cell r="AU464">
            <v>0</v>
          </cell>
          <cell r="BB464">
            <v>0</v>
          </cell>
          <cell r="BD464">
            <v>0</v>
          </cell>
          <cell r="BE464">
            <v>0</v>
          </cell>
          <cell r="BG464">
            <v>0</v>
          </cell>
        </row>
        <row r="465">
          <cell r="B465" t="str">
            <v>062</v>
          </cell>
          <cell r="C465" t="str">
            <v>024</v>
          </cell>
          <cell r="D465" t="str">
            <v>01</v>
          </cell>
          <cell r="E465" t="str">
            <v>072119039</v>
          </cell>
          <cell r="F465" t="str">
            <v>КРУГ В-II-НД-38 ГОСТ2590-88</v>
          </cell>
          <cell r="G465" t="str">
            <v>45-3ГП-М1-ТВ1-КУВ-УЗ ГОСТ1050-88</v>
          </cell>
          <cell r="H465" t="str">
            <v>КГ</v>
          </cell>
          <cell r="I465">
            <v>0.45</v>
          </cell>
          <cell r="J465" t="str">
            <v>00007</v>
          </cell>
          <cell r="K465" t="str">
            <v>00000</v>
          </cell>
          <cell r="L465" t="str">
            <v>218138 17.03.03</v>
          </cell>
          <cell r="M465">
            <v>7.41</v>
          </cell>
          <cell r="N465">
            <v>3.335</v>
          </cell>
          <cell r="O465">
            <v>8.3000000000000007</v>
          </cell>
          <cell r="P465">
            <v>3.7349999999999999</v>
          </cell>
          <cell r="Q465">
            <v>7.41</v>
          </cell>
          <cell r="R465">
            <v>3.335</v>
          </cell>
          <cell r="S465" t="str">
            <v>150400</v>
          </cell>
          <cell r="T465">
            <v>45</v>
          </cell>
          <cell r="U465" t="str">
            <v>нет</v>
          </cell>
          <cell r="W465">
            <v>45</v>
          </cell>
          <cell r="X465">
            <v>20.25</v>
          </cell>
          <cell r="Y465">
            <v>20.25</v>
          </cell>
          <cell r="Z465">
            <v>20.25</v>
          </cell>
          <cell r="AA465">
            <v>20.25</v>
          </cell>
          <cell r="AB465">
            <v>20.25</v>
          </cell>
          <cell r="AC465">
            <v>20.25</v>
          </cell>
          <cell r="AD465">
            <v>20.25</v>
          </cell>
          <cell r="AE465">
            <v>20.25</v>
          </cell>
          <cell r="AF465">
            <v>20.25</v>
          </cell>
          <cell r="AG465">
            <v>20.25</v>
          </cell>
          <cell r="AH465">
            <v>20.25</v>
          </cell>
          <cell r="AI465">
            <v>20.25</v>
          </cell>
          <cell r="AJ465">
            <v>20.25</v>
          </cell>
          <cell r="AM465" t="str">
            <v>062</v>
          </cell>
          <cell r="AN465" t="str">
            <v>024</v>
          </cell>
          <cell r="AO465">
            <v>542</v>
          </cell>
          <cell r="AP465" t="str">
            <v>01</v>
          </cell>
          <cell r="AQ465" t="str">
            <v>072119039</v>
          </cell>
          <cell r="AR465" t="str">
            <v>KPУГ B-II-HД-38 ГOCT2590-88</v>
          </cell>
          <cell r="AS465" t="str">
            <v>45-3ГП-M1-TB1-KУB-УЗ ГOCT1050-88</v>
          </cell>
          <cell r="AT465" t="str">
            <v>КГ</v>
          </cell>
          <cell r="AU465">
            <v>0</v>
          </cell>
          <cell r="BB465">
            <v>0</v>
          </cell>
          <cell r="BD465">
            <v>0</v>
          </cell>
          <cell r="BE465">
            <v>0</v>
          </cell>
          <cell r="BG465">
            <v>0</v>
          </cell>
        </row>
        <row r="466">
          <cell r="B466" t="str">
            <v>062</v>
          </cell>
          <cell r="C466" t="str">
            <v>024</v>
          </cell>
          <cell r="D466" t="str">
            <v>01</v>
          </cell>
          <cell r="E466" t="str">
            <v>072189009</v>
          </cell>
          <cell r="F466" t="str">
            <v>КРУГ 8,0-В ГОСТ2590-88</v>
          </cell>
          <cell r="G466" t="str">
            <v>45-Б ТУ14-1-2330-77</v>
          </cell>
          <cell r="H466" t="str">
            <v>КГ</v>
          </cell>
          <cell r="I466">
            <v>0.22</v>
          </cell>
          <cell r="J466" t="str">
            <v>00007</v>
          </cell>
          <cell r="K466" t="str">
            <v>00000</v>
          </cell>
          <cell r="L466" t="str">
            <v>нет</v>
          </cell>
          <cell r="M466">
            <v>15</v>
          </cell>
          <cell r="N466">
            <v>3.3</v>
          </cell>
          <cell r="O466">
            <v>0</v>
          </cell>
          <cell r="P466">
            <v>0</v>
          </cell>
          <cell r="Q466">
            <v>15</v>
          </cell>
          <cell r="R466">
            <v>3.3</v>
          </cell>
          <cell r="S466" t="str">
            <v>000000</v>
          </cell>
          <cell r="T466">
            <v>30</v>
          </cell>
          <cell r="U466" t="str">
            <v>нет</v>
          </cell>
          <cell r="W466">
            <v>30</v>
          </cell>
          <cell r="X466">
            <v>6.6</v>
          </cell>
          <cell r="Y466">
            <v>0</v>
          </cell>
          <cell r="Z466">
            <v>0</v>
          </cell>
          <cell r="AA466">
            <v>0</v>
          </cell>
          <cell r="AB466">
            <v>0</v>
          </cell>
          <cell r="AC466">
            <v>6.6</v>
          </cell>
          <cell r="AD466">
            <v>6.6</v>
          </cell>
          <cell r="AE466">
            <v>6.6</v>
          </cell>
          <cell r="AF466">
            <v>6.6</v>
          </cell>
          <cell r="AG466">
            <v>6.6</v>
          </cell>
          <cell r="AH466">
            <v>6.6</v>
          </cell>
          <cell r="AI466">
            <v>6.6</v>
          </cell>
          <cell r="AJ466">
            <v>6.6</v>
          </cell>
          <cell r="AM466" t="str">
            <v>062</v>
          </cell>
          <cell r="AN466" t="str">
            <v>024</v>
          </cell>
          <cell r="AO466">
            <v>544</v>
          </cell>
          <cell r="AP466" t="str">
            <v>01</v>
          </cell>
          <cell r="AQ466" t="str">
            <v>072189009</v>
          </cell>
          <cell r="AR466" t="str">
            <v>KPУГ 8,0-B ГOCT2590-88</v>
          </cell>
          <cell r="AS466" t="str">
            <v>45-Б TУ14-1-2330-77</v>
          </cell>
          <cell r="AT466" t="str">
            <v>КГ</v>
          </cell>
          <cell r="AU466">
            <v>0.22</v>
          </cell>
          <cell r="AV466" t="str">
            <v>кг</v>
          </cell>
          <cell r="AW466">
            <v>0.88</v>
          </cell>
          <cell r="AX466">
            <v>21.81</v>
          </cell>
          <cell r="AY466">
            <v>19.192799999999998</v>
          </cell>
          <cell r="AZ466" t="str">
            <v>из налич</v>
          </cell>
          <cell r="BA466">
            <v>4</v>
          </cell>
          <cell r="BB466">
            <v>4.8</v>
          </cell>
          <cell r="BC466">
            <v>4</v>
          </cell>
          <cell r="BD466">
            <v>4</v>
          </cell>
          <cell r="BE466">
            <v>19.2</v>
          </cell>
          <cell r="BG466">
            <v>0</v>
          </cell>
          <cell r="BH466">
            <v>21.82</v>
          </cell>
          <cell r="BI466">
            <v>2.3E-2</v>
          </cell>
          <cell r="BJ466">
            <v>0.5</v>
          </cell>
          <cell r="BK466">
            <v>4.3</v>
          </cell>
          <cell r="BL466">
            <v>4.8</v>
          </cell>
          <cell r="BM466">
            <v>4.8</v>
          </cell>
          <cell r="BN466">
            <v>4.8</v>
          </cell>
          <cell r="BO466">
            <v>4.8</v>
          </cell>
          <cell r="BP466">
            <v>0</v>
          </cell>
          <cell r="BQ466">
            <v>0</v>
          </cell>
          <cell r="BR466">
            <v>0</v>
          </cell>
          <cell r="BS466">
            <v>0</v>
          </cell>
          <cell r="BT466">
            <v>0</v>
          </cell>
          <cell r="BU466">
            <v>0</v>
          </cell>
          <cell r="BV466">
            <v>0</v>
          </cell>
          <cell r="BW466">
            <v>0</v>
          </cell>
          <cell r="CA466">
            <v>2.3E-2</v>
          </cell>
          <cell r="CE466">
            <v>0.85699999999999998</v>
          </cell>
          <cell r="CF466">
            <v>24.56</v>
          </cell>
          <cell r="CG466">
            <v>21.05</v>
          </cell>
          <cell r="CH466">
            <v>24.84</v>
          </cell>
          <cell r="CL466">
            <v>24.84</v>
          </cell>
        </row>
        <row r="467">
          <cell r="B467" t="str">
            <v>062</v>
          </cell>
          <cell r="C467" t="str">
            <v>024</v>
          </cell>
          <cell r="D467" t="str">
            <v>01</v>
          </cell>
          <cell r="E467" t="str">
            <v>072189011</v>
          </cell>
          <cell r="F467" t="str">
            <v>КРУГ 10-В ГОСТ2590-88</v>
          </cell>
          <cell r="G467" t="str">
            <v>45-Б ТУ14-1-2330-77</v>
          </cell>
          <cell r="H467" t="str">
            <v>КГ</v>
          </cell>
          <cell r="I467">
            <v>0.04</v>
          </cell>
          <cell r="J467" t="str">
            <v>00007</v>
          </cell>
          <cell r="K467" t="str">
            <v>00000</v>
          </cell>
          <cell r="L467" t="str">
            <v/>
          </cell>
          <cell r="M467">
            <v>0</v>
          </cell>
          <cell r="N467">
            <v>0</v>
          </cell>
          <cell r="O467">
            <v>0</v>
          </cell>
          <cell r="P467">
            <v>0</v>
          </cell>
          <cell r="Q467">
            <v>0</v>
          </cell>
          <cell r="R467">
            <v>0</v>
          </cell>
          <cell r="S467" t="str">
            <v>не най</v>
          </cell>
          <cell r="T467">
            <v>30</v>
          </cell>
          <cell r="U467" t="str">
            <v>нет</v>
          </cell>
          <cell r="W467">
            <v>30</v>
          </cell>
          <cell r="X467">
            <v>1.2</v>
          </cell>
          <cell r="Y467">
            <v>1.2</v>
          </cell>
          <cell r="Z467">
            <v>1.2</v>
          </cell>
          <cell r="AA467">
            <v>1.2</v>
          </cell>
          <cell r="AB467">
            <v>1.2</v>
          </cell>
          <cell r="AC467">
            <v>1.2</v>
          </cell>
          <cell r="AD467">
            <v>1.2</v>
          </cell>
          <cell r="AE467">
            <v>1.2</v>
          </cell>
          <cell r="AF467">
            <v>1.2</v>
          </cell>
          <cell r="AG467">
            <v>1.2</v>
          </cell>
          <cell r="AH467">
            <v>1.2</v>
          </cell>
          <cell r="AI467">
            <v>1.2</v>
          </cell>
          <cell r="AJ467">
            <v>1.2</v>
          </cell>
          <cell r="AM467" t="str">
            <v>062</v>
          </cell>
          <cell r="AN467" t="str">
            <v>024</v>
          </cell>
          <cell r="AO467">
            <v>545</v>
          </cell>
          <cell r="AP467" t="str">
            <v>01</v>
          </cell>
          <cell r="AQ467" t="str">
            <v>072189011</v>
          </cell>
          <cell r="AR467" t="str">
            <v>KPУГ 10-B ГOCT2590-88</v>
          </cell>
          <cell r="AS467" t="str">
            <v>45-Б TУ14-1-2330-77</v>
          </cell>
          <cell r="AT467" t="str">
            <v>КГ</v>
          </cell>
          <cell r="AU467">
            <v>0</v>
          </cell>
          <cell r="BB467">
            <v>0</v>
          </cell>
          <cell r="BD467">
            <v>0</v>
          </cell>
          <cell r="BE467">
            <v>0</v>
          </cell>
          <cell r="BG467">
            <v>0</v>
          </cell>
        </row>
        <row r="468">
          <cell r="B468" t="str">
            <v>062</v>
          </cell>
          <cell r="C468" t="str">
            <v>024</v>
          </cell>
          <cell r="D468" t="str">
            <v>01</v>
          </cell>
          <cell r="E468" t="str">
            <v>072189021</v>
          </cell>
          <cell r="F468" t="str">
            <v>КРУГ 20-В ГОСТ2590-88</v>
          </cell>
          <cell r="G468" t="str">
            <v>45-Б ТУ14-1-2330-77</v>
          </cell>
          <cell r="H468" t="str">
            <v>КГ</v>
          </cell>
          <cell r="I468">
            <v>0.51</v>
          </cell>
          <cell r="J468" t="str">
            <v>00007</v>
          </cell>
          <cell r="K468" t="str">
            <v>00000</v>
          </cell>
          <cell r="L468" t="str">
            <v/>
          </cell>
          <cell r="M468">
            <v>0</v>
          </cell>
          <cell r="N468">
            <v>0</v>
          </cell>
          <cell r="O468">
            <v>0</v>
          </cell>
          <cell r="P468">
            <v>0</v>
          </cell>
          <cell r="Q468">
            <v>0</v>
          </cell>
          <cell r="R468">
            <v>0</v>
          </cell>
          <cell r="S468" t="str">
            <v>не най</v>
          </cell>
          <cell r="T468">
            <v>30</v>
          </cell>
          <cell r="U468" t="str">
            <v>нет</v>
          </cell>
          <cell r="W468">
            <v>30</v>
          </cell>
          <cell r="X468">
            <v>15.3</v>
          </cell>
          <cell r="Y468">
            <v>15.3</v>
          </cell>
          <cell r="Z468">
            <v>15.3</v>
          </cell>
          <cell r="AA468">
            <v>15.3</v>
          </cell>
          <cell r="AB468">
            <v>15.3</v>
          </cell>
          <cell r="AC468">
            <v>15.3</v>
          </cell>
          <cell r="AD468">
            <v>15.3</v>
          </cell>
          <cell r="AE468">
            <v>15.3</v>
          </cell>
          <cell r="AF468">
            <v>15.3</v>
          </cell>
          <cell r="AG468">
            <v>15.3</v>
          </cell>
          <cell r="AH468">
            <v>15.3</v>
          </cell>
          <cell r="AI468">
            <v>15.3</v>
          </cell>
          <cell r="AJ468">
            <v>15.3</v>
          </cell>
          <cell r="AM468" t="str">
            <v>062</v>
          </cell>
          <cell r="AN468" t="str">
            <v>024</v>
          </cell>
          <cell r="AO468">
            <v>548</v>
          </cell>
          <cell r="AP468" t="str">
            <v>01</v>
          </cell>
          <cell r="AQ468" t="str">
            <v>072189021</v>
          </cell>
          <cell r="AR468" t="str">
            <v>KPУГ 20-B ГOCT2590-88</v>
          </cell>
          <cell r="AS468" t="str">
            <v>45-Б TУ14-1-2330-77</v>
          </cell>
          <cell r="AT468" t="str">
            <v>КГ</v>
          </cell>
          <cell r="AU468">
            <v>0</v>
          </cell>
          <cell r="BB468">
            <v>0</v>
          </cell>
          <cell r="BD468">
            <v>0</v>
          </cell>
          <cell r="BE468">
            <v>0</v>
          </cell>
          <cell r="BG468">
            <v>0</v>
          </cell>
        </row>
        <row r="469">
          <cell r="B469" t="str">
            <v>062</v>
          </cell>
          <cell r="C469" t="str">
            <v>024</v>
          </cell>
          <cell r="D469" t="str">
            <v>01</v>
          </cell>
          <cell r="E469" t="str">
            <v>072189025</v>
          </cell>
          <cell r="F469" t="str">
            <v>КРУГ 24-В ГОСТ2590-88</v>
          </cell>
          <cell r="G469" t="str">
            <v>45-Б ТУ14-1-2330-77</v>
          </cell>
          <cell r="H469" t="str">
            <v>КГ</v>
          </cell>
          <cell r="I469">
            <v>0.128</v>
          </cell>
          <cell r="J469" t="str">
            <v>00007</v>
          </cell>
          <cell r="K469" t="str">
            <v>00000</v>
          </cell>
          <cell r="L469" t="str">
            <v>нет</v>
          </cell>
          <cell r="M469">
            <v>10</v>
          </cell>
          <cell r="N469">
            <v>1.28</v>
          </cell>
          <cell r="O469">
            <v>0</v>
          </cell>
          <cell r="P469">
            <v>0</v>
          </cell>
          <cell r="Q469">
            <v>10</v>
          </cell>
          <cell r="R469">
            <v>1.28</v>
          </cell>
          <cell r="S469" t="str">
            <v>000000</v>
          </cell>
          <cell r="T469">
            <v>30</v>
          </cell>
          <cell r="U469" t="str">
            <v>нет</v>
          </cell>
          <cell r="W469">
            <v>30</v>
          </cell>
          <cell r="X469">
            <v>3.84</v>
          </cell>
          <cell r="Y469">
            <v>0</v>
          </cell>
          <cell r="Z469">
            <v>0</v>
          </cell>
          <cell r="AA469">
            <v>0</v>
          </cell>
          <cell r="AB469">
            <v>0</v>
          </cell>
          <cell r="AC469">
            <v>0</v>
          </cell>
          <cell r="AD469">
            <v>3.84</v>
          </cell>
          <cell r="AE469">
            <v>3.84</v>
          </cell>
          <cell r="AF469">
            <v>3.84</v>
          </cell>
          <cell r="AG469">
            <v>3.84</v>
          </cell>
          <cell r="AH469">
            <v>3.84</v>
          </cell>
          <cell r="AI469">
            <v>3.84</v>
          </cell>
          <cell r="AJ469">
            <v>3.84</v>
          </cell>
          <cell r="AM469" t="str">
            <v>062</v>
          </cell>
          <cell r="AN469" t="str">
            <v>024</v>
          </cell>
          <cell r="AO469">
            <v>549</v>
          </cell>
          <cell r="AP469" t="str">
            <v>01</v>
          </cell>
          <cell r="AQ469" t="str">
            <v>072189025</v>
          </cell>
          <cell r="AR469" t="str">
            <v>KPУГ 24-B ГOCT2590-88</v>
          </cell>
          <cell r="AS469" t="str">
            <v>45-Б TУ14-1-2330-77</v>
          </cell>
          <cell r="AT469" t="str">
            <v>КГ</v>
          </cell>
          <cell r="AU469">
            <v>0.128</v>
          </cell>
          <cell r="AV469" t="str">
            <v>кг</v>
          </cell>
          <cell r="AW469">
            <v>0.6</v>
          </cell>
          <cell r="AX469">
            <v>19.5</v>
          </cell>
          <cell r="AY469">
            <v>11.7</v>
          </cell>
          <cell r="AZ469" t="str">
            <v>из налич</v>
          </cell>
          <cell r="BA469">
            <v>4</v>
          </cell>
          <cell r="BB469">
            <v>2.5</v>
          </cell>
          <cell r="BC469">
            <v>5</v>
          </cell>
          <cell r="BD469">
            <v>5</v>
          </cell>
          <cell r="BE469">
            <v>12.5</v>
          </cell>
          <cell r="BG469">
            <v>0</v>
          </cell>
          <cell r="BH469">
            <v>19.53</v>
          </cell>
          <cell r="BI469">
            <v>0</v>
          </cell>
          <cell r="BJ469">
            <v>0</v>
          </cell>
          <cell r="BK469">
            <v>2.5</v>
          </cell>
          <cell r="BL469">
            <v>2.5</v>
          </cell>
          <cell r="BM469">
            <v>2.5</v>
          </cell>
          <cell r="BN469">
            <v>2.5</v>
          </cell>
          <cell r="BO469">
            <v>2.5</v>
          </cell>
          <cell r="BP469">
            <v>2.5</v>
          </cell>
          <cell r="BQ469">
            <v>0</v>
          </cell>
          <cell r="BR469">
            <v>0</v>
          </cell>
          <cell r="BS469">
            <v>0</v>
          </cell>
          <cell r="BT469">
            <v>0</v>
          </cell>
          <cell r="BU469">
            <v>0</v>
          </cell>
          <cell r="BV469">
            <v>0</v>
          </cell>
          <cell r="BW469">
            <v>0</v>
          </cell>
          <cell r="CE469">
            <v>0.64</v>
          </cell>
          <cell r="CF469">
            <v>21.98</v>
          </cell>
          <cell r="CG469">
            <v>14.07</v>
          </cell>
          <cell r="CH469">
            <v>16.600000000000001</v>
          </cell>
          <cell r="CL469">
            <v>16.600000000000001</v>
          </cell>
        </row>
        <row r="470">
          <cell r="B470" t="str">
            <v>062</v>
          </cell>
          <cell r="C470" t="str">
            <v>024</v>
          </cell>
          <cell r="D470" t="str">
            <v>01</v>
          </cell>
          <cell r="E470" t="str">
            <v>072189027</v>
          </cell>
          <cell r="F470" t="str">
            <v>КРУГ 26-В ГОСТ2590-88</v>
          </cell>
          <cell r="G470" t="str">
            <v>45-Б ТУ14-1-2330-77</v>
          </cell>
          <cell r="H470" t="str">
            <v>КГ</v>
          </cell>
          <cell r="I470">
            <v>1.46</v>
          </cell>
          <cell r="J470" t="str">
            <v>00007</v>
          </cell>
          <cell r="K470" t="str">
            <v>00000</v>
          </cell>
          <cell r="L470" t="str">
            <v>нет</v>
          </cell>
          <cell r="M470">
            <v>10</v>
          </cell>
          <cell r="N470">
            <v>14.6</v>
          </cell>
          <cell r="O470">
            <v>0</v>
          </cell>
          <cell r="P470">
            <v>0</v>
          </cell>
          <cell r="Q470">
            <v>10</v>
          </cell>
          <cell r="R470">
            <v>14.6</v>
          </cell>
          <cell r="S470" t="str">
            <v/>
          </cell>
          <cell r="T470">
            <v>30</v>
          </cell>
          <cell r="U470" t="str">
            <v>нет</v>
          </cell>
          <cell r="W470">
            <v>30</v>
          </cell>
          <cell r="X470">
            <v>43.8</v>
          </cell>
          <cell r="Y470">
            <v>0</v>
          </cell>
          <cell r="Z470">
            <v>0</v>
          </cell>
          <cell r="AA470">
            <v>0</v>
          </cell>
          <cell r="AB470">
            <v>0</v>
          </cell>
          <cell r="AC470">
            <v>43.8</v>
          </cell>
          <cell r="AD470">
            <v>43.8</v>
          </cell>
          <cell r="AE470">
            <v>43.8</v>
          </cell>
          <cell r="AF470">
            <v>43.8</v>
          </cell>
          <cell r="AG470">
            <v>43.8</v>
          </cell>
          <cell r="AH470">
            <v>43.8</v>
          </cell>
          <cell r="AI470">
            <v>43.8</v>
          </cell>
          <cell r="AJ470">
            <v>43.8</v>
          </cell>
          <cell r="AM470" t="str">
            <v>062</v>
          </cell>
          <cell r="AN470" t="str">
            <v>024</v>
          </cell>
          <cell r="AO470">
            <v>550</v>
          </cell>
          <cell r="AP470" t="str">
            <v>01</v>
          </cell>
          <cell r="AQ470" t="str">
            <v>072189027</v>
          </cell>
          <cell r="AR470" t="str">
            <v>KPУГ 26-B ГOCT2590-88</v>
          </cell>
          <cell r="AS470" t="str">
            <v>45-Б TУ14-1-2330-77</v>
          </cell>
          <cell r="AT470" t="str">
            <v>КГ</v>
          </cell>
          <cell r="AU470">
            <v>3</v>
          </cell>
          <cell r="AV470" t="str">
            <v>кг</v>
          </cell>
          <cell r="AW470">
            <v>12</v>
          </cell>
          <cell r="AX470">
            <v>19.5</v>
          </cell>
          <cell r="AY470">
            <v>234</v>
          </cell>
          <cell r="AZ470" t="str">
            <v>из налич</v>
          </cell>
          <cell r="BA470">
            <v>4</v>
          </cell>
          <cell r="BB470">
            <v>58.5</v>
          </cell>
          <cell r="BC470">
            <v>4</v>
          </cell>
          <cell r="BD470">
            <v>4</v>
          </cell>
          <cell r="BE470">
            <v>234</v>
          </cell>
          <cell r="BG470">
            <v>0</v>
          </cell>
          <cell r="BH470">
            <v>19.5</v>
          </cell>
          <cell r="BI470">
            <v>0</v>
          </cell>
          <cell r="BJ470">
            <v>0</v>
          </cell>
          <cell r="BK470">
            <v>58.5</v>
          </cell>
          <cell r="BL470">
            <v>58.5</v>
          </cell>
          <cell r="BM470">
            <v>58.5</v>
          </cell>
          <cell r="BN470">
            <v>58.5</v>
          </cell>
          <cell r="BO470">
            <v>58.5</v>
          </cell>
          <cell r="BP470">
            <v>0</v>
          </cell>
          <cell r="BQ470">
            <v>0</v>
          </cell>
          <cell r="BR470">
            <v>0</v>
          </cell>
          <cell r="BS470">
            <v>0</v>
          </cell>
          <cell r="BT470">
            <v>0</v>
          </cell>
          <cell r="BU470">
            <v>0</v>
          </cell>
          <cell r="BV470">
            <v>0</v>
          </cell>
          <cell r="BW470">
            <v>0</v>
          </cell>
          <cell r="CE470">
            <v>12</v>
          </cell>
          <cell r="CF470">
            <v>21.95</v>
          </cell>
          <cell r="CG470">
            <v>263.39999999999998</v>
          </cell>
          <cell r="CH470">
            <v>310.81</v>
          </cell>
          <cell r="CL470">
            <v>310.81</v>
          </cell>
        </row>
        <row r="471">
          <cell r="B471" t="str">
            <v>062</v>
          </cell>
          <cell r="C471" t="str">
            <v>024</v>
          </cell>
          <cell r="D471" t="str">
            <v>01</v>
          </cell>
          <cell r="E471" t="str">
            <v>072189033</v>
          </cell>
          <cell r="F471" t="str">
            <v>КРУГ 32-В ГОСТ2590-88</v>
          </cell>
          <cell r="G471" t="str">
            <v>45-Б ТУ14-1-2330-77</v>
          </cell>
          <cell r="H471" t="str">
            <v>КГ</v>
          </cell>
          <cell r="I471">
            <v>0.42799999999999999</v>
          </cell>
          <cell r="J471" t="str">
            <v>00005</v>
          </cell>
          <cell r="K471" t="str">
            <v>00000</v>
          </cell>
          <cell r="L471" t="str">
            <v/>
          </cell>
          <cell r="M471">
            <v>0</v>
          </cell>
          <cell r="N471">
            <v>0</v>
          </cell>
          <cell r="O471">
            <v>0</v>
          </cell>
          <cell r="P471">
            <v>0</v>
          </cell>
          <cell r="Q471">
            <v>0</v>
          </cell>
          <cell r="R471">
            <v>0</v>
          </cell>
          <cell r="S471" t="str">
            <v>не най</v>
          </cell>
          <cell r="T471">
            <v>30</v>
          </cell>
          <cell r="U471" t="str">
            <v>нет</v>
          </cell>
          <cell r="W471">
            <v>30</v>
          </cell>
          <cell r="X471">
            <v>12.84</v>
          </cell>
          <cell r="Y471">
            <v>0</v>
          </cell>
          <cell r="Z471">
            <v>0</v>
          </cell>
          <cell r="AA471">
            <v>0</v>
          </cell>
          <cell r="AB471">
            <v>0</v>
          </cell>
          <cell r="AC471">
            <v>12.84</v>
          </cell>
          <cell r="AD471">
            <v>12.84</v>
          </cell>
          <cell r="AE471">
            <v>12.84</v>
          </cell>
          <cell r="AF471">
            <v>12.84</v>
          </cell>
          <cell r="AG471">
            <v>12.84</v>
          </cell>
          <cell r="AH471">
            <v>12.84</v>
          </cell>
          <cell r="AI471">
            <v>12.84</v>
          </cell>
          <cell r="AJ471">
            <v>12.84</v>
          </cell>
          <cell r="AM471" t="str">
            <v>062</v>
          </cell>
          <cell r="AN471" t="str">
            <v>024</v>
          </cell>
          <cell r="AO471">
            <v>552</v>
          </cell>
          <cell r="AP471" t="str">
            <v>01</v>
          </cell>
          <cell r="AQ471" t="str">
            <v>072189033</v>
          </cell>
          <cell r="AR471" t="str">
            <v>KPУГ 32-B ГOCT2590-88</v>
          </cell>
          <cell r="AS471" t="str">
            <v>45-Б TУ14-1-2330-77</v>
          </cell>
          <cell r="AT471" t="str">
            <v>КГ</v>
          </cell>
          <cell r="AU471">
            <v>0.42799999999999999</v>
          </cell>
          <cell r="AV471" t="str">
            <v>кг</v>
          </cell>
          <cell r="AW471">
            <v>1.8</v>
          </cell>
          <cell r="AX471">
            <v>19.5</v>
          </cell>
          <cell r="AY471">
            <v>35.1</v>
          </cell>
          <cell r="AZ471" t="str">
            <v>из налич</v>
          </cell>
          <cell r="BA471">
            <v>4</v>
          </cell>
          <cell r="BB471">
            <v>8.35</v>
          </cell>
          <cell r="BC471">
            <v>4</v>
          </cell>
          <cell r="BD471">
            <v>4</v>
          </cell>
          <cell r="BE471">
            <v>33.4</v>
          </cell>
          <cell r="BG471">
            <v>0</v>
          </cell>
          <cell r="BH471">
            <v>19.510000000000002</v>
          </cell>
          <cell r="BI471">
            <v>0</v>
          </cell>
          <cell r="BJ471">
            <v>0</v>
          </cell>
          <cell r="BK471">
            <v>8.35</v>
          </cell>
          <cell r="BL471">
            <v>8.35</v>
          </cell>
          <cell r="BM471">
            <v>8.35</v>
          </cell>
          <cell r="BN471">
            <v>8.35</v>
          </cell>
          <cell r="BO471">
            <v>8.35</v>
          </cell>
          <cell r="BP471">
            <v>0</v>
          </cell>
          <cell r="BQ471">
            <v>0</v>
          </cell>
          <cell r="BR471">
            <v>0</v>
          </cell>
          <cell r="BS471">
            <v>0</v>
          </cell>
          <cell r="BT471">
            <v>0</v>
          </cell>
          <cell r="BU471">
            <v>0</v>
          </cell>
          <cell r="BV471">
            <v>0</v>
          </cell>
          <cell r="BW471">
            <v>0</v>
          </cell>
          <cell r="CE471">
            <v>1.712</v>
          </cell>
          <cell r="CF471">
            <v>21.96</v>
          </cell>
          <cell r="CG471">
            <v>37.6</v>
          </cell>
          <cell r="CH471">
            <v>44.37</v>
          </cell>
          <cell r="CL471">
            <v>44.37</v>
          </cell>
        </row>
        <row r="472">
          <cell r="B472" t="str">
            <v>062</v>
          </cell>
          <cell r="C472" t="str">
            <v>024</v>
          </cell>
          <cell r="D472" t="str">
            <v>01</v>
          </cell>
          <cell r="E472" t="str">
            <v>229120611</v>
          </cell>
          <cell r="F472" t="str">
            <v>КРУГ 4,0-Н12 ГОСТ7417-75</v>
          </cell>
          <cell r="G472" t="str">
            <v>45-Б ТУ14-1-2330-77</v>
          </cell>
          <cell r="H472" t="str">
            <v>КГ</v>
          </cell>
          <cell r="I472">
            <v>0.1</v>
          </cell>
          <cell r="J472" t="str">
            <v>00005</v>
          </cell>
          <cell r="K472" t="str">
            <v>00000</v>
          </cell>
          <cell r="L472" t="str">
            <v>нет</v>
          </cell>
          <cell r="M472">
            <v>12</v>
          </cell>
          <cell r="N472">
            <v>1.2</v>
          </cell>
          <cell r="O472">
            <v>0</v>
          </cell>
          <cell r="P472">
            <v>0</v>
          </cell>
          <cell r="Q472">
            <v>12</v>
          </cell>
          <cell r="R472">
            <v>1.2</v>
          </cell>
          <cell r="S472" t="str">
            <v>000000</v>
          </cell>
          <cell r="T472">
            <v>67.75</v>
          </cell>
          <cell r="U472" t="str">
            <v>нет</v>
          </cell>
          <cell r="W472">
            <v>67.75</v>
          </cell>
          <cell r="X472">
            <v>6.78</v>
          </cell>
          <cell r="Y472">
            <v>0</v>
          </cell>
          <cell r="Z472">
            <v>0</v>
          </cell>
          <cell r="AA472">
            <v>0</v>
          </cell>
          <cell r="AB472">
            <v>0</v>
          </cell>
          <cell r="AC472">
            <v>0</v>
          </cell>
          <cell r="AD472">
            <v>6.78</v>
          </cell>
          <cell r="AE472">
            <v>6.78</v>
          </cell>
          <cell r="AF472">
            <v>6.78</v>
          </cell>
          <cell r="AG472">
            <v>6.78</v>
          </cell>
          <cell r="AH472">
            <v>6.78</v>
          </cell>
          <cell r="AI472">
            <v>6.78</v>
          </cell>
          <cell r="AJ472">
            <v>6.78</v>
          </cell>
          <cell r="AM472" t="str">
            <v>062</v>
          </cell>
          <cell r="AN472" t="str">
            <v>024</v>
          </cell>
          <cell r="AO472">
            <v>554</v>
          </cell>
          <cell r="AP472" t="str">
            <v>01</v>
          </cell>
          <cell r="AQ472" t="str">
            <v>229120611</v>
          </cell>
          <cell r="AR472" t="str">
            <v>KPУГ 4,0-H12 ГOCT7417-75</v>
          </cell>
          <cell r="AS472" t="str">
            <v>45-Б TУ14-1-2330-77</v>
          </cell>
          <cell r="AT472" t="str">
            <v>КГ</v>
          </cell>
          <cell r="AU472">
            <v>0.1</v>
          </cell>
          <cell r="AV472" t="str">
            <v>кг</v>
          </cell>
          <cell r="AW472">
            <v>0.5</v>
          </cell>
          <cell r="AX472">
            <v>21.81</v>
          </cell>
          <cell r="AY472">
            <v>10.904999999999999</v>
          </cell>
          <cell r="AZ472" t="str">
            <v>из налич</v>
          </cell>
          <cell r="BA472">
            <v>4</v>
          </cell>
          <cell r="BB472">
            <v>2.1800000000000002</v>
          </cell>
          <cell r="BC472">
            <v>5</v>
          </cell>
          <cell r="BD472">
            <v>5</v>
          </cell>
          <cell r="BE472">
            <v>10.9</v>
          </cell>
          <cell r="BG472">
            <v>0</v>
          </cell>
          <cell r="BH472">
            <v>21.8</v>
          </cell>
          <cell r="BI472">
            <v>3.8700000000000005E-2</v>
          </cell>
          <cell r="BJ472">
            <v>0.84</v>
          </cell>
          <cell r="BK472">
            <v>1.34</v>
          </cell>
          <cell r="BL472">
            <v>2.1800000000000002</v>
          </cell>
          <cell r="BM472">
            <v>2.1800000000000002</v>
          </cell>
          <cell r="BN472">
            <v>2.1800000000000002</v>
          </cell>
          <cell r="BO472">
            <v>2.1800000000000002</v>
          </cell>
          <cell r="BP472">
            <v>2.1800000000000002</v>
          </cell>
          <cell r="BQ472">
            <v>0</v>
          </cell>
          <cell r="BR472">
            <v>0</v>
          </cell>
          <cell r="BS472">
            <v>0</v>
          </cell>
          <cell r="BT472">
            <v>0</v>
          </cell>
          <cell r="BU472">
            <v>0</v>
          </cell>
          <cell r="BV472">
            <v>0</v>
          </cell>
          <cell r="BW472">
            <v>0</v>
          </cell>
          <cell r="BZ472">
            <v>8.9999999999999998E-4</v>
          </cell>
          <cell r="CA472">
            <v>2.0999999999999999E-3</v>
          </cell>
          <cell r="CC472">
            <v>3.5700000000000003E-2</v>
          </cell>
          <cell r="CE472">
            <v>0.46130000000000004</v>
          </cell>
          <cell r="CF472">
            <v>24.54</v>
          </cell>
          <cell r="CG472">
            <v>11.32</v>
          </cell>
          <cell r="CH472">
            <v>13.36</v>
          </cell>
          <cell r="CL472">
            <v>13.36</v>
          </cell>
        </row>
        <row r="473">
          <cell r="B473" t="str">
            <v>062</v>
          </cell>
          <cell r="C473" t="str">
            <v>024</v>
          </cell>
          <cell r="D473" t="str">
            <v>01</v>
          </cell>
          <cell r="E473" t="str">
            <v>229120619</v>
          </cell>
          <cell r="F473" t="str">
            <v>КРУГ 5,0-Н12 ГОСТ7417-75</v>
          </cell>
          <cell r="G473" t="str">
            <v>45-Б ТУ14-1-2330-77</v>
          </cell>
          <cell r="H473" t="str">
            <v>КГ</v>
          </cell>
          <cell r="I473">
            <v>0.15</v>
          </cell>
          <cell r="J473" t="str">
            <v>00007</v>
          </cell>
          <cell r="K473" t="str">
            <v>00000</v>
          </cell>
          <cell r="L473" t="str">
            <v/>
          </cell>
          <cell r="M473">
            <v>0</v>
          </cell>
          <cell r="N473">
            <v>0</v>
          </cell>
          <cell r="O473">
            <v>0</v>
          </cell>
          <cell r="P473">
            <v>0</v>
          </cell>
          <cell r="Q473">
            <v>0</v>
          </cell>
          <cell r="R473">
            <v>0</v>
          </cell>
          <cell r="S473" t="str">
            <v>не най</v>
          </cell>
          <cell r="T473">
            <v>67.75</v>
          </cell>
          <cell r="U473" t="str">
            <v>нет</v>
          </cell>
          <cell r="W473">
            <v>67.75</v>
          </cell>
          <cell r="X473">
            <v>10.16</v>
          </cell>
          <cell r="Y473">
            <v>0</v>
          </cell>
          <cell r="Z473">
            <v>0</v>
          </cell>
          <cell r="AA473">
            <v>0</v>
          </cell>
          <cell r="AB473">
            <v>0</v>
          </cell>
          <cell r="AC473">
            <v>10.16</v>
          </cell>
          <cell r="AD473">
            <v>10.16</v>
          </cell>
          <cell r="AE473">
            <v>10.16</v>
          </cell>
          <cell r="AF473">
            <v>10.16</v>
          </cell>
          <cell r="AG473">
            <v>10.16</v>
          </cell>
          <cell r="AH473">
            <v>10.16</v>
          </cell>
          <cell r="AI473">
            <v>10.16</v>
          </cell>
          <cell r="AJ473">
            <v>10.16</v>
          </cell>
          <cell r="AM473" t="str">
            <v>062</v>
          </cell>
          <cell r="AN473" t="str">
            <v>024</v>
          </cell>
          <cell r="AO473">
            <v>555</v>
          </cell>
          <cell r="AP473" t="str">
            <v>01</v>
          </cell>
          <cell r="AQ473" t="str">
            <v>229120619</v>
          </cell>
          <cell r="AR473" t="str">
            <v>KPУГ 5,0-H12 ГOCT7417-75</v>
          </cell>
          <cell r="AS473" t="str">
            <v>45-Б TУ14-1-2330-77</v>
          </cell>
          <cell r="AT473" t="str">
            <v>КГ</v>
          </cell>
          <cell r="AU473">
            <v>0.15</v>
          </cell>
          <cell r="AV473" t="str">
            <v>кг</v>
          </cell>
          <cell r="AW473">
            <v>0.6</v>
          </cell>
          <cell r="AX473">
            <v>21.81</v>
          </cell>
          <cell r="AY473">
            <v>13.085999999999999</v>
          </cell>
          <cell r="AZ473" t="str">
            <v>из налич</v>
          </cell>
          <cell r="BA473">
            <v>4</v>
          </cell>
          <cell r="BB473">
            <v>3.27</v>
          </cell>
          <cell r="BC473">
            <v>4</v>
          </cell>
          <cell r="BD473">
            <v>4</v>
          </cell>
          <cell r="BE473">
            <v>13.08</v>
          </cell>
          <cell r="BG473">
            <v>0</v>
          </cell>
          <cell r="BH473">
            <v>21.8</v>
          </cell>
          <cell r="BI473">
            <v>1.0200000000000001E-2</v>
          </cell>
          <cell r="BJ473">
            <v>0.22</v>
          </cell>
          <cell r="BK473">
            <v>3.05</v>
          </cell>
          <cell r="BL473">
            <v>3.27</v>
          </cell>
          <cell r="BM473">
            <v>3.27</v>
          </cell>
          <cell r="BN473">
            <v>3.27</v>
          </cell>
          <cell r="BO473">
            <v>3.27</v>
          </cell>
          <cell r="BP473">
            <v>0</v>
          </cell>
          <cell r="BQ473">
            <v>0</v>
          </cell>
          <cell r="BR473">
            <v>0</v>
          </cell>
          <cell r="BS473">
            <v>0</v>
          </cell>
          <cell r="BT473">
            <v>0</v>
          </cell>
          <cell r="BU473">
            <v>0</v>
          </cell>
          <cell r="BV473">
            <v>0</v>
          </cell>
          <cell r="BW473">
            <v>0</v>
          </cell>
          <cell r="BY473">
            <v>3.5999999999999999E-3</v>
          </cell>
          <cell r="CA473">
            <v>3.0000000000000001E-3</v>
          </cell>
          <cell r="CC473">
            <v>3.5999999999999999E-3</v>
          </cell>
          <cell r="CE473">
            <v>0.58979999999999988</v>
          </cell>
          <cell r="CF473">
            <v>24.54</v>
          </cell>
          <cell r="CG473">
            <v>14.47</v>
          </cell>
          <cell r="CH473">
            <v>17.07</v>
          </cell>
          <cell r="CL473">
            <v>17.07</v>
          </cell>
        </row>
        <row r="474">
          <cell r="B474" t="str">
            <v>062</v>
          </cell>
          <cell r="C474" t="str">
            <v>024</v>
          </cell>
          <cell r="D474" t="str">
            <v>01</v>
          </cell>
          <cell r="E474" t="str">
            <v>229120625</v>
          </cell>
          <cell r="F474" t="str">
            <v>КРУГ 6,0-Н12 ГОСТ7417-75</v>
          </cell>
          <cell r="G474" t="str">
            <v>45-Б ТУ14-1-2330-77</v>
          </cell>
          <cell r="H474" t="str">
            <v>КГ</v>
          </cell>
          <cell r="I474">
            <v>0.06</v>
          </cell>
          <cell r="J474" t="str">
            <v>00007</v>
          </cell>
          <cell r="K474" t="str">
            <v>00000</v>
          </cell>
          <cell r="L474" t="str">
            <v>нет</v>
          </cell>
          <cell r="M474">
            <v>7.5</v>
          </cell>
          <cell r="N474">
            <v>0.45</v>
          </cell>
          <cell r="O474">
            <v>7.1310000000000002</v>
          </cell>
          <cell r="P474">
            <v>0.42799999999999999</v>
          </cell>
          <cell r="Q474">
            <v>7.5</v>
          </cell>
          <cell r="R474">
            <v>0.45</v>
          </cell>
          <cell r="S474" t="str">
            <v>153750</v>
          </cell>
          <cell r="T474">
            <v>67.75</v>
          </cell>
          <cell r="U474" t="str">
            <v>нет</v>
          </cell>
          <cell r="W474">
            <v>67.75</v>
          </cell>
          <cell r="X474">
            <v>4.07</v>
          </cell>
          <cell r="Y474">
            <v>0</v>
          </cell>
          <cell r="Z474">
            <v>0</v>
          </cell>
          <cell r="AA474">
            <v>0</v>
          </cell>
          <cell r="AB474">
            <v>0</v>
          </cell>
          <cell r="AC474">
            <v>0</v>
          </cell>
          <cell r="AD474">
            <v>4.07</v>
          </cell>
          <cell r="AE474">
            <v>4.07</v>
          </cell>
          <cell r="AF474">
            <v>4.07</v>
          </cell>
          <cell r="AG474">
            <v>4.07</v>
          </cell>
          <cell r="AH474">
            <v>4.07</v>
          </cell>
          <cell r="AI474">
            <v>4.07</v>
          </cell>
          <cell r="AJ474">
            <v>4.07</v>
          </cell>
          <cell r="AM474" t="str">
            <v>062</v>
          </cell>
          <cell r="AN474" t="str">
            <v>024</v>
          </cell>
          <cell r="AO474">
            <v>556</v>
          </cell>
          <cell r="AP474" t="str">
            <v>01</v>
          </cell>
          <cell r="AQ474" t="str">
            <v>229120625</v>
          </cell>
          <cell r="AR474" t="str">
            <v>KPУГ 6,0-H12 ГOCT7417-75</v>
          </cell>
          <cell r="AS474" t="str">
            <v>45-Б TУ14-1-2330-77</v>
          </cell>
          <cell r="AT474" t="str">
            <v>КГ</v>
          </cell>
          <cell r="AU474">
            <v>0.02</v>
          </cell>
          <cell r="AV474" t="str">
            <v>кг</v>
          </cell>
          <cell r="AW474">
            <v>0.1</v>
          </cell>
          <cell r="AX474">
            <v>21.81</v>
          </cell>
          <cell r="AY474">
            <v>2.181</v>
          </cell>
          <cell r="AZ474" t="str">
            <v>из налич</v>
          </cell>
          <cell r="BA474">
            <v>4</v>
          </cell>
          <cell r="BB474">
            <v>0.44</v>
          </cell>
          <cell r="BC474">
            <v>5</v>
          </cell>
          <cell r="BD474">
            <v>5</v>
          </cell>
          <cell r="BE474">
            <v>2.2000000000000002</v>
          </cell>
          <cell r="BG474">
            <v>0</v>
          </cell>
          <cell r="BH474">
            <v>22</v>
          </cell>
          <cell r="BI474">
            <v>0</v>
          </cell>
          <cell r="BJ474">
            <v>0</v>
          </cell>
          <cell r="BK474">
            <v>0.44</v>
          </cell>
          <cell r="BL474">
            <v>0.44</v>
          </cell>
          <cell r="BM474">
            <v>0.44</v>
          </cell>
          <cell r="BN474">
            <v>0.44</v>
          </cell>
          <cell r="BO474">
            <v>0.44</v>
          </cell>
          <cell r="BP474">
            <v>0.44</v>
          </cell>
          <cell r="BQ474">
            <v>0</v>
          </cell>
          <cell r="BR474">
            <v>0</v>
          </cell>
          <cell r="BS474">
            <v>0</v>
          </cell>
          <cell r="BT474">
            <v>0</v>
          </cell>
          <cell r="BU474">
            <v>0</v>
          </cell>
          <cell r="BV474">
            <v>0</v>
          </cell>
          <cell r="BW474">
            <v>0</v>
          </cell>
          <cell r="CE474">
            <v>0.1</v>
          </cell>
          <cell r="CF474">
            <v>24.76</v>
          </cell>
          <cell r="CG474">
            <v>2.48</v>
          </cell>
          <cell r="CH474">
            <v>2.93</v>
          </cell>
          <cell r="CL474">
            <v>2.93</v>
          </cell>
        </row>
        <row r="475">
          <cell r="B475" t="str">
            <v>062</v>
          </cell>
          <cell r="C475" t="str">
            <v>024</v>
          </cell>
          <cell r="D475" t="str">
            <v>01</v>
          </cell>
          <cell r="E475" t="str">
            <v>229120636</v>
          </cell>
          <cell r="F475" t="str">
            <v>КРУГ 8,0-Н12 ГОСТ7417-75</v>
          </cell>
          <cell r="G475" t="str">
            <v>45-Б ТУ14-1-2330-77</v>
          </cell>
          <cell r="H475" t="str">
            <v>КГ</v>
          </cell>
          <cell r="I475">
            <v>7.0000000000000007E-2</v>
          </cell>
          <cell r="J475" t="str">
            <v>00007</v>
          </cell>
          <cell r="K475" t="str">
            <v>00000</v>
          </cell>
          <cell r="L475" t="str">
            <v>нет</v>
          </cell>
          <cell r="M475">
            <v>15</v>
          </cell>
          <cell r="N475">
            <v>1.05</v>
          </cell>
          <cell r="O475">
            <v>0</v>
          </cell>
          <cell r="P475">
            <v>0</v>
          </cell>
          <cell r="Q475">
            <v>15</v>
          </cell>
          <cell r="R475">
            <v>1.05</v>
          </cell>
          <cell r="S475" t="str">
            <v>000000</v>
          </cell>
          <cell r="T475">
            <v>67.75</v>
          </cell>
          <cell r="U475" t="str">
            <v>нет</v>
          </cell>
          <cell r="W475">
            <v>67.75</v>
          </cell>
          <cell r="X475">
            <v>4.74</v>
          </cell>
          <cell r="Y475">
            <v>0</v>
          </cell>
          <cell r="Z475">
            <v>0</v>
          </cell>
          <cell r="AA475">
            <v>0</v>
          </cell>
          <cell r="AB475">
            <v>0</v>
          </cell>
          <cell r="AC475">
            <v>4.74</v>
          </cell>
          <cell r="AD475">
            <v>4.74</v>
          </cell>
          <cell r="AE475">
            <v>4.74</v>
          </cell>
          <cell r="AF475">
            <v>4.74</v>
          </cell>
          <cell r="AG475">
            <v>4.74</v>
          </cell>
          <cell r="AH475">
            <v>4.74</v>
          </cell>
          <cell r="AI475">
            <v>4.74</v>
          </cell>
          <cell r="AJ475">
            <v>4.74</v>
          </cell>
          <cell r="AM475" t="str">
            <v>062</v>
          </cell>
          <cell r="AN475" t="str">
            <v>024</v>
          </cell>
          <cell r="AO475">
            <v>557</v>
          </cell>
          <cell r="AP475" t="str">
            <v>01</v>
          </cell>
          <cell r="AQ475" t="str">
            <v>229120636</v>
          </cell>
          <cell r="AR475" t="str">
            <v>KPУГ 8,0-H12 ГOCT7417-75</v>
          </cell>
          <cell r="AS475" t="str">
            <v>45-Б TУ14-1-2330-77</v>
          </cell>
          <cell r="AT475" t="str">
            <v>КГ</v>
          </cell>
          <cell r="AU475">
            <v>7.0000000000000007E-2</v>
          </cell>
          <cell r="AV475" t="str">
            <v>кг</v>
          </cell>
          <cell r="AW475">
            <v>0.3</v>
          </cell>
          <cell r="AX475">
            <v>21.81</v>
          </cell>
          <cell r="AY475">
            <v>6.5429999999999993</v>
          </cell>
          <cell r="AZ475" t="str">
            <v>из налич</v>
          </cell>
          <cell r="BA475">
            <v>4</v>
          </cell>
          <cell r="BB475">
            <v>1.53</v>
          </cell>
          <cell r="BC475">
            <v>4</v>
          </cell>
          <cell r="BD475">
            <v>4</v>
          </cell>
          <cell r="BE475">
            <v>6.12</v>
          </cell>
          <cell r="BG475">
            <v>0</v>
          </cell>
          <cell r="BH475">
            <v>21.86</v>
          </cell>
          <cell r="BI475">
            <v>0</v>
          </cell>
          <cell r="BJ475">
            <v>0</v>
          </cell>
          <cell r="BK475">
            <v>1.53</v>
          </cell>
          <cell r="BL475">
            <v>1.53</v>
          </cell>
          <cell r="BM475">
            <v>1.53</v>
          </cell>
          <cell r="BN475">
            <v>1.53</v>
          </cell>
          <cell r="BO475">
            <v>1.53</v>
          </cell>
          <cell r="BP475">
            <v>0</v>
          </cell>
          <cell r="BQ475">
            <v>0</v>
          </cell>
          <cell r="BR475">
            <v>0</v>
          </cell>
          <cell r="BS475">
            <v>0</v>
          </cell>
          <cell r="BT475">
            <v>0</v>
          </cell>
          <cell r="BU475">
            <v>0</v>
          </cell>
          <cell r="BV475">
            <v>0</v>
          </cell>
          <cell r="BW475">
            <v>0</v>
          </cell>
          <cell r="CE475">
            <v>0.28000000000000003</v>
          </cell>
          <cell r="CF475">
            <v>24.6</v>
          </cell>
          <cell r="CG475">
            <v>6.89</v>
          </cell>
          <cell r="CH475">
            <v>8.1300000000000008</v>
          </cell>
          <cell r="CL475">
            <v>8.1300000000000008</v>
          </cell>
        </row>
        <row r="476">
          <cell r="B476" t="str">
            <v>062</v>
          </cell>
          <cell r="C476" t="str">
            <v>024</v>
          </cell>
          <cell r="D476" t="str">
            <v>01</v>
          </cell>
          <cell r="E476" t="str">
            <v>229120644</v>
          </cell>
          <cell r="F476" t="str">
            <v>КРУГ 10-Н12 ГОСТ7417-75</v>
          </cell>
          <cell r="G476" t="str">
            <v>45-Б ТУ14-1-2330-77</v>
          </cell>
          <cell r="H476" t="str">
            <v>КГ</v>
          </cell>
          <cell r="I476">
            <v>0.24</v>
          </cell>
          <cell r="J476" t="str">
            <v>00007</v>
          </cell>
          <cell r="K476" t="str">
            <v>00000</v>
          </cell>
          <cell r="L476" t="str">
            <v/>
          </cell>
          <cell r="M476">
            <v>0</v>
          </cell>
          <cell r="N476">
            <v>0</v>
          </cell>
          <cell r="O476">
            <v>0</v>
          </cell>
          <cell r="P476">
            <v>0</v>
          </cell>
          <cell r="Q476">
            <v>0</v>
          </cell>
          <cell r="R476">
            <v>0</v>
          </cell>
          <cell r="S476" t="str">
            <v>не най</v>
          </cell>
          <cell r="T476">
            <v>67.75</v>
          </cell>
          <cell r="U476" t="str">
            <v>нет</v>
          </cell>
          <cell r="W476">
            <v>67.75</v>
          </cell>
          <cell r="X476">
            <v>16.260000000000002</v>
          </cell>
          <cell r="Y476">
            <v>16.260000000000002</v>
          </cell>
          <cell r="Z476">
            <v>16.260000000000002</v>
          </cell>
          <cell r="AA476">
            <v>16.260000000000002</v>
          </cell>
          <cell r="AB476">
            <v>16.260000000000002</v>
          </cell>
          <cell r="AC476">
            <v>16.260000000000002</v>
          </cell>
          <cell r="AD476">
            <v>16.260000000000002</v>
          </cell>
          <cell r="AE476">
            <v>16.260000000000002</v>
          </cell>
          <cell r="AF476">
            <v>16.260000000000002</v>
          </cell>
          <cell r="AG476">
            <v>16.260000000000002</v>
          </cell>
          <cell r="AH476">
            <v>16.260000000000002</v>
          </cell>
          <cell r="AI476">
            <v>16.260000000000002</v>
          </cell>
          <cell r="AJ476">
            <v>16.260000000000002</v>
          </cell>
          <cell r="AM476" t="str">
            <v>062</v>
          </cell>
          <cell r="AN476" t="str">
            <v>024</v>
          </cell>
          <cell r="AO476">
            <v>558</v>
          </cell>
          <cell r="AP476" t="str">
            <v>01</v>
          </cell>
          <cell r="AQ476" t="str">
            <v>229120644</v>
          </cell>
          <cell r="AR476" t="str">
            <v>KPУГ 10-H12 ГOCT7417-75</v>
          </cell>
          <cell r="AS476" t="str">
            <v>45-Б TУ14-1-2330-77</v>
          </cell>
          <cell r="AT476" t="str">
            <v>КГ</v>
          </cell>
          <cell r="AU476">
            <v>0</v>
          </cell>
          <cell r="BB476">
            <v>0</v>
          </cell>
          <cell r="BD476">
            <v>0</v>
          </cell>
          <cell r="BE476">
            <v>0</v>
          </cell>
          <cell r="BG476">
            <v>0</v>
          </cell>
        </row>
        <row r="477">
          <cell r="B477" t="str">
            <v>062</v>
          </cell>
          <cell r="C477" t="str">
            <v>024</v>
          </cell>
          <cell r="D477" t="str">
            <v>01</v>
          </cell>
          <cell r="E477" t="str">
            <v>229120652</v>
          </cell>
          <cell r="F477" t="str">
            <v>КРУГ 12-Н12 ГОСТ7417-75</v>
          </cell>
          <cell r="G477" t="str">
            <v>45-Б ТУ14-1-2330-77</v>
          </cell>
          <cell r="H477" t="str">
            <v>КГ</v>
          </cell>
          <cell r="I477">
            <v>0.04</v>
          </cell>
          <cell r="J477" t="str">
            <v>00007</v>
          </cell>
          <cell r="K477" t="str">
            <v>00000</v>
          </cell>
          <cell r="L477" t="str">
            <v>нет</v>
          </cell>
          <cell r="M477">
            <v>15</v>
          </cell>
          <cell r="N477">
            <v>0.6</v>
          </cell>
          <cell r="O477">
            <v>0</v>
          </cell>
          <cell r="P477">
            <v>0</v>
          </cell>
          <cell r="Q477">
            <v>15</v>
          </cell>
          <cell r="R477">
            <v>0.6</v>
          </cell>
          <cell r="S477" t="str">
            <v>150763</v>
          </cell>
          <cell r="T477">
            <v>67.75</v>
          </cell>
          <cell r="U477" t="str">
            <v>нет</v>
          </cell>
          <cell r="W477">
            <v>67.75</v>
          </cell>
          <cell r="X477">
            <v>2.71</v>
          </cell>
          <cell r="Y477">
            <v>0</v>
          </cell>
          <cell r="Z477">
            <v>0</v>
          </cell>
          <cell r="AA477">
            <v>0</v>
          </cell>
          <cell r="AB477">
            <v>0</v>
          </cell>
          <cell r="AC477">
            <v>0</v>
          </cell>
          <cell r="AD477">
            <v>2.71</v>
          </cell>
          <cell r="AE477">
            <v>2.71</v>
          </cell>
          <cell r="AF477">
            <v>2.71</v>
          </cell>
          <cell r="AG477">
            <v>2.71</v>
          </cell>
          <cell r="AH477">
            <v>2.71</v>
          </cell>
          <cell r="AI477">
            <v>2.71</v>
          </cell>
          <cell r="AJ477">
            <v>2.71</v>
          </cell>
          <cell r="AM477" t="str">
            <v>062</v>
          </cell>
          <cell r="AN477" t="str">
            <v>024</v>
          </cell>
          <cell r="AO477">
            <v>559</v>
          </cell>
          <cell r="AP477" t="str">
            <v>01</v>
          </cell>
          <cell r="AQ477" t="str">
            <v>229120652</v>
          </cell>
          <cell r="AR477" t="str">
            <v>KPУГ 12-H12 ГOCT7417-75</v>
          </cell>
          <cell r="AS477" t="str">
            <v>45-Б TУ14-1-2330-77</v>
          </cell>
          <cell r="AT477" t="str">
            <v>КГ</v>
          </cell>
          <cell r="AU477">
            <v>0.04</v>
          </cell>
          <cell r="AV477" t="str">
            <v>кг</v>
          </cell>
          <cell r="AW477">
            <v>0.2</v>
          </cell>
          <cell r="AX477">
            <v>21.81</v>
          </cell>
          <cell r="AY477">
            <v>4.3620000000000001</v>
          </cell>
          <cell r="AZ477" t="str">
            <v>из налич</v>
          </cell>
          <cell r="BA477">
            <v>4</v>
          </cell>
          <cell r="BB477">
            <v>0.87</v>
          </cell>
          <cell r="BC477">
            <v>5</v>
          </cell>
          <cell r="BD477">
            <v>5</v>
          </cell>
          <cell r="BE477">
            <v>4.3499999999999996</v>
          </cell>
          <cell r="BG477">
            <v>0</v>
          </cell>
          <cell r="BH477">
            <v>21.75</v>
          </cell>
          <cell r="BI477">
            <v>0</v>
          </cell>
          <cell r="BJ477">
            <v>0</v>
          </cell>
          <cell r="BK477">
            <v>0.87</v>
          </cell>
          <cell r="BL477">
            <v>0.87</v>
          </cell>
          <cell r="BM477">
            <v>0.87</v>
          </cell>
          <cell r="BN477">
            <v>0.87</v>
          </cell>
          <cell r="BO477">
            <v>0.87</v>
          </cell>
          <cell r="BP477">
            <v>0.87</v>
          </cell>
          <cell r="BQ477">
            <v>0</v>
          </cell>
          <cell r="BR477">
            <v>0</v>
          </cell>
          <cell r="BS477">
            <v>0</v>
          </cell>
          <cell r="BT477">
            <v>0</v>
          </cell>
          <cell r="BU477">
            <v>0</v>
          </cell>
          <cell r="BV477">
            <v>0</v>
          </cell>
          <cell r="BW477">
            <v>0</v>
          </cell>
          <cell r="CE477">
            <v>0.2</v>
          </cell>
          <cell r="CF477">
            <v>24.48</v>
          </cell>
          <cell r="CG477">
            <v>4.9000000000000004</v>
          </cell>
          <cell r="CH477">
            <v>5.78</v>
          </cell>
          <cell r="CL477">
            <v>5.78</v>
          </cell>
        </row>
        <row r="478">
          <cell r="B478" t="str">
            <v>062</v>
          </cell>
          <cell r="C478" t="str">
            <v>024</v>
          </cell>
          <cell r="D478" t="str">
            <v>01</v>
          </cell>
          <cell r="E478" t="str">
            <v>229120658</v>
          </cell>
          <cell r="F478" t="str">
            <v>КРУГ 14-Н12 ГОСТ7417-75</v>
          </cell>
          <cell r="G478" t="str">
            <v>45-Б ТУ14-1-2330-77</v>
          </cell>
          <cell r="H478" t="str">
            <v>КГ</v>
          </cell>
          <cell r="I478">
            <v>1.1499999999999999</v>
          </cell>
          <cell r="J478" t="str">
            <v>00007</v>
          </cell>
          <cell r="K478" t="str">
            <v>00000</v>
          </cell>
          <cell r="L478" t="str">
            <v/>
          </cell>
          <cell r="M478">
            <v>0</v>
          </cell>
          <cell r="N478">
            <v>0</v>
          </cell>
          <cell r="O478">
            <v>0</v>
          </cell>
          <cell r="P478">
            <v>0</v>
          </cell>
          <cell r="Q478">
            <v>0</v>
          </cell>
          <cell r="R478">
            <v>0</v>
          </cell>
          <cell r="S478" t="str">
            <v>не най</v>
          </cell>
          <cell r="T478">
            <v>67.75</v>
          </cell>
          <cell r="U478" t="str">
            <v>нет</v>
          </cell>
          <cell r="W478">
            <v>67.75</v>
          </cell>
          <cell r="X478">
            <v>77.91</v>
          </cell>
          <cell r="Y478">
            <v>0</v>
          </cell>
          <cell r="Z478">
            <v>0</v>
          </cell>
          <cell r="AA478">
            <v>0</v>
          </cell>
          <cell r="AB478">
            <v>0</v>
          </cell>
          <cell r="AC478">
            <v>77.91</v>
          </cell>
          <cell r="AD478">
            <v>77.91</v>
          </cell>
          <cell r="AE478">
            <v>77.91</v>
          </cell>
          <cell r="AF478">
            <v>77.91</v>
          </cell>
          <cell r="AG478">
            <v>77.91</v>
          </cell>
          <cell r="AH478">
            <v>77.91</v>
          </cell>
          <cell r="AI478">
            <v>77.91</v>
          </cell>
          <cell r="AJ478">
            <v>77.91</v>
          </cell>
          <cell r="AM478" t="str">
            <v>062</v>
          </cell>
          <cell r="AN478" t="str">
            <v>024</v>
          </cell>
          <cell r="AO478">
            <v>560</v>
          </cell>
          <cell r="AP478" t="str">
            <v>01</v>
          </cell>
          <cell r="AQ478" t="str">
            <v>229120658</v>
          </cell>
          <cell r="AR478" t="str">
            <v>KPУГ 14-H12 ГOCT7417-75</v>
          </cell>
          <cell r="AS478" t="str">
            <v>45-Б TУ14-1-2330-77</v>
          </cell>
          <cell r="AT478" t="str">
            <v>КГ</v>
          </cell>
          <cell r="AU478">
            <v>1.1499999999999999</v>
          </cell>
          <cell r="AV478" t="str">
            <v>кг</v>
          </cell>
          <cell r="AW478">
            <v>4.5999999999999996</v>
          </cell>
          <cell r="AX478">
            <v>21.81</v>
          </cell>
          <cell r="AY478">
            <v>100.32599999999999</v>
          </cell>
          <cell r="AZ478" t="str">
            <v>из налич</v>
          </cell>
          <cell r="BA478">
            <v>4</v>
          </cell>
          <cell r="BB478">
            <v>25.08</v>
          </cell>
          <cell r="BC478">
            <v>4</v>
          </cell>
          <cell r="BD478">
            <v>4</v>
          </cell>
          <cell r="BE478">
            <v>100.32</v>
          </cell>
          <cell r="BG478">
            <v>0</v>
          </cell>
          <cell r="BH478">
            <v>21.81</v>
          </cell>
          <cell r="BI478">
            <v>0.12</v>
          </cell>
          <cell r="BJ478">
            <v>2.62</v>
          </cell>
          <cell r="BK478">
            <v>22.46</v>
          </cell>
          <cell r="BL478">
            <v>25.08</v>
          </cell>
          <cell r="BM478">
            <v>25.08</v>
          </cell>
          <cell r="BN478">
            <v>25.08</v>
          </cell>
          <cell r="BO478">
            <v>25.08</v>
          </cell>
          <cell r="BP478">
            <v>0</v>
          </cell>
          <cell r="BQ478">
            <v>0</v>
          </cell>
          <cell r="BR478">
            <v>0</v>
          </cell>
          <cell r="BS478">
            <v>0</v>
          </cell>
          <cell r="BT478">
            <v>0</v>
          </cell>
          <cell r="BU478">
            <v>0</v>
          </cell>
          <cell r="BV478">
            <v>0</v>
          </cell>
          <cell r="BW478">
            <v>0</v>
          </cell>
          <cell r="CC478">
            <v>0.12</v>
          </cell>
          <cell r="CE478">
            <v>4.4800000000000004</v>
          </cell>
          <cell r="CF478">
            <v>24.55</v>
          </cell>
          <cell r="CG478">
            <v>109.98</v>
          </cell>
          <cell r="CH478">
            <v>129.78</v>
          </cell>
          <cell r="CL478">
            <v>129.78</v>
          </cell>
        </row>
        <row r="479">
          <cell r="B479" t="str">
            <v>062</v>
          </cell>
          <cell r="C479" t="str">
            <v>024</v>
          </cell>
          <cell r="D479" t="str">
            <v>01</v>
          </cell>
          <cell r="E479" t="str">
            <v>229120670</v>
          </cell>
          <cell r="F479" t="str">
            <v>КРУГ 20-Н12 ГОСТ7417-75</v>
          </cell>
          <cell r="G479" t="str">
            <v>45-Б ТУ14-1-2330-77</v>
          </cell>
          <cell r="H479" t="str">
            <v>КГ</v>
          </cell>
          <cell r="I479">
            <v>3.5</v>
          </cell>
          <cell r="J479" t="str">
            <v>00007</v>
          </cell>
          <cell r="K479" t="str">
            <v>00000</v>
          </cell>
          <cell r="L479" t="str">
            <v/>
          </cell>
          <cell r="M479">
            <v>0</v>
          </cell>
          <cell r="N479">
            <v>0</v>
          </cell>
          <cell r="O479">
            <v>0</v>
          </cell>
          <cell r="P479">
            <v>0</v>
          </cell>
          <cell r="Q479">
            <v>0</v>
          </cell>
          <cell r="R479">
            <v>0</v>
          </cell>
          <cell r="S479" t="str">
            <v>не най</v>
          </cell>
          <cell r="T479">
            <v>67.75</v>
          </cell>
          <cell r="U479" t="str">
            <v>нет</v>
          </cell>
          <cell r="W479">
            <v>67.75</v>
          </cell>
          <cell r="X479">
            <v>237.13</v>
          </cell>
          <cell r="Y479">
            <v>0</v>
          </cell>
          <cell r="Z479">
            <v>0</v>
          </cell>
          <cell r="AA479">
            <v>0</v>
          </cell>
          <cell r="AB479">
            <v>0</v>
          </cell>
          <cell r="AC479">
            <v>237.13</v>
          </cell>
          <cell r="AD479">
            <v>237.13</v>
          </cell>
          <cell r="AE479">
            <v>237.13</v>
          </cell>
          <cell r="AF479">
            <v>237.13</v>
          </cell>
          <cell r="AG479">
            <v>237.13</v>
          </cell>
          <cell r="AH479">
            <v>237.13</v>
          </cell>
          <cell r="AI479">
            <v>237.13</v>
          </cell>
          <cell r="AJ479">
            <v>237.13</v>
          </cell>
          <cell r="AM479" t="str">
            <v>062</v>
          </cell>
          <cell r="AN479" t="str">
            <v>024</v>
          </cell>
          <cell r="AO479">
            <v>563</v>
          </cell>
          <cell r="AP479" t="str">
            <v>01</v>
          </cell>
          <cell r="AQ479" t="str">
            <v>229120670</v>
          </cell>
          <cell r="AR479" t="str">
            <v>KPУГ 20-H12 ГOCT7417-75</v>
          </cell>
          <cell r="AS479" t="str">
            <v>45-Б TУ14-1-2330-77</v>
          </cell>
          <cell r="AT479" t="str">
            <v>КГ</v>
          </cell>
          <cell r="AU479">
            <v>3.5</v>
          </cell>
          <cell r="AV479" t="str">
            <v>кг</v>
          </cell>
          <cell r="AW479">
            <v>14</v>
          </cell>
          <cell r="AX479">
            <v>21.81</v>
          </cell>
          <cell r="AY479">
            <v>305.33999999999997</v>
          </cell>
          <cell r="AZ479" t="str">
            <v>из налич</v>
          </cell>
          <cell r="BA479">
            <v>4</v>
          </cell>
          <cell r="BB479">
            <v>76.34</v>
          </cell>
          <cell r="BC479">
            <v>4</v>
          </cell>
          <cell r="BD479">
            <v>4</v>
          </cell>
          <cell r="BE479">
            <v>305.36</v>
          </cell>
          <cell r="BG479">
            <v>0</v>
          </cell>
          <cell r="BH479">
            <v>21.81</v>
          </cell>
          <cell r="BI479">
            <v>0</v>
          </cell>
          <cell r="BJ479">
            <v>0</v>
          </cell>
          <cell r="BK479">
            <v>76.34</v>
          </cell>
          <cell r="BL479">
            <v>76.34</v>
          </cell>
          <cell r="BM479">
            <v>76.34</v>
          </cell>
          <cell r="BN479">
            <v>76.34</v>
          </cell>
          <cell r="BO479">
            <v>76.34</v>
          </cell>
          <cell r="BP479">
            <v>0</v>
          </cell>
          <cell r="BQ479">
            <v>0</v>
          </cell>
          <cell r="BR479">
            <v>0</v>
          </cell>
          <cell r="BS479">
            <v>0</v>
          </cell>
          <cell r="BT479">
            <v>0</v>
          </cell>
          <cell r="BU479">
            <v>0</v>
          </cell>
          <cell r="BV479">
            <v>0</v>
          </cell>
          <cell r="BW479">
            <v>0</v>
          </cell>
          <cell r="CE479">
            <v>14</v>
          </cell>
          <cell r="CF479">
            <v>24.55</v>
          </cell>
          <cell r="CG479">
            <v>343.7</v>
          </cell>
          <cell r="CH479">
            <v>405.57</v>
          </cell>
          <cell r="CL479">
            <v>405.57</v>
          </cell>
        </row>
        <row r="480">
          <cell r="B480" t="str">
            <v>062</v>
          </cell>
          <cell r="C480" t="str">
            <v>024</v>
          </cell>
          <cell r="D480" t="str">
            <v>01</v>
          </cell>
          <cell r="E480" t="str">
            <v>229120674</v>
          </cell>
          <cell r="F480" t="str">
            <v>КРУГ 22-Н12 ГОСТ7417-75</v>
          </cell>
          <cell r="G480" t="str">
            <v>45-Б ТУ14-1-2330-77</v>
          </cell>
          <cell r="H480" t="str">
            <v>КГ</v>
          </cell>
          <cell r="I480">
            <v>2.02</v>
          </cell>
          <cell r="J480" t="str">
            <v>00007</v>
          </cell>
          <cell r="K480" t="str">
            <v>00000</v>
          </cell>
          <cell r="L480" t="str">
            <v/>
          </cell>
          <cell r="M480">
            <v>0</v>
          </cell>
          <cell r="N480">
            <v>0</v>
          </cell>
          <cell r="O480">
            <v>0</v>
          </cell>
          <cell r="P480">
            <v>0</v>
          </cell>
          <cell r="Q480">
            <v>0</v>
          </cell>
          <cell r="R480">
            <v>0</v>
          </cell>
          <cell r="S480" t="str">
            <v>не най</v>
          </cell>
          <cell r="T480">
            <v>67.75</v>
          </cell>
          <cell r="U480" t="str">
            <v>нет</v>
          </cell>
          <cell r="W480">
            <v>67.75</v>
          </cell>
          <cell r="X480">
            <v>136.86000000000001</v>
          </cell>
          <cell r="Y480">
            <v>0</v>
          </cell>
          <cell r="Z480">
            <v>0</v>
          </cell>
          <cell r="AA480">
            <v>0</v>
          </cell>
          <cell r="AB480">
            <v>0</v>
          </cell>
          <cell r="AC480">
            <v>136.86000000000001</v>
          </cell>
          <cell r="AD480">
            <v>136.86000000000001</v>
          </cell>
          <cell r="AE480">
            <v>136.86000000000001</v>
          </cell>
          <cell r="AF480">
            <v>136.86000000000001</v>
          </cell>
          <cell r="AG480">
            <v>136.86000000000001</v>
          </cell>
          <cell r="AH480">
            <v>136.86000000000001</v>
          </cell>
          <cell r="AI480">
            <v>136.86000000000001</v>
          </cell>
          <cell r="AJ480">
            <v>136.86000000000001</v>
          </cell>
          <cell r="AM480" t="str">
            <v>062</v>
          </cell>
          <cell r="AN480" t="str">
            <v>024</v>
          </cell>
          <cell r="AO480">
            <v>564</v>
          </cell>
          <cell r="AP480" t="str">
            <v>01</v>
          </cell>
          <cell r="AQ480" t="str">
            <v>229120674</v>
          </cell>
          <cell r="AR480" t="str">
            <v>KPУГ 22-H12 ГOCT7417-75</v>
          </cell>
          <cell r="AS480" t="str">
            <v>45-Б TУ14-1-2330-77</v>
          </cell>
          <cell r="AT480" t="str">
            <v>КГ</v>
          </cell>
          <cell r="AU480">
            <v>1.9</v>
          </cell>
          <cell r="AV480" t="str">
            <v>кг</v>
          </cell>
          <cell r="AW480">
            <v>7.6</v>
          </cell>
          <cell r="AX480">
            <v>21.81</v>
          </cell>
          <cell r="AY480">
            <v>165.75599999999997</v>
          </cell>
          <cell r="AZ480" t="str">
            <v>из налич</v>
          </cell>
          <cell r="BA480">
            <v>4</v>
          </cell>
          <cell r="BB480">
            <v>41.44</v>
          </cell>
          <cell r="BC480">
            <v>4</v>
          </cell>
          <cell r="BD480">
            <v>4</v>
          </cell>
          <cell r="BE480">
            <v>165.76</v>
          </cell>
          <cell r="BG480">
            <v>0</v>
          </cell>
          <cell r="BH480">
            <v>21.81</v>
          </cell>
          <cell r="BI480">
            <v>0</v>
          </cell>
          <cell r="BJ480">
            <v>0</v>
          </cell>
          <cell r="BK480">
            <v>41.44</v>
          </cell>
          <cell r="BL480">
            <v>41.44</v>
          </cell>
          <cell r="BM480">
            <v>41.44</v>
          </cell>
          <cell r="BN480">
            <v>41.44</v>
          </cell>
          <cell r="BO480">
            <v>41.44</v>
          </cell>
          <cell r="BP480">
            <v>0</v>
          </cell>
          <cell r="BQ480">
            <v>0</v>
          </cell>
          <cell r="BR480">
            <v>0</v>
          </cell>
          <cell r="BS480">
            <v>0</v>
          </cell>
          <cell r="BT480">
            <v>0</v>
          </cell>
          <cell r="BU480">
            <v>0</v>
          </cell>
          <cell r="BV480">
            <v>0</v>
          </cell>
          <cell r="BW480">
            <v>0</v>
          </cell>
          <cell r="CE480">
            <v>7.6</v>
          </cell>
          <cell r="CF480">
            <v>24.55</v>
          </cell>
          <cell r="CG480">
            <v>186.58</v>
          </cell>
          <cell r="CH480">
            <v>220.16</v>
          </cell>
          <cell r="CL480">
            <v>220.16</v>
          </cell>
        </row>
        <row r="481">
          <cell r="B481" t="str">
            <v>062</v>
          </cell>
          <cell r="C481" t="str">
            <v>024</v>
          </cell>
          <cell r="D481" t="str">
            <v>01</v>
          </cell>
          <cell r="E481" t="str">
            <v>229120677</v>
          </cell>
          <cell r="F481" t="str">
            <v>КРУГ 25-Н12 ГОСТ7417-75</v>
          </cell>
          <cell r="G481" t="str">
            <v>45-Б ТУ14-1-2330-77</v>
          </cell>
          <cell r="H481" t="str">
            <v>КГ</v>
          </cell>
          <cell r="I481">
            <v>5.8000000000000003E-2</v>
          </cell>
          <cell r="J481" t="str">
            <v>00007</v>
          </cell>
          <cell r="K481" t="str">
            <v>00000</v>
          </cell>
          <cell r="L481" t="str">
            <v>нет</v>
          </cell>
          <cell r="M481">
            <v>6.67</v>
          </cell>
          <cell r="N481">
            <v>0.38700000000000001</v>
          </cell>
          <cell r="O481">
            <v>0</v>
          </cell>
          <cell r="P481">
            <v>0</v>
          </cell>
          <cell r="Q481">
            <v>6.67</v>
          </cell>
          <cell r="R481">
            <v>0.38700000000000001</v>
          </cell>
          <cell r="S481" t="str">
            <v/>
          </cell>
          <cell r="T481">
            <v>67.75</v>
          </cell>
          <cell r="U481" t="str">
            <v>нет</v>
          </cell>
          <cell r="W481">
            <v>67.75</v>
          </cell>
          <cell r="X481">
            <v>3.93</v>
          </cell>
          <cell r="Y481">
            <v>0</v>
          </cell>
          <cell r="Z481">
            <v>0</v>
          </cell>
          <cell r="AA481">
            <v>0</v>
          </cell>
          <cell r="AB481">
            <v>0</v>
          </cell>
          <cell r="AC481">
            <v>0</v>
          </cell>
          <cell r="AD481">
            <v>0</v>
          </cell>
          <cell r="AE481">
            <v>0</v>
          </cell>
          <cell r="AF481">
            <v>0</v>
          </cell>
          <cell r="AG481">
            <v>0</v>
          </cell>
          <cell r="AH481">
            <v>3.93</v>
          </cell>
          <cell r="AI481">
            <v>3.93</v>
          </cell>
          <cell r="AJ481">
            <v>3.93</v>
          </cell>
          <cell r="AM481" t="str">
            <v>062</v>
          </cell>
          <cell r="AN481" t="str">
            <v>024</v>
          </cell>
          <cell r="AO481">
            <v>565</v>
          </cell>
          <cell r="AP481" t="str">
            <v>01</v>
          </cell>
          <cell r="AQ481" t="str">
            <v>229120677</v>
          </cell>
          <cell r="AR481" t="str">
            <v>KPУГ 25-H12 ГOCT7417-75</v>
          </cell>
          <cell r="AS481" t="str">
            <v>45-Б TУ14-1-2330-77</v>
          </cell>
          <cell r="AT481" t="str">
            <v>КГ</v>
          </cell>
          <cell r="AU481">
            <v>5.8000000000000003E-2</v>
          </cell>
          <cell r="AV481" t="str">
            <v>кг</v>
          </cell>
          <cell r="AW481">
            <v>0.5</v>
          </cell>
          <cell r="AX481">
            <v>21.81</v>
          </cell>
          <cell r="AY481">
            <v>10.904999999999999</v>
          </cell>
          <cell r="AZ481" t="str">
            <v>из налич</v>
          </cell>
          <cell r="BA481">
            <v>4</v>
          </cell>
          <cell r="BB481">
            <v>1.26</v>
          </cell>
          <cell r="BC481">
            <v>9</v>
          </cell>
          <cell r="BD481">
            <v>9</v>
          </cell>
          <cell r="BE481">
            <v>11.34</v>
          </cell>
          <cell r="BG481">
            <v>0</v>
          </cell>
          <cell r="BH481">
            <v>21.72</v>
          </cell>
          <cell r="BI481">
            <v>0</v>
          </cell>
          <cell r="BJ481">
            <v>0</v>
          </cell>
          <cell r="BK481">
            <v>1.26</v>
          </cell>
          <cell r="BL481">
            <v>1.26</v>
          </cell>
          <cell r="BM481">
            <v>1.26</v>
          </cell>
          <cell r="BN481">
            <v>1.26</v>
          </cell>
          <cell r="BO481">
            <v>1.26</v>
          </cell>
          <cell r="BP481">
            <v>1.26</v>
          </cell>
          <cell r="BQ481">
            <v>1.26</v>
          </cell>
          <cell r="BR481">
            <v>1.26</v>
          </cell>
          <cell r="BS481">
            <v>1.26</v>
          </cell>
          <cell r="BT481">
            <v>1.26</v>
          </cell>
          <cell r="BU481">
            <v>0</v>
          </cell>
          <cell r="BV481">
            <v>0</v>
          </cell>
          <cell r="BW481">
            <v>0</v>
          </cell>
          <cell r="CE481">
            <v>0.52200000000000002</v>
          </cell>
          <cell r="CF481">
            <v>24.45</v>
          </cell>
          <cell r="CG481">
            <v>12.76</v>
          </cell>
          <cell r="CH481">
            <v>15.06</v>
          </cell>
          <cell r="CL481">
            <v>15.06</v>
          </cell>
        </row>
        <row r="482">
          <cell r="B482" t="str">
            <v>062</v>
          </cell>
          <cell r="C482" t="str">
            <v>024</v>
          </cell>
          <cell r="D482" t="str">
            <v>01</v>
          </cell>
          <cell r="E482" t="str">
            <v>229120682</v>
          </cell>
          <cell r="F482" t="str">
            <v>КРУГ 30-Н12 ГОСТ7417-75</v>
          </cell>
          <cell r="G482" t="str">
            <v>45-Б ТУ14-1-2330-77</v>
          </cell>
          <cell r="H482" t="str">
            <v>КГ</v>
          </cell>
          <cell r="I482">
            <v>5.9039999999999999</v>
          </cell>
          <cell r="J482" t="str">
            <v>00005</v>
          </cell>
          <cell r="K482" t="str">
            <v>00000</v>
          </cell>
          <cell r="L482" t="str">
            <v>нет</v>
          </cell>
          <cell r="M482">
            <v>6.67</v>
          </cell>
          <cell r="N482">
            <v>39.380000000000003</v>
          </cell>
          <cell r="O482">
            <v>4.2789999999999999</v>
          </cell>
          <cell r="P482">
            <v>25.263000000000002</v>
          </cell>
          <cell r="Q482">
            <v>6.67</v>
          </cell>
          <cell r="R482">
            <v>39.380000000000003</v>
          </cell>
          <cell r="S482" t="str">
            <v>153791</v>
          </cell>
          <cell r="T482">
            <v>67.75</v>
          </cell>
          <cell r="U482" t="str">
            <v>нет</v>
          </cell>
          <cell r="W482">
            <v>67.75</v>
          </cell>
          <cell r="X482">
            <v>400</v>
          </cell>
          <cell r="Y482">
            <v>0</v>
          </cell>
          <cell r="Z482">
            <v>0</v>
          </cell>
          <cell r="AA482">
            <v>0</v>
          </cell>
          <cell r="AB482">
            <v>0</v>
          </cell>
          <cell r="AC482">
            <v>400</v>
          </cell>
          <cell r="AD482">
            <v>400</v>
          </cell>
          <cell r="AE482">
            <v>400</v>
          </cell>
          <cell r="AF482">
            <v>400</v>
          </cell>
          <cell r="AG482">
            <v>400</v>
          </cell>
          <cell r="AH482">
            <v>400</v>
          </cell>
          <cell r="AI482">
            <v>400</v>
          </cell>
          <cell r="AJ482">
            <v>400</v>
          </cell>
          <cell r="AM482" t="str">
            <v>062</v>
          </cell>
          <cell r="AN482" t="str">
            <v>024</v>
          </cell>
          <cell r="AO482">
            <v>566</v>
          </cell>
          <cell r="AP482" t="str">
            <v>01</v>
          </cell>
          <cell r="AQ482" t="str">
            <v>229120682</v>
          </cell>
          <cell r="AR482" t="str">
            <v>KPУГ 30-H12 ГOCT7417-75</v>
          </cell>
          <cell r="AS482" t="str">
            <v>45-Б TУ14-1-2330-77</v>
          </cell>
          <cell r="AT482" t="str">
            <v>КГ</v>
          </cell>
          <cell r="AU482">
            <v>5.9039999999999999</v>
          </cell>
          <cell r="AV482" t="str">
            <v>кг</v>
          </cell>
          <cell r="AW482">
            <v>24</v>
          </cell>
          <cell r="AX482">
            <v>21.81</v>
          </cell>
          <cell r="AY482">
            <v>523.44000000000005</v>
          </cell>
          <cell r="AZ482" t="str">
            <v>из налич</v>
          </cell>
          <cell r="BA482">
            <v>4</v>
          </cell>
          <cell r="BB482">
            <v>128.77000000000001</v>
          </cell>
          <cell r="BC482">
            <v>4</v>
          </cell>
          <cell r="BD482">
            <v>4</v>
          </cell>
          <cell r="BE482">
            <v>515.08000000000004</v>
          </cell>
          <cell r="BG482">
            <v>0</v>
          </cell>
          <cell r="BH482">
            <v>21.81</v>
          </cell>
          <cell r="BI482">
            <v>5.9039999999999999</v>
          </cell>
          <cell r="BJ482">
            <v>128.77000000000001</v>
          </cell>
          <cell r="BK482">
            <v>0</v>
          </cell>
          <cell r="BL482">
            <v>128.77000000000001</v>
          </cell>
          <cell r="BM482">
            <v>128.77000000000001</v>
          </cell>
          <cell r="BN482">
            <v>128.77000000000001</v>
          </cell>
          <cell r="BO482">
            <v>128.77000000000001</v>
          </cell>
          <cell r="BP482">
            <v>0</v>
          </cell>
          <cell r="BQ482">
            <v>0</v>
          </cell>
          <cell r="BR482">
            <v>0</v>
          </cell>
          <cell r="BS482">
            <v>0</v>
          </cell>
          <cell r="BT482">
            <v>0</v>
          </cell>
          <cell r="BU482">
            <v>0</v>
          </cell>
          <cell r="BV482">
            <v>0</v>
          </cell>
          <cell r="BW482">
            <v>0</v>
          </cell>
          <cell r="BZ482">
            <v>0.22800000000000001</v>
          </cell>
          <cell r="CC482">
            <v>5.6760000000000002</v>
          </cell>
          <cell r="CE482">
            <v>17.712</v>
          </cell>
          <cell r="CF482">
            <v>24.55</v>
          </cell>
          <cell r="CG482">
            <v>434.83</v>
          </cell>
          <cell r="CH482">
            <v>513.1</v>
          </cell>
          <cell r="CL482">
            <v>513.1</v>
          </cell>
        </row>
        <row r="483">
          <cell r="B483" t="str">
            <v>062</v>
          </cell>
          <cell r="C483" t="str">
            <v>024</v>
          </cell>
          <cell r="D483" t="str">
            <v>01</v>
          </cell>
          <cell r="E483" t="str">
            <v>229120684</v>
          </cell>
          <cell r="F483" t="str">
            <v>КРУГ 32-Н12 ГОСТ7417-75</v>
          </cell>
          <cell r="G483" t="str">
            <v>45-Б ТУ14-1-2330-77</v>
          </cell>
          <cell r="H483" t="str">
            <v>КГ</v>
          </cell>
          <cell r="I483">
            <v>0.23</v>
          </cell>
          <cell r="J483" t="str">
            <v>00007</v>
          </cell>
          <cell r="K483" t="str">
            <v>00000</v>
          </cell>
          <cell r="L483" t="str">
            <v>216104 04.08.05</v>
          </cell>
          <cell r="M483">
            <v>19.66</v>
          </cell>
          <cell r="N483">
            <v>4.5220000000000002</v>
          </cell>
          <cell r="O483">
            <v>16.262</v>
          </cell>
          <cell r="P483">
            <v>3.74</v>
          </cell>
          <cell r="Q483">
            <v>19.66</v>
          </cell>
          <cell r="R483">
            <v>4.5220000000000002</v>
          </cell>
          <cell r="S483" t="str">
            <v>153792</v>
          </cell>
          <cell r="T483">
            <v>67.75</v>
          </cell>
          <cell r="U483" t="str">
            <v>нет</v>
          </cell>
          <cell r="W483">
            <v>67.75</v>
          </cell>
          <cell r="X483">
            <v>15.58</v>
          </cell>
          <cell r="Y483">
            <v>15.58</v>
          </cell>
          <cell r="Z483">
            <v>15.58</v>
          </cell>
          <cell r="AA483">
            <v>15.58</v>
          </cell>
          <cell r="AB483">
            <v>15.58</v>
          </cell>
          <cell r="AC483">
            <v>15.58</v>
          </cell>
          <cell r="AD483">
            <v>15.58</v>
          </cell>
          <cell r="AE483">
            <v>15.58</v>
          </cell>
          <cell r="AF483">
            <v>15.58</v>
          </cell>
          <cell r="AG483">
            <v>15.58</v>
          </cell>
          <cell r="AH483">
            <v>15.58</v>
          </cell>
          <cell r="AI483">
            <v>15.58</v>
          </cell>
          <cell r="AJ483">
            <v>15.58</v>
          </cell>
          <cell r="AM483" t="str">
            <v>062</v>
          </cell>
          <cell r="AN483" t="str">
            <v>024</v>
          </cell>
          <cell r="AO483">
            <v>567</v>
          </cell>
          <cell r="AP483" t="str">
            <v>01</v>
          </cell>
          <cell r="AQ483" t="str">
            <v>229120684</v>
          </cell>
          <cell r="AR483" t="str">
            <v>KPУГ 32-H12 ГOCT7417-75</v>
          </cell>
          <cell r="AS483" t="str">
            <v>45-Б TУ14-1-2330-77</v>
          </cell>
          <cell r="AT483" t="str">
            <v>КГ</v>
          </cell>
          <cell r="AU483">
            <v>0</v>
          </cell>
          <cell r="BB483">
            <v>0</v>
          </cell>
          <cell r="BD483">
            <v>0</v>
          </cell>
          <cell r="BE483">
            <v>0</v>
          </cell>
          <cell r="BG483">
            <v>0</v>
          </cell>
        </row>
        <row r="484">
          <cell r="B484" t="str">
            <v>062</v>
          </cell>
          <cell r="C484" t="str">
            <v>024</v>
          </cell>
          <cell r="D484" t="str">
            <v>01</v>
          </cell>
          <cell r="E484" t="str">
            <v>229420508</v>
          </cell>
          <cell r="F484" t="str">
            <v>Ш.К. 7,0-Н12 ГОСТ8560-78</v>
          </cell>
          <cell r="G484" t="str">
            <v>45-Б ТУ14-1-2330-77</v>
          </cell>
          <cell r="H484" t="str">
            <v>КГ</v>
          </cell>
          <cell r="I484">
            <v>0.2</v>
          </cell>
          <cell r="J484" t="str">
            <v>00007</v>
          </cell>
          <cell r="K484" t="str">
            <v>00000</v>
          </cell>
          <cell r="L484" t="str">
            <v>нет</v>
          </cell>
          <cell r="M484">
            <v>15</v>
          </cell>
          <cell r="N484">
            <v>3</v>
          </cell>
          <cell r="O484">
            <v>1.9390000000000001</v>
          </cell>
          <cell r="P484">
            <v>0.38800000000000001</v>
          </cell>
          <cell r="Q484">
            <v>15</v>
          </cell>
          <cell r="R484">
            <v>3</v>
          </cell>
          <cell r="S484" t="str">
            <v>154124</v>
          </cell>
          <cell r="T484">
            <v>68</v>
          </cell>
          <cell r="U484" t="str">
            <v>нет</v>
          </cell>
          <cell r="W484">
            <v>68</v>
          </cell>
          <cell r="X484">
            <v>13.6</v>
          </cell>
          <cell r="Y484">
            <v>0</v>
          </cell>
          <cell r="Z484">
            <v>0</v>
          </cell>
          <cell r="AA484">
            <v>0</v>
          </cell>
          <cell r="AB484">
            <v>0</v>
          </cell>
          <cell r="AC484">
            <v>13.6</v>
          </cell>
          <cell r="AD484">
            <v>13.6</v>
          </cell>
          <cell r="AE484">
            <v>13.6</v>
          </cell>
          <cell r="AF484">
            <v>13.6</v>
          </cell>
          <cell r="AG484">
            <v>13.6</v>
          </cell>
          <cell r="AH484">
            <v>13.6</v>
          </cell>
          <cell r="AI484">
            <v>13.6</v>
          </cell>
          <cell r="AJ484">
            <v>13.6</v>
          </cell>
          <cell r="AM484" t="str">
            <v>062</v>
          </cell>
          <cell r="AN484" t="str">
            <v>024</v>
          </cell>
          <cell r="AO484">
            <v>568</v>
          </cell>
          <cell r="AP484" t="str">
            <v>01</v>
          </cell>
          <cell r="AQ484" t="str">
            <v>229420508</v>
          </cell>
          <cell r="AR484" t="str">
            <v>Ш.K. 7,0-H12 ГOCT8560-78</v>
          </cell>
          <cell r="AS484" t="str">
            <v>45-Б TУ14-1-2330-77</v>
          </cell>
          <cell r="AT484" t="str">
            <v>КГ</v>
          </cell>
          <cell r="AU484">
            <v>0.2</v>
          </cell>
          <cell r="AV484" t="str">
            <v>кг</v>
          </cell>
          <cell r="AW484">
            <v>0.8</v>
          </cell>
          <cell r="AX484">
            <v>22.88</v>
          </cell>
          <cell r="AY484">
            <v>18.303999999999998</v>
          </cell>
          <cell r="AZ484" t="str">
            <v>из налич</v>
          </cell>
          <cell r="BA484">
            <v>4</v>
          </cell>
          <cell r="BB484">
            <v>4.58</v>
          </cell>
          <cell r="BC484">
            <v>4</v>
          </cell>
          <cell r="BD484">
            <v>4</v>
          </cell>
          <cell r="BE484">
            <v>18.32</v>
          </cell>
          <cell r="BG484">
            <v>0</v>
          </cell>
          <cell r="BH484">
            <v>22.9</v>
          </cell>
          <cell r="BI484">
            <v>8.5999999999999993E-2</v>
          </cell>
          <cell r="BJ484">
            <v>1.97</v>
          </cell>
          <cell r="BK484">
            <v>2.61</v>
          </cell>
          <cell r="BL484">
            <v>4.58</v>
          </cell>
          <cell r="BM484">
            <v>4.58</v>
          </cell>
          <cell r="BN484">
            <v>4.58</v>
          </cell>
          <cell r="BO484">
            <v>4.58</v>
          </cell>
          <cell r="BP484">
            <v>0</v>
          </cell>
          <cell r="BQ484">
            <v>0</v>
          </cell>
          <cell r="BR484">
            <v>0</v>
          </cell>
          <cell r="BS484">
            <v>0</v>
          </cell>
          <cell r="BT484">
            <v>0</v>
          </cell>
          <cell r="BU484">
            <v>0</v>
          </cell>
          <cell r="BV484">
            <v>0</v>
          </cell>
          <cell r="BW484">
            <v>0</v>
          </cell>
          <cell r="CB484">
            <v>1.4999999999999999E-2</v>
          </cell>
          <cell r="CC484">
            <v>7.0999999999999994E-2</v>
          </cell>
          <cell r="CE484">
            <v>0.71400000000000008</v>
          </cell>
          <cell r="CF484">
            <v>25.78</v>
          </cell>
          <cell r="CG484">
            <v>18.41</v>
          </cell>
          <cell r="CH484">
            <v>21.72</v>
          </cell>
          <cell r="CL484">
            <v>21.72</v>
          </cell>
        </row>
        <row r="485">
          <cell r="B485" t="str">
            <v>062</v>
          </cell>
          <cell r="C485" t="str">
            <v>024</v>
          </cell>
          <cell r="D485" t="str">
            <v>01</v>
          </cell>
          <cell r="E485" t="str">
            <v>229420518</v>
          </cell>
          <cell r="F485" t="str">
            <v>Ш.К. 17-Н12 ГОСТ8560-78</v>
          </cell>
          <cell r="G485" t="str">
            <v>45-Б ТУ14-1-2330-77</v>
          </cell>
          <cell r="H485" t="str">
            <v>КГ</v>
          </cell>
          <cell r="I485">
            <v>0.2</v>
          </cell>
          <cell r="J485" t="str">
            <v>00007</v>
          </cell>
          <cell r="K485" t="str">
            <v>00000</v>
          </cell>
          <cell r="L485" t="str">
            <v>377    24.06.04</v>
          </cell>
          <cell r="M485">
            <v>8</v>
          </cell>
          <cell r="N485">
            <v>1.6</v>
          </cell>
          <cell r="O485">
            <v>6.84</v>
          </cell>
          <cell r="P485">
            <v>1.3680000000000001</v>
          </cell>
          <cell r="Q485">
            <v>8</v>
          </cell>
          <cell r="R485">
            <v>1.6</v>
          </cell>
          <cell r="S485" t="str">
            <v>154142</v>
          </cell>
          <cell r="T485">
            <v>68</v>
          </cell>
          <cell r="U485" t="str">
            <v>нет</v>
          </cell>
          <cell r="W485">
            <v>68</v>
          </cell>
          <cell r="X485">
            <v>13.6</v>
          </cell>
          <cell r="Y485">
            <v>0</v>
          </cell>
          <cell r="Z485">
            <v>0</v>
          </cell>
          <cell r="AA485">
            <v>0</v>
          </cell>
          <cell r="AB485">
            <v>0</v>
          </cell>
          <cell r="AC485">
            <v>13.6</v>
          </cell>
          <cell r="AD485">
            <v>13.6</v>
          </cell>
          <cell r="AE485">
            <v>13.6</v>
          </cell>
          <cell r="AF485">
            <v>13.6</v>
          </cell>
          <cell r="AG485">
            <v>13.6</v>
          </cell>
          <cell r="AH485">
            <v>13.6</v>
          </cell>
          <cell r="AI485">
            <v>13.6</v>
          </cell>
          <cell r="AJ485">
            <v>13.6</v>
          </cell>
          <cell r="AM485" t="str">
            <v>062</v>
          </cell>
          <cell r="AN485" t="str">
            <v>024</v>
          </cell>
          <cell r="AO485">
            <v>572</v>
          </cell>
          <cell r="AP485" t="str">
            <v>01</v>
          </cell>
          <cell r="AQ485" t="str">
            <v>229420518</v>
          </cell>
          <cell r="AR485" t="str">
            <v>Ш.K. 17-H12 ГOCT8560-78</v>
          </cell>
          <cell r="AS485" t="str">
            <v>45-Б TУ14-1-2330-77</v>
          </cell>
          <cell r="AT485" t="str">
            <v>КГ</v>
          </cell>
          <cell r="AU485">
            <v>0.1</v>
          </cell>
          <cell r="AV485" t="str">
            <v>кг</v>
          </cell>
          <cell r="AW485">
            <v>0.4</v>
          </cell>
          <cell r="AX485">
            <v>22.88</v>
          </cell>
          <cell r="AY485">
            <v>9.1519999999999992</v>
          </cell>
          <cell r="AZ485" t="str">
            <v>из налич</v>
          </cell>
          <cell r="BA485">
            <v>4</v>
          </cell>
          <cell r="BB485">
            <v>2.29</v>
          </cell>
          <cell r="BC485">
            <v>4</v>
          </cell>
          <cell r="BD485">
            <v>4</v>
          </cell>
          <cell r="BE485">
            <v>9.16</v>
          </cell>
          <cell r="BG485">
            <v>0</v>
          </cell>
          <cell r="BH485">
            <v>22.9</v>
          </cell>
          <cell r="BI485">
            <v>0</v>
          </cell>
          <cell r="BJ485">
            <v>0</v>
          </cell>
          <cell r="BK485">
            <v>2.29</v>
          </cell>
          <cell r="BL485">
            <v>2.29</v>
          </cell>
          <cell r="BM485">
            <v>2.29</v>
          </cell>
          <cell r="BN485">
            <v>2.29</v>
          </cell>
          <cell r="BO485">
            <v>2.29</v>
          </cell>
          <cell r="BP485">
            <v>0</v>
          </cell>
          <cell r="BQ485">
            <v>0</v>
          </cell>
          <cell r="BR485">
            <v>0</v>
          </cell>
          <cell r="BS485">
            <v>0</v>
          </cell>
          <cell r="BT485">
            <v>0</v>
          </cell>
          <cell r="BU485">
            <v>0</v>
          </cell>
          <cell r="BV485">
            <v>0</v>
          </cell>
          <cell r="BW485">
            <v>0</v>
          </cell>
          <cell r="CE485">
            <v>0.4</v>
          </cell>
          <cell r="CF485">
            <v>25.78</v>
          </cell>
          <cell r="CG485">
            <v>10.31</v>
          </cell>
          <cell r="CH485">
            <v>12.17</v>
          </cell>
          <cell r="CL485">
            <v>12.17</v>
          </cell>
        </row>
        <row r="486">
          <cell r="B486" t="str">
            <v>062</v>
          </cell>
          <cell r="C486" t="str">
            <v>024</v>
          </cell>
          <cell r="D486" t="str">
            <v>01</v>
          </cell>
          <cell r="E486" t="str">
            <v>229420524</v>
          </cell>
          <cell r="F486" t="str">
            <v>Ш.К. 24-Н12 ГОСТ8560-78</v>
          </cell>
          <cell r="G486" t="str">
            <v>45-Б ТУ14-1-2330-77</v>
          </cell>
          <cell r="H486" t="str">
            <v>КГ</v>
          </cell>
          <cell r="I486">
            <v>0.1</v>
          </cell>
          <cell r="J486" t="str">
            <v>00007</v>
          </cell>
          <cell r="K486" t="str">
            <v>00000</v>
          </cell>
          <cell r="L486" t="str">
            <v>нет</v>
          </cell>
          <cell r="M486">
            <v>15</v>
          </cell>
          <cell r="N486">
            <v>1.5</v>
          </cell>
          <cell r="O486">
            <v>16.7</v>
          </cell>
          <cell r="P486">
            <v>1.67</v>
          </cell>
          <cell r="Q486">
            <v>15</v>
          </cell>
          <cell r="R486">
            <v>1.5</v>
          </cell>
          <cell r="S486" t="str">
            <v>154165</v>
          </cell>
          <cell r="T486">
            <v>68</v>
          </cell>
          <cell r="U486" t="str">
            <v>нет</v>
          </cell>
          <cell r="W486">
            <v>68</v>
          </cell>
          <cell r="X486">
            <v>6.8</v>
          </cell>
          <cell r="Y486">
            <v>0</v>
          </cell>
          <cell r="Z486">
            <v>0</v>
          </cell>
          <cell r="AA486">
            <v>0</v>
          </cell>
          <cell r="AB486">
            <v>0</v>
          </cell>
          <cell r="AC486">
            <v>6.8</v>
          </cell>
          <cell r="AD486">
            <v>6.8</v>
          </cell>
          <cell r="AE486">
            <v>6.8</v>
          </cell>
          <cell r="AF486">
            <v>6.8</v>
          </cell>
          <cell r="AG486">
            <v>6.8</v>
          </cell>
          <cell r="AH486">
            <v>6.8</v>
          </cell>
          <cell r="AI486">
            <v>6.8</v>
          </cell>
          <cell r="AJ486">
            <v>6.8</v>
          </cell>
          <cell r="AM486" t="str">
            <v>062</v>
          </cell>
          <cell r="AN486" t="str">
            <v>024</v>
          </cell>
          <cell r="AO486">
            <v>575</v>
          </cell>
          <cell r="AP486" t="str">
            <v>01</v>
          </cell>
          <cell r="AQ486" t="str">
            <v>229420524</v>
          </cell>
          <cell r="AR486" t="str">
            <v>Ш.K. 24-H12 ГOCT8560-78</v>
          </cell>
          <cell r="AS486" t="str">
            <v>45-Б TУ14-1-2330-77</v>
          </cell>
          <cell r="AT486" t="str">
            <v>КГ</v>
          </cell>
          <cell r="AU486">
            <v>0.1</v>
          </cell>
          <cell r="AV486" t="str">
            <v>кг</v>
          </cell>
          <cell r="AW486">
            <v>0.4</v>
          </cell>
          <cell r="AX486">
            <v>22.88</v>
          </cell>
          <cell r="AY486">
            <v>9.1519999999999992</v>
          </cell>
          <cell r="AZ486" t="str">
            <v>из налич</v>
          </cell>
          <cell r="BA486">
            <v>4</v>
          </cell>
          <cell r="BB486">
            <v>2.29</v>
          </cell>
          <cell r="BC486">
            <v>4</v>
          </cell>
          <cell r="BD486">
            <v>4</v>
          </cell>
          <cell r="BE486">
            <v>9.16</v>
          </cell>
          <cell r="BG486">
            <v>0</v>
          </cell>
          <cell r="BH486">
            <v>22.9</v>
          </cell>
          <cell r="BI486">
            <v>0</v>
          </cell>
          <cell r="BJ486">
            <v>0</v>
          </cell>
          <cell r="BK486">
            <v>2.29</v>
          </cell>
          <cell r="BL486">
            <v>2.29</v>
          </cell>
          <cell r="BM486">
            <v>2.29</v>
          </cell>
          <cell r="BN486">
            <v>2.29</v>
          </cell>
          <cell r="BO486">
            <v>2.29</v>
          </cell>
          <cell r="BP486">
            <v>0</v>
          </cell>
          <cell r="BQ486">
            <v>0</v>
          </cell>
          <cell r="BR486">
            <v>0</v>
          </cell>
          <cell r="BS486">
            <v>0</v>
          </cell>
          <cell r="BT486">
            <v>0</v>
          </cell>
          <cell r="BU486">
            <v>0</v>
          </cell>
          <cell r="BV486">
            <v>0</v>
          </cell>
          <cell r="BW486">
            <v>0</v>
          </cell>
          <cell r="CE486">
            <v>0.4</v>
          </cell>
          <cell r="CF486">
            <v>25.78</v>
          </cell>
          <cell r="CG486">
            <v>10.31</v>
          </cell>
          <cell r="CH486">
            <v>12.17</v>
          </cell>
          <cell r="CL486">
            <v>12.17</v>
          </cell>
        </row>
        <row r="487">
          <cell r="B487" t="str">
            <v>062</v>
          </cell>
          <cell r="C487" t="str">
            <v>024</v>
          </cell>
          <cell r="D487" t="str">
            <v>01</v>
          </cell>
          <cell r="E487" t="str">
            <v>229112625</v>
          </cell>
          <cell r="F487" t="str">
            <v>КРУГ 6,0-Н12 ГОСТ7417-75</v>
          </cell>
          <cell r="G487" t="str">
            <v>45-Б-Н ГОСТ1051-73</v>
          </cell>
          <cell r="H487" t="str">
            <v>КГ</v>
          </cell>
          <cell r="I487">
            <v>0.01</v>
          </cell>
          <cell r="J487" t="str">
            <v>00007</v>
          </cell>
          <cell r="K487" t="str">
            <v>00000</v>
          </cell>
          <cell r="L487" t="str">
            <v>219794 26.08.04</v>
          </cell>
          <cell r="M487">
            <v>22</v>
          </cell>
          <cell r="N487">
            <v>0.22</v>
          </cell>
          <cell r="O487">
            <v>18.404</v>
          </cell>
          <cell r="P487">
            <v>0.184</v>
          </cell>
          <cell r="Q487">
            <v>22</v>
          </cell>
          <cell r="R487">
            <v>0.22</v>
          </cell>
          <cell r="S487" t="str">
            <v>153751</v>
          </cell>
          <cell r="T487">
            <v>67.75</v>
          </cell>
          <cell r="U487" t="str">
            <v>нет</v>
          </cell>
          <cell r="W487">
            <v>67.75</v>
          </cell>
          <cell r="X487">
            <v>0.68</v>
          </cell>
          <cell r="Y487">
            <v>0</v>
          </cell>
          <cell r="Z487">
            <v>0</v>
          </cell>
          <cell r="AA487">
            <v>0</v>
          </cell>
          <cell r="AB487">
            <v>0</v>
          </cell>
          <cell r="AC487">
            <v>0.68</v>
          </cell>
          <cell r="AD487">
            <v>0.68</v>
          </cell>
          <cell r="AE487">
            <v>0.68</v>
          </cell>
          <cell r="AF487">
            <v>0.68</v>
          </cell>
          <cell r="AG487">
            <v>0.68</v>
          </cell>
          <cell r="AH487">
            <v>0.68</v>
          </cell>
          <cell r="AI487">
            <v>0.68</v>
          </cell>
          <cell r="AJ487">
            <v>0.68</v>
          </cell>
          <cell r="AM487" t="str">
            <v>062</v>
          </cell>
          <cell r="AN487" t="str">
            <v>024</v>
          </cell>
          <cell r="AO487">
            <v>578</v>
          </cell>
          <cell r="AP487" t="str">
            <v>01</v>
          </cell>
          <cell r="AQ487" t="str">
            <v>229112625</v>
          </cell>
          <cell r="AR487" t="str">
            <v>KPУГ 6,0-H12 ГOCT7417-75</v>
          </cell>
          <cell r="AS487" t="str">
            <v>45-Б-H ГOCT1051-73</v>
          </cell>
          <cell r="AT487" t="str">
            <v>КГ</v>
          </cell>
          <cell r="AU487">
            <v>0.01</v>
          </cell>
          <cell r="AV487" t="str">
            <v>кг</v>
          </cell>
          <cell r="AW487">
            <v>0.04</v>
          </cell>
          <cell r="AX487">
            <v>21.81</v>
          </cell>
          <cell r="AY487">
            <v>0.87239999999999995</v>
          </cell>
          <cell r="AZ487" t="str">
            <v>из налич</v>
          </cell>
          <cell r="BA487">
            <v>4</v>
          </cell>
          <cell r="BB487">
            <v>0.22</v>
          </cell>
          <cell r="BC487">
            <v>4</v>
          </cell>
          <cell r="BD487">
            <v>4</v>
          </cell>
          <cell r="BE487">
            <v>0.88</v>
          </cell>
          <cell r="BG487">
            <v>0</v>
          </cell>
          <cell r="BH487">
            <v>22</v>
          </cell>
          <cell r="BI487">
            <v>0</v>
          </cell>
          <cell r="BJ487">
            <v>0</v>
          </cell>
          <cell r="BK487">
            <v>0.22</v>
          </cell>
          <cell r="BL487">
            <v>0.22</v>
          </cell>
          <cell r="BM487">
            <v>0.22</v>
          </cell>
          <cell r="BN487">
            <v>0.22</v>
          </cell>
          <cell r="BO487">
            <v>0.22</v>
          </cell>
          <cell r="BP487">
            <v>0</v>
          </cell>
          <cell r="BQ487">
            <v>0</v>
          </cell>
          <cell r="BR487">
            <v>0</v>
          </cell>
          <cell r="BS487">
            <v>0</v>
          </cell>
          <cell r="BT487">
            <v>0</v>
          </cell>
          <cell r="BU487">
            <v>0</v>
          </cell>
          <cell r="BV487">
            <v>0</v>
          </cell>
          <cell r="BW487">
            <v>0</v>
          </cell>
          <cell r="CE487">
            <v>0.04</v>
          </cell>
          <cell r="CF487">
            <v>24.76</v>
          </cell>
          <cell r="CG487">
            <v>0.99</v>
          </cell>
          <cell r="CH487">
            <v>1.17</v>
          </cell>
          <cell r="CL487">
            <v>1.17</v>
          </cell>
        </row>
        <row r="488">
          <cell r="B488" t="str">
            <v>062</v>
          </cell>
          <cell r="C488" t="str">
            <v>024</v>
          </cell>
          <cell r="D488" t="str">
            <v>01</v>
          </cell>
          <cell r="E488" t="str">
            <v>229112636</v>
          </cell>
          <cell r="F488" t="str">
            <v>КРУГ 8,0-Н12 ГОСТ7417-75</v>
          </cell>
          <cell r="G488" t="str">
            <v>45-Б-Н ГОСТ1051-73</v>
          </cell>
          <cell r="H488" t="str">
            <v>КГ</v>
          </cell>
          <cell r="I488">
            <v>0.02</v>
          </cell>
          <cell r="J488" t="str">
            <v>00005</v>
          </cell>
          <cell r="K488" t="str">
            <v>00000</v>
          </cell>
          <cell r="L488" t="str">
            <v>213596 04.08.05</v>
          </cell>
          <cell r="M488">
            <v>22.88</v>
          </cell>
          <cell r="N488">
            <v>0.45800000000000002</v>
          </cell>
          <cell r="O488">
            <v>22.244</v>
          </cell>
          <cell r="P488">
            <v>0.44500000000000001</v>
          </cell>
          <cell r="Q488">
            <v>22.88</v>
          </cell>
          <cell r="R488">
            <v>0.45800000000000002</v>
          </cell>
          <cell r="S488" t="str">
            <v>153754</v>
          </cell>
          <cell r="T488">
            <v>67.75</v>
          </cell>
          <cell r="U488" t="str">
            <v>нет</v>
          </cell>
          <cell r="W488">
            <v>67.75</v>
          </cell>
          <cell r="X488">
            <v>1.36</v>
          </cell>
          <cell r="Y488">
            <v>0</v>
          </cell>
          <cell r="Z488">
            <v>0</v>
          </cell>
          <cell r="AA488">
            <v>0</v>
          </cell>
          <cell r="AB488">
            <v>0</v>
          </cell>
          <cell r="AC488">
            <v>1.36</v>
          </cell>
          <cell r="AD488">
            <v>1.36</v>
          </cell>
          <cell r="AE488">
            <v>1.36</v>
          </cell>
          <cell r="AF488">
            <v>1.36</v>
          </cell>
          <cell r="AG488">
            <v>1.36</v>
          </cell>
          <cell r="AH488">
            <v>1.36</v>
          </cell>
          <cell r="AI488">
            <v>1.36</v>
          </cell>
          <cell r="AJ488">
            <v>1.36</v>
          </cell>
          <cell r="AM488" t="str">
            <v>062</v>
          </cell>
          <cell r="AN488" t="str">
            <v>024</v>
          </cell>
          <cell r="AO488">
            <v>579</v>
          </cell>
          <cell r="AP488" t="str">
            <v>01</v>
          </cell>
          <cell r="AQ488" t="str">
            <v>229112636</v>
          </cell>
          <cell r="AR488" t="str">
            <v>KPУГ 8,0-H12 ГOCT7417-75</v>
          </cell>
          <cell r="AS488" t="str">
            <v>45-Б-H ГOCT1051-73</v>
          </cell>
          <cell r="AT488" t="str">
            <v>КГ</v>
          </cell>
          <cell r="AU488">
            <v>0.02</v>
          </cell>
          <cell r="AV488" t="str">
            <v>кг</v>
          </cell>
          <cell r="AW488">
            <v>0.08</v>
          </cell>
          <cell r="AX488">
            <v>21.81</v>
          </cell>
          <cell r="AY488">
            <v>1.7447999999999999</v>
          </cell>
          <cell r="AZ488" t="str">
            <v>из налич</v>
          </cell>
          <cell r="BA488">
            <v>4</v>
          </cell>
          <cell r="BB488">
            <v>0.44</v>
          </cell>
          <cell r="BC488">
            <v>4</v>
          </cell>
          <cell r="BD488">
            <v>4</v>
          </cell>
          <cell r="BE488">
            <v>1.76</v>
          </cell>
          <cell r="BG488">
            <v>0</v>
          </cell>
          <cell r="BH488">
            <v>22</v>
          </cell>
          <cell r="BI488">
            <v>0</v>
          </cell>
          <cell r="BJ488">
            <v>0</v>
          </cell>
          <cell r="BK488">
            <v>0.44</v>
          </cell>
          <cell r="BL488">
            <v>0.44</v>
          </cell>
          <cell r="BM488">
            <v>0.44</v>
          </cell>
          <cell r="BN488">
            <v>0.44</v>
          </cell>
          <cell r="BO488">
            <v>0.44</v>
          </cell>
          <cell r="BP488">
            <v>0</v>
          </cell>
          <cell r="BQ488">
            <v>0</v>
          </cell>
          <cell r="BR488">
            <v>0</v>
          </cell>
          <cell r="BS488">
            <v>0</v>
          </cell>
          <cell r="BT488">
            <v>0</v>
          </cell>
          <cell r="BU488">
            <v>0</v>
          </cell>
          <cell r="BV488">
            <v>0</v>
          </cell>
          <cell r="BW488">
            <v>0</v>
          </cell>
          <cell r="CE488">
            <v>0.08</v>
          </cell>
          <cell r="CF488">
            <v>24.76</v>
          </cell>
          <cell r="CG488">
            <v>1.98</v>
          </cell>
          <cell r="CH488">
            <v>2.34</v>
          </cell>
          <cell r="CL488">
            <v>2.34</v>
          </cell>
        </row>
        <row r="489">
          <cell r="B489" t="str">
            <v>062</v>
          </cell>
          <cell r="C489" t="str">
            <v>024</v>
          </cell>
          <cell r="D489" t="str">
            <v>01</v>
          </cell>
          <cell r="E489" t="str">
            <v>229112644</v>
          </cell>
          <cell r="F489" t="str">
            <v>КРУГ 10-Н12 ГОСТ7417-75</v>
          </cell>
          <cell r="G489" t="str">
            <v>45-Б-Н ГОСТ1051-73</v>
          </cell>
          <cell r="H489" t="str">
            <v>КГ</v>
          </cell>
          <cell r="I489">
            <v>3.7999999999999999E-2</v>
          </cell>
          <cell r="J489" t="str">
            <v>00007</v>
          </cell>
          <cell r="K489" t="str">
            <v>00000</v>
          </cell>
          <cell r="L489" t="str">
            <v>нет</v>
          </cell>
          <cell r="M489">
            <v>12</v>
          </cell>
          <cell r="N489">
            <v>0.45600000000000002</v>
          </cell>
          <cell r="O489">
            <v>0</v>
          </cell>
          <cell r="P489">
            <v>0</v>
          </cell>
          <cell r="Q489">
            <v>12</v>
          </cell>
          <cell r="R489">
            <v>0.45600000000000002</v>
          </cell>
          <cell r="S489" t="str">
            <v>000000</v>
          </cell>
          <cell r="T489">
            <v>67.75</v>
          </cell>
          <cell r="U489" t="str">
            <v>нет</v>
          </cell>
          <cell r="W489">
            <v>67.75</v>
          </cell>
          <cell r="X489">
            <v>2.57</v>
          </cell>
          <cell r="Y489">
            <v>0</v>
          </cell>
          <cell r="Z489">
            <v>0</v>
          </cell>
          <cell r="AA489">
            <v>0</v>
          </cell>
          <cell r="AB489">
            <v>0</v>
          </cell>
          <cell r="AC489">
            <v>2.57</v>
          </cell>
          <cell r="AD489">
            <v>2.57</v>
          </cell>
          <cell r="AE489">
            <v>2.57</v>
          </cell>
          <cell r="AF489">
            <v>2.57</v>
          </cell>
          <cell r="AG489">
            <v>2.57</v>
          </cell>
          <cell r="AH489">
            <v>2.57</v>
          </cell>
          <cell r="AI489">
            <v>2.57</v>
          </cell>
          <cell r="AJ489">
            <v>2.57</v>
          </cell>
          <cell r="AM489" t="str">
            <v>062</v>
          </cell>
          <cell r="AN489" t="str">
            <v>024</v>
          </cell>
          <cell r="AO489">
            <v>580</v>
          </cell>
          <cell r="AP489" t="str">
            <v>01</v>
          </cell>
          <cell r="AQ489" t="str">
            <v>229112644</v>
          </cell>
          <cell r="AR489" t="str">
            <v>KPУГ 10-H12 ГOCT7417-75</v>
          </cell>
          <cell r="AS489" t="str">
            <v>45-Б-H ГOCT1051-73</v>
          </cell>
          <cell r="AT489" t="str">
            <v>КГ</v>
          </cell>
          <cell r="AU489">
            <v>3.7999999999999999E-2</v>
          </cell>
          <cell r="AV489" t="str">
            <v>кг</v>
          </cell>
          <cell r="AW489">
            <v>0.15</v>
          </cell>
          <cell r="AX489">
            <v>21.81</v>
          </cell>
          <cell r="AY489">
            <v>3.2714999999999996</v>
          </cell>
          <cell r="AZ489" t="str">
            <v>из налич</v>
          </cell>
          <cell r="BA489">
            <v>4</v>
          </cell>
          <cell r="BB489">
            <v>0.83</v>
          </cell>
          <cell r="BC489">
            <v>4</v>
          </cell>
          <cell r="BD489">
            <v>4</v>
          </cell>
          <cell r="BE489">
            <v>3.32</v>
          </cell>
          <cell r="BG489">
            <v>0</v>
          </cell>
          <cell r="BH489">
            <v>21.84</v>
          </cell>
          <cell r="BI489">
            <v>3.7999999999999999E-2</v>
          </cell>
          <cell r="BJ489">
            <v>0.83</v>
          </cell>
          <cell r="BK489">
            <v>0</v>
          </cell>
          <cell r="BL489">
            <v>0.83</v>
          </cell>
          <cell r="BM489">
            <v>0.83</v>
          </cell>
          <cell r="BN489">
            <v>0.83</v>
          </cell>
          <cell r="BO489">
            <v>0.83</v>
          </cell>
          <cell r="BP489">
            <v>0</v>
          </cell>
          <cell r="BQ489">
            <v>0</v>
          </cell>
          <cell r="BR489">
            <v>0</v>
          </cell>
          <cell r="BS489">
            <v>0</v>
          </cell>
          <cell r="BT489">
            <v>0</v>
          </cell>
          <cell r="BU489">
            <v>0</v>
          </cell>
          <cell r="BV489">
            <v>0</v>
          </cell>
          <cell r="BW489">
            <v>0</v>
          </cell>
          <cell r="CC489">
            <v>3.7999999999999999E-2</v>
          </cell>
          <cell r="CE489">
            <v>0.11399999999999999</v>
          </cell>
          <cell r="CF489">
            <v>24.58</v>
          </cell>
          <cell r="CG489">
            <v>2.8</v>
          </cell>
          <cell r="CH489">
            <v>3.3</v>
          </cell>
          <cell r="CL489">
            <v>3.3</v>
          </cell>
        </row>
        <row r="490">
          <cell r="B490" t="str">
            <v>062</v>
          </cell>
          <cell r="C490" t="str">
            <v>024</v>
          </cell>
          <cell r="D490" t="str">
            <v>01</v>
          </cell>
          <cell r="E490" t="str">
            <v>229789509</v>
          </cell>
          <cell r="F490" t="str">
            <v>Ш.К. 8-Н11 ГОСТ8560-78</v>
          </cell>
          <cell r="G490" t="str">
            <v>А12-В-Н ГОСТ1414-75</v>
          </cell>
          <cell r="H490" t="str">
            <v>КГ</v>
          </cell>
          <cell r="I490">
            <v>0.01</v>
          </cell>
          <cell r="J490" t="str">
            <v>00005</v>
          </cell>
          <cell r="K490" t="str">
            <v>00000</v>
          </cell>
          <cell r="L490" t="str">
            <v>нет</v>
          </cell>
          <cell r="M490">
            <v>16</v>
          </cell>
          <cell r="N490">
            <v>0.16</v>
          </cell>
          <cell r="O490">
            <v>0.01</v>
          </cell>
          <cell r="P490">
            <v>0</v>
          </cell>
          <cell r="Q490">
            <v>16</v>
          </cell>
          <cell r="R490">
            <v>0.16</v>
          </cell>
          <cell r="S490" t="str">
            <v>153904</v>
          </cell>
          <cell r="T490">
            <v>1.0007E-2</v>
          </cell>
          <cell r="U490" t="str">
            <v>вст.ост.</v>
          </cell>
          <cell r="W490">
            <v>0.01</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M490" t="str">
            <v>062</v>
          </cell>
          <cell r="AN490" t="str">
            <v>024</v>
          </cell>
          <cell r="AO490">
            <v>582</v>
          </cell>
          <cell r="AP490" t="str">
            <v>01</v>
          </cell>
          <cell r="AQ490" t="str">
            <v>229789509</v>
          </cell>
          <cell r="AR490" t="str">
            <v>Ш.K. 8-H11 ГOCT8560-78</v>
          </cell>
          <cell r="AS490" t="str">
            <v>A12-B-H ГOCT1414-75</v>
          </cell>
          <cell r="AT490" t="str">
            <v>КГ</v>
          </cell>
          <cell r="AU490">
            <v>0.01</v>
          </cell>
          <cell r="AV490" t="str">
            <v>кг</v>
          </cell>
          <cell r="AW490">
            <v>0.04</v>
          </cell>
          <cell r="AX490">
            <v>16.7</v>
          </cell>
          <cell r="AY490">
            <v>0.66800000000000004</v>
          </cell>
          <cell r="AZ490" t="str">
            <v>из налич</v>
          </cell>
          <cell r="BA490">
            <v>4</v>
          </cell>
          <cell r="BB490">
            <v>0.17</v>
          </cell>
          <cell r="BC490">
            <v>4</v>
          </cell>
          <cell r="BD490">
            <v>4</v>
          </cell>
          <cell r="BE490">
            <v>0.68</v>
          </cell>
          <cell r="BG490">
            <v>0</v>
          </cell>
          <cell r="BH490">
            <v>17</v>
          </cell>
          <cell r="BI490">
            <v>0</v>
          </cell>
          <cell r="BJ490">
            <v>0</v>
          </cell>
          <cell r="BK490">
            <v>0.17</v>
          </cell>
          <cell r="BL490">
            <v>0.17</v>
          </cell>
          <cell r="BM490">
            <v>0.17</v>
          </cell>
          <cell r="BN490">
            <v>0.17</v>
          </cell>
          <cell r="BO490">
            <v>0.17</v>
          </cell>
          <cell r="BP490">
            <v>0</v>
          </cell>
          <cell r="BQ490">
            <v>0</v>
          </cell>
          <cell r="BR490">
            <v>0</v>
          </cell>
          <cell r="BS490">
            <v>0</v>
          </cell>
          <cell r="BT490">
            <v>0</v>
          </cell>
          <cell r="BU490">
            <v>0</v>
          </cell>
          <cell r="BV490">
            <v>0</v>
          </cell>
          <cell r="BW490">
            <v>0</v>
          </cell>
          <cell r="CE490">
            <v>0.04</v>
          </cell>
          <cell r="CF490">
            <v>19.13</v>
          </cell>
          <cell r="CG490">
            <v>0.77</v>
          </cell>
          <cell r="CH490">
            <v>0.91</v>
          </cell>
          <cell r="CL490">
            <v>0.91</v>
          </cell>
        </row>
        <row r="491">
          <cell r="B491" t="str">
            <v>062</v>
          </cell>
          <cell r="C491" t="str">
            <v>024</v>
          </cell>
          <cell r="D491" t="str">
            <v>01</v>
          </cell>
          <cell r="E491" t="str">
            <v>229789527</v>
          </cell>
          <cell r="F491" t="str">
            <v>Ш.К. 27-Н11 ГОСТ8560-78</v>
          </cell>
          <cell r="G491" t="str">
            <v>А12-В-Н ГОСТ1414-75</v>
          </cell>
          <cell r="H491" t="str">
            <v>КГ</v>
          </cell>
          <cell r="I491">
            <v>5.8000000000000003E-2</v>
          </cell>
          <cell r="J491" t="str">
            <v>00005</v>
          </cell>
          <cell r="K491" t="str">
            <v>00000</v>
          </cell>
          <cell r="L491" t="str">
            <v>нет</v>
          </cell>
          <cell r="M491">
            <v>16</v>
          </cell>
          <cell r="N491">
            <v>0.92800000000000005</v>
          </cell>
          <cell r="O491">
            <v>0</v>
          </cell>
          <cell r="P491">
            <v>0</v>
          </cell>
          <cell r="Q491">
            <v>16</v>
          </cell>
          <cell r="R491">
            <v>0.92800000000000005</v>
          </cell>
          <cell r="S491" t="str">
            <v>000000</v>
          </cell>
          <cell r="T491">
            <v>45.456000000000003</v>
          </cell>
          <cell r="U491" t="str">
            <v>п/п2630</v>
          </cell>
          <cell r="V491">
            <v>39262</v>
          </cell>
          <cell r="W491">
            <v>45.46</v>
          </cell>
          <cell r="X491">
            <v>2.64</v>
          </cell>
          <cell r="Y491">
            <v>0</v>
          </cell>
          <cell r="Z491">
            <v>0</v>
          </cell>
          <cell r="AA491">
            <v>0</v>
          </cell>
          <cell r="AB491">
            <v>0</v>
          </cell>
          <cell r="AC491">
            <v>2.64</v>
          </cell>
          <cell r="AD491">
            <v>2.64</v>
          </cell>
          <cell r="AE491">
            <v>2.64</v>
          </cell>
          <cell r="AF491">
            <v>2.64</v>
          </cell>
          <cell r="AG491">
            <v>2.64</v>
          </cell>
          <cell r="AH491">
            <v>2.64</v>
          </cell>
          <cell r="AI491">
            <v>2.64</v>
          </cell>
          <cell r="AJ491">
            <v>2.64</v>
          </cell>
          <cell r="AM491" t="str">
            <v>062</v>
          </cell>
          <cell r="AN491" t="str">
            <v>024</v>
          </cell>
          <cell r="AO491">
            <v>584</v>
          </cell>
          <cell r="AP491" t="str">
            <v>01</v>
          </cell>
          <cell r="AQ491" t="str">
            <v>229789527</v>
          </cell>
          <cell r="AR491" t="str">
            <v>Ш.K. 27-H11 ГOCT8560-78</v>
          </cell>
          <cell r="AS491" t="str">
            <v>A12-B-H ГOCT1414-75</v>
          </cell>
          <cell r="AT491" t="str">
            <v>КГ</v>
          </cell>
          <cell r="AU491">
            <v>5.8000000000000003E-2</v>
          </cell>
          <cell r="AV491" t="str">
            <v>кг</v>
          </cell>
          <cell r="AW491">
            <v>0.23200000000000001</v>
          </cell>
          <cell r="AX491">
            <v>16.7</v>
          </cell>
          <cell r="AY491">
            <v>3.8744000000000001</v>
          </cell>
          <cell r="AZ491" t="str">
            <v>из налич</v>
          </cell>
          <cell r="BA491">
            <v>4</v>
          </cell>
          <cell r="BB491">
            <v>0.97</v>
          </cell>
          <cell r="BC491">
            <v>4</v>
          </cell>
          <cell r="BD491">
            <v>4</v>
          </cell>
          <cell r="BE491">
            <v>3.88</v>
          </cell>
          <cell r="BG491">
            <v>0</v>
          </cell>
          <cell r="BH491">
            <v>16.72</v>
          </cell>
          <cell r="BI491">
            <v>5.8000000000000003E-2</v>
          </cell>
          <cell r="BJ491">
            <v>0.97</v>
          </cell>
          <cell r="BK491">
            <v>0</v>
          </cell>
          <cell r="BL491">
            <v>0.97</v>
          </cell>
          <cell r="BM491">
            <v>0.97</v>
          </cell>
          <cell r="BN491">
            <v>0.97</v>
          </cell>
          <cell r="BO491">
            <v>0.97</v>
          </cell>
          <cell r="BP491">
            <v>0</v>
          </cell>
          <cell r="BQ491">
            <v>0</v>
          </cell>
          <cell r="BR491">
            <v>0</v>
          </cell>
          <cell r="BS491">
            <v>0</v>
          </cell>
          <cell r="BT491">
            <v>0</v>
          </cell>
          <cell r="BU491">
            <v>0</v>
          </cell>
          <cell r="BV491">
            <v>0</v>
          </cell>
          <cell r="BW491">
            <v>0</v>
          </cell>
          <cell r="CA491">
            <v>5.8000000000000003E-2</v>
          </cell>
          <cell r="CE491">
            <v>0.17400000000000002</v>
          </cell>
          <cell r="CF491">
            <v>18.82</v>
          </cell>
          <cell r="CG491">
            <v>3.27</v>
          </cell>
          <cell r="CH491">
            <v>3.86</v>
          </cell>
          <cell r="CL491">
            <v>3.86</v>
          </cell>
        </row>
        <row r="492">
          <cell r="B492" t="str">
            <v>062</v>
          </cell>
          <cell r="C492" t="str">
            <v>053</v>
          </cell>
          <cell r="D492" t="str">
            <v>01</v>
          </cell>
          <cell r="E492" t="str">
            <v>354272524</v>
          </cell>
          <cell r="F492" t="str">
            <v>ЛЕНТА 0,6*400-М-08Х15Н5Д2Т-Ш</v>
          </cell>
          <cell r="G492" t="str">
            <v>ТУ14-1-3577-83</v>
          </cell>
          <cell r="H492" t="str">
            <v>КГ</v>
          </cell>
          <cell r="I492">
            <v>3.5000000000000003E-2</v>
          </cell>
          <cell r="J492" t="str">
            <v>00007</v>
          </cell>
          <cell r="K492" t="str">
            <v>00000</v>
          </cell>
          <cell r="L492" t="str">
            <v>нет</v>
          </cell>
          <cell r="M492">
            <v>120</v>
          </cell>
          <cell r="N492">
            <v>4.2</v>
          </cell>
          <cell r="O492">
            <v>0.02</v>
          </cell>
          <cell r="P492">
            <v>1E-3</v>
          </cell>
          <cell r="Q492">
            <v>120</v>
          </cell>
          <cell r="R492">
            <v>4.2</v>
          </cell>
          <cell r="S492" t="str">
            <v>056210</v>
          </cell>
          <cell r="T492">
            <v>0.02</v>
          </cell>
          <cell r="U492" t="str">
            <v>вст.ост.</v>
          </cell>
          <cell r="W492">
            <v>0.02</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M492" t="str">
            <v>062</v>
          </cell>
          <cell r="AN492" t="str">
            <v>053</v>
          </cell>
          <cell r="AO492">
            <v>743</v>
          </cell>
          <cell r="AP492" t="str">
            <v>01</v>
          </cell>
          <cell r="AQ492" t="str">
            <v>354272524</v>
          </cell>
          <cell r="AR492" t="str">
            <v>ЛЕНТА</v>
          </cell>
          <cell r="AS492" t="str">
            <v>TУ14-1-3577-83</v>
          </cell>
          <cell r="AT492" t="str">
            <v>КГ</v>
          </cell>
          <cell r="AU492">
            <v>0</v>
          </cell>
          <cell r="BB492">
            <v>0</v>
          </cell>
          <cell r="BD492">
            <v>0</v>
          </cell>
          <cell r="BE492">
            <v>0</v>
          </cell>
          <cell r="BG492">
            <v>0</v>
          </cell>
        </row>
        <row r="493">
          <cell r="B493" t="str">
            <v>062</v>
          </cell>
          <cell r="C493" t="str">
            <v>053</v>
          </cell>
          <cell r="D493" t="str">
            <v>01</v>
          </cell>
          <cell r="E493" t="str">
            <v>354385412</v>
          </cell>
          <cell r="F493" t="str">
            <v>ЛЕНТА 1,0*400-М-08Х17Н5М3-НТ-НО-3Г</v>
          </cell>
          <cell r="G493" t="str">
            <v>ТУ14-1-2410-78</v>
          </cell>
          <cell r="H493" t="str">
            <v>КГ</v>
          </cell>
          <cell r="I493">
            <v>6</v>
          </cell>
          <cell r="J493" t="str">
            <v>00007</v>
          </cell>
          <cell r="K493" t="str">
            <v>00000</v>
          </cell>
          <cell r="L493" t="str">
            <v>нет</v>
          </cell>
          <cell r="M493">
            <v>130</v>
          </cell>
          <cell r="N493">
            <v>780</v>
          </cell>
          <cell r="O493">
            <v>208.33</v>
          </cell>
          <cell r="P493">
            <v>1249.98</v>
          </cell>
          <cell r="Q493">
            <v>130</v>
          </cell>
          <cell r="R493">
            <v>780</v>
          </cell>
          <cell r="S493" t="str">
            <v>056167</v>
          </cell>
          <cell r="T493">
            <v>208.33</v>
          </cell>
          <cell r="U493" t="str">
            <v>вст.ост.</v>
          </cell>
          <cell r="W493">
            <v>208.33</v>
          </cell>
          <cell r="X493">
            <v>1249.98</v>
          </cell>
          <cell r="Y493">
            <v>0</v>
          </cell>
          <cell r="Z493">
            <v>0</v>
          </cell>
          <cell r="AA493">
            <v>0</v>
          </cell>
          <cell r="AB493">
            <v>0</v>
          </cell>
          <cell r="AC493">
            <v>1249.98</v>
          </cell>
          <cell r="AD493">
            <v>1249.98</v>
          </cell>
          <cell r="AE493">
            <v>1249.98</v>
          </cell>
          <cell r="AF493">
            <v>1249.98</v>
          </cell>
          <cell r="AG493">
            <v>1249.98</v>
          </cell>
          <cell r="AH493">
            <v>1249.98</v>
          </cell>
          <cell r="AI493">
            <v>1249.98</v>
          </cell>
          <cell r="AJ493">
            <v>1249.98</v>
          </cell>
          <cell r="AM493" t="str">
            <v>062</v>
          </cell>
          <cell r="AN493" t="str">
            <v>053</v>
          </cell>
          <cell r="AO493">
            <v>746</v>
          </cell>
          <cell r="AP493" t="str">
            <v>01</v>
          </cell>
          <cell r="AQ493" t="str">
            <v>354385412</v>
          </cell>
          <cell r="AR493" t="str">
            <v>ЛEHTA 1*400-M-08X17H5M3</v>
          </cell>
          <cell r="AS493" t="str">
            <v>TУ14-1-2410-78</v>
          </cell>
          <cell r="AT493" t="str">
            <v>КГ</v>
          </cell>
          <cell r="AU493">
            <v>6.0720000000000001</v>
          </cell>
          <cell r="AV493" t="str">
            <v>кг</v>
          </cell>
          <cell r="AW493">
            <v>24.3</v>
          </cell>
          <cell r="AX493">
            <v>0.03</v>
          </cell>
          <cell r="AY493">
            <v>0.72899999999999998</v>
          </cell>
          <cell r="AZ493" t="str">
            <v>из налич</v>
          </cell>
          <cell r="BA493">
            <v>4</v>
          </cell>
          <cell r="BB493">
            <v>0.18</v>
          </cell>
          <cell r="BC493">
            <v>4</v>
          </cell>
          <cell r="BD493">
            <v>4</v>
          </cell>
          <cell r="BE493">
            <v>0.72</v>
          </cell>
          <cell r="BG493">
            <v>0</v>
          </cell>
          <cell r="BH493">
            <v>0.03</v>
          </cell>
          <cell r="BI493">
            <v>5.7785000000000002</v>
          </cell>
          <cell r="BJ493">
            <v>0.17</v>
          </cell>
          <cell r="BK493">
            <v>0.01</v>
          </cell>
          <cell r="BL493">
            <v>0.18</v>
          </cell>
          <cell r="BM493">
            <v>0.18</v>
          </cell>
          <cell r="BN493">
            <v>0.18</v>
          </cell>
          <cell r="BO493">
            <v>0.18</v>
          </cell>
          <cell r="BP493">
            <v>0</v>
          </cell>
          <cell r="BQ493">
            <v>0</v>
          </cell>
          <cell r="BR493">
            <v>0</v>
          </cell>
          <cell r="BS493">
            <v>0</v>
          </cell>
          <cell r="BT493">
            <v>0</v>
          </cell>
          <cell r="BU493">
            <v>0</v>
          </cell>
          <cell r="BV493">
            <v>0</v>
          </cell>
          <cell r="BW493">
            <v>0</v>
          </cell>
          <cell r="BY493">
            <v>1.9710000000000001</v>
          </cell>
          <cell r="BZ493">
            <v>2.5674999999999999</v>
          </cell>
          <cell r="CA493">
            <v>1.2999999999999999E-2</v>
          </cell>
          <cell r="CC493">
            <v>1.2270000000000001</v>
          </cell>
          <cell r="CE493">
            <v>18.509500000000003</v>
          </cell>
          <cell r="CF493">
            <v>0.03</v>
          </cell>
          <cell r="CG493">
            <v>0.56000000000000005</v>
          </cell>
          <cell r="CH493">
            <v>0.66</v>
          </cell>
          <cell r="CL493">
            <v>0.66</v>
          </cell>
        </row>
        <row r="494">
          <cell r="B494" t="str">
            <v>062</v>
          </cell>
          <cell r="C494" t="str">
            <v>053</v>
          </cell>
          <cell r="D494" t="str">
            <v>01</v>
          </cell>
          <cell r="E494" t="str">
            <v>354385524</v>
          </cell>
          <cell r="F494" t="str">
            <v>ЛЕНТА 1,1*400-М-08Х17Н5М3-НТ-НО-3Г</v>
          </cell>
          <cell r="G494" t="str">
            <v>ТУ14-1-2410-78</v>
          </cell>
          <cell r="H494" t="str">
            <v>КГ</v>
          </cell>
          <cell r="I494">
            <v>1.1000000000000001</v>
          </cell>
          <cell r="J494" t="str">
            <v>00005</v>
          </cell>
          <cell r="K494" t="str">
            <v>00000</v>
          </cell>
          <cell r="L494" t="str">
            <v>нет</v>
          </cell>
          <cell r="M494">
            <v>130</v>
          </cell>
          <cell r="N494">
            <v>143</v>
          </cell>
          <cell r="O494">
            <v>208.33</v>
          </cell>
          <cell r="P494">
            <v>229.16300000000001</v>
          </cell>
          <cell r="Q494">
            <v>130</v>
          </cell>
          <cell r="R494">
            <v>143</v>
          </cell>
          <cell r="S494" t="str">
            <v>056147</v>
          </cell>
          <cell r="T494">
            <v>208.33</v>
          </cell>
          <cell r="U494" t="str">
            <v>вст.ост.</v>
          </cell>
          <cell r="W494">
            <v>208.33</v>
          </cell>
          <cell r="X494">
            <v>229.16</v>
          </cell>
          <cell r="Y494">
            <v>0</v>
          </cell>
          <cell r="Z494">
            <v>0</v>
          </cell>
          <cell r="AA494">
            <v>0</v>
          </cell>
          <cell r="AB494">
            <v>0</v>
          </cell>
          <cell r="AC494">
            <v>229.16</v>
          </cell>
          <cell r="AD494">
            <v>229.16</v>
          </cell>
          <cell r="AE494">
            <v>229.16</v>
          </cell>
          <cell r="AF494">
            <v>229.16</v>
          </cell>
          <cell r="AG494">
            <v>229.16</v>
          </cell>
          <cell r="AH494">
            <v>229.16</v>
          </cell>
          <cell r="AI494">
            <v>229.16</v>
          </cell>
          <cell r="AJ494">
            <v>229.16</v>
          </cell>
          <cell r="AM494" t="str">
            <v>062</v>
          </cell>
          <cell r="AN494" t="str">
            <v>053</v>
          </cell>
          <cell r="AO494">
            <v>747</v>
          </cell>
          <cell r="AP494" t="str">
            <v>01</v>
          </cell>
          <cell r="AQ494" t="str">
            <v>354385524</v>
          </cell>
          <cell r="AR494" t="str">
            <v>ЛEHTA 1,1*400-M-08X17H5M3</v>
          </cell>
          <cell r="AS494" t="str">
            <v>TУ14-1-2410-78</v>
          </cell>
          <cell r="AT494" t="str">
            <v>КГ</v>
          </cell>
          <cell r="AU494">
            <v>1.1000000000000001</v>
          </cell>
          <cell r="AV494" t="str">
            <v>кг</v>
          </cell>
          <cell r="AW494">
            <v>4.4000000000000004</v>
          </cell>
          <cell r="AX494">
            <v>208.33</v>
          </cell>
          <cell r="AY494">
            <v>916.65200000000016</v>
          </cell>
          <cell r="AZ494" t="str">
            <v>из налич</v>
          </cell>
          <cell r="BA494">
            <v>4</v>
          </cell>
          <cell r="BB494">
            <v>229.16</v>
          </cell>
          <cell r="BC494">
            <v>4</v>
          </cell>
          <cell r="BD494">
            <v>4</v>
          </cell>
          <cell r="BE494">
            <v>916.64</v>
          </cell>
          <cell r="BG494">
            <v>0</v>
          </cell>
          <cell r="BH494">
            <v>208.33</v>
          </cell>
          <cell r="BI494">
            <v>1.1000000000000001</v>
          </cell>
          <cell r="BJ494">
            <v>229.16</v>
          </cell>
          <cell r="BK494">
            <v>0</v>
          </cell>
          <cell r="BL494">
            <v>229.16</v>
          </cell>
          <cell r="BM494">
            <v>229.16</v>
          </cell>
          <cell r="BN494">
            <v>229.16</v>
          </cell>
          <cell r="BO494">
            <v>229.16</v>
          </cell>
          <cell r="BP494">
            <v>0</v>
          </cell>
          <cell r="BQ494">
            <v>0</v>
          </cell>
          <cell r="BR494">
            <v>0</v>
          </cell>
          <cell r="BS494">
            <v>0</v>
          </cell>
          <cell r="BT494">
            <v>0</v>
          </cell>
          <cell r="BU494">
            <v>0</v>
          </cell>
          <cell r="BV494">
            <v>0</v>
          </cell>
          <cell r="BW494">
            <v>0</v>
          </cell>
          <cell r="BY494">
            <v>0.72199999999999998</v>
          </cell>
          <cell r="CC494">
            <v>0.59899999999999998</v>
          </cell>
          <cell r="CE494">
            <v>3.3</v>
          </cell>
          <cell r="CF494">
            <v>234.49</v>
          </cell>
          <cell r="CG494">
            <v>773.82</v>
          </cell>
          <cell r="CH494">
            <v>913.11</v>
          </cell>
          <cell r="CL494">
            <v>913.11</v>
          </cell>
        </row>
        <row r="495">
          <cell r="B495" t="str">
            <v>062</v>
          </cell>
          <cell r="C495" t="str">
            <v>020</v>
          </cell>
          <cell r="D495" t="str">
            <v>01</v>
          </cell>
          <cell r="E495" t="str">
            <v>354385637</v>
          </cell>
          <cell r="F495" t="str">
            <v>ЛЕНТА 1,2*400-М-08Х17Н5М3-НТ-НО-3Г</v>
          </cell>
          <cell r="G495" t="str">
            <v>ТУ14-1-2410-78</v>
          </cell>
          <cell r="H495" t="str">
            <v>КГ</v>
          </cell>
          <cell r="I495">
            <v>0.5</v>
          </cell>
          <cell r="J495" t="str">
            <v>00007</v>
          </cell>
          <cell r="K495" t="str">
            <v>00000</v>
          </cell>
          <cell r="L495" t="str">
            <v/>
          </cell>
          <cell r="M495">
            <v>0</v>
          </cell>
          <cell r="N495">
            <v>0</v>
          </cell>
          <cell r="O495">
            <v>0</v>
          </cell>
          <cell r="P495">
            <v>0</v>
          </cell>
          <cell r="Q495">
            <v>0</v>
          </cell>
          <cell r="R495">
            <v>0</v>
          </cell>
          <cell r="S495" t="str">
            <v>не най</v>
          </cell>
          <cell r="T495">
            <v>173.75</v>
          </cell>
          <cell r="U495" t="str">
            <v>нет</v>
          </cell>
          <cell r="W495">
            <v>173.75</v>
          </cell>
          <cell r="X495">
            <v>86.88</v>
          </cell>
          <cell r="Y495">
            <v>0</v>
          </cell>
          <cell r="Z495">
            <v>0</v>
          </cell>
          <cell r="AA495">
            <v>0</v>
          </cell>
          <cell r="AB495">
            <v>0</v>
          </cell>
          <cell r="AC495">
            <v>86.88</v>
          </cell>
          <cell r="AD495">
            <v>86.88</v>
          </cell>
          <cell r="AE495">
            <v>86.88</v>
          </cell>
          <cell r="AF495">
            <v>86.88</v>
          </cell>
          <cell r="AG495">
            <v>86.88</v>
          </cell>
          <cell r="AH495">
            <v>86.88</v>
          </cell>
          <cell r="AI495">
            <v>86.88</v>
          </cell>
          <cell r="AJ495">
            <v>86.88</v>
          </cell>
          <cell r="AM495" t="str">
            <v>062</v>
          </cell>
          <cell r="AN495" t="str">
            <v>020</v>
          </cell>
          <cell r="AO495">
            <v>748</v>
          </cell>
          <cell r="AP495" t="str">
            <v>01</v>
          </cell>
          <cell r="AQ495" t="str">
            <v>354385637</v>
          </cell>
          <cell r="AR495" t="str">
            <v>ЛEHTA 1,2*400-M-08X17H5M3</v>
          </cell>
          <cell r="AS495" t="str">
            <v>TУ14-1-2410-78</v>
          </cell>
          <cell r="AT495" t="str">
            <v>КГ</v>
          </cell>
          <cell r="AU495">
            <v>0.5</v>
          </cell>
          <cell r="AV495" t="str">
            <v>кг</v>
          </cell>
          <cell r="AW495">
            <v>2</v>
          </cell>
          <cell r="AX495">
            <v>0.02</v>
          </cell>
          <cell r="AY495">
            <v>0.04</v>
          </cell>
          <cell r="AZ495" t="str">
            <v>из налич</v>
          </cell>
          <cell r="BA495">
            <v>4</v>
          </cell>
          <cell r="BB495">
            <v>0.01</v>
          </cell>
          <cell r="BC495">
            <v>4</v>
          </cell>
          <cell r="BD495">
            <v>4</v>
          </cell>
          <cell r="BE495">
            <v>0.04</v>
          </cell>
          <cell r="BG495">
            <v>0</v>
          </cell>
          <cell r="BH495">
            <v>0.02</v>
          </cell>
          <cell r="BI495">
            <v>0</v>
          </cell>
          <cell r="BJ495">
            <v>0</v>
          </cell>
          <cell r="BK495">
            <v>0.01</v>
          </cell>
          <cell r="BL495">
            <v>0.01</v>
          </cell>
          <cell r="BM495">
            <v>0.01</v>
          </cell>
          <cell r="BN495">
            <v>0.01</v>
          </cell>
          <cell r="BO495">
            <v>0.01</v>
          </cell>
          <cell r="BP495">
            <v>0</v>
          </cell>
          <cell r="BQ495">
            <v>0</v>
          </cell>
          <cell r="BR495">
            <v>0</v>
          </cell>
          <cell r="BS495">
            <v>0</v>
          </cell>
          <cell r="BT495">
            <v>0</v>
          </cell>
          <cell r="BU495">
            <v>0</v>
          </cell>
          <cell r="BV495">
            <v>0</v>
          </cell>
          <cell r="BW495">
            <v>0</v>
          </cell>
          <cell r="CE495">
            <v>2</v>
          </cell>
          <cell r="CF495">
            <v>0.02</v>
          </cell>
          <cell r="CG495">
            <v>0.04</v>
          </cell>
          <cell r="CH495">
            <v>0.05</v>
          </cell>
          <cell r="CL495">
            <v>0.05</v>
          </cell>
        </row>
        <row r="496">
          <cell r="B496" t="str">
            <v>062</v>
          </cell>
          <cell r="C496" t="str">
            <v>053</v>
          </cell>
          <cell r="D496" t="str">
            <v>01</v>
          </cell>
          <cell r="E496" t="str">
            <v>350278299</v>
          </cell>
          <cell r="F496" t="str">
            <v>ЛЕНТА 0,5*400-М-12Х17Г9АН4-НТ-НО-3В</v>
          </cell>
          <cell r="G496" t="str">
            <v>ТУ14-1-2410-78</v>
          </cell>
          <cell r="H496" t="str">
            <v>КГ</v>
          </cell>
          <cell r="I496">
            <v>0.31</v>
          </cell>
          <cell r="J496" t="str">
            <v>00007</v>
          </cell>
          <cell r="K496" t="str">
            <v>00000</v>
          </cell>
          <cell r="L496" t="str">
            <v>нет</v>
          </cell>
          <cell r="M496">
            <v>85</v>
          </cell>
          <cell r="N496">
            <v>26.35</v>
          </cell>
          <cell r="O496">
            <v>2.3E-2</v>
          </cell>
          <cell r="P496">
            <v>7.0000000000000001E-3</v>
          </cell>
          <cell r="Q496">
            <v>85</v>
          </cell>
          <cell r="R496">
            <v>26.35</v>
          </cell>
          <cell r="S496" t="str">
            <v>056097</v>
          </cell>
          <cell r="T496">
            <v>208.33</v>
          </cell>
          <cell r="U496" t="str">
            <v>нет</v>
          </cell>
          <cell r="W496">
            <v>208.33</v>
          </cell>
          <cell r="X496">
            <v>64.58</v>
          </cell>
          <cell r="Y496">
            <v>0</v>
          </cell>
          <cell r="Z496">
            <v>0</v>
          </cell>
          <cell r="AA496">
            <v>64.58</v>
          </cell>
          <cell r="AB496">
            <v>64.58</v>
          </cell>
          <cell r="AC496">
            <v>64.58</v>
          </cell>
          <cell r="AD496">
            <v>64.58</v>
          </cell>
          <cell r="AE496">
            <v>64.58</v>
          </cell>
          <cell r="AF496">
            <v>64.58</v>
          </cell>
          <cell r="AG496">
            <v>64.58</v>
          </cell>
          <cell r="AH496">
            <v>64.58</v>
          </cell>
          <cell r="AI496">
            <v>64.58</v>
          </cell>
          <cell r="AJ496">
            <v>64.58</v>
          </cell>
          <cell r="AM496" t="str">
            <v>062</v>
          </cell>
          <cell r="AN496" t="str">
            <v>053</v>
          </cell>
          <cell r="AO496">
            <v>751</v>
          </cell>
          <cell r="AP496" t="str">
            <v>01</v>
          </cell>
          <cell r="AQ496" t="str">
            <v>350278299</v>
          </cell>
          <cell r="AR496" t="str">
            <v>ЛEHTA 0,5*400-M-12X17Г9AH4</v>
          </cell>
          <cell r="AS496" t="str">
            <v>TУ14-1-2410-78</v>
          </cell>
          <cell r="AT496" t="str">
            <v>КГ</v>
          </cell>
          <cell r="AU496">
            <v>0.252</v>
          </cell>
          <cell r="AV496" t="str">
            <v>кг</v>
          </cell>
          <cell r="AW496">
            <v>1</v>
          </cell>
          <cell r="AX496">
            <v>0.02</v>
          </cell>
          <cell r="AY496">
            <v>0.02</v>
          </cell>
          <cell r="AZ496" t="str">
            <v>из налич</v>
          </cell>
          <cell r="BA496">
            <v>4</v>
          </cell>
          <cell r="BB496">
            <v>0.01</v>
          </cell>
          <cell r="BC496">
            <v>2</v>
          </cell>
          <cell r="BD496">
            <v>2</v>
          </cell>
          <cell r="BE496">
            <v>0.02</v>
          </cell>
          <cell r="BG496">
            <v>0</v>
          </cell>
          <cell r="BH496">
            <v>0.04</v>
          </cell>
          <cell r="BI496">
            <v>0.252</v>
          </cell>
          <cell r="BJ496">
            <v>0.01</v>
          </cell>
          <cell r="BK496">
            <v>0</v>
          </cell>
          <cell r="BL496">
            <v>0.01</v>
          </cell>
          <cell r="BM496">
            <v>0.01</v>
          </cell>
          <cell r="BN496">
            <v>0</v>
          </cell>
          <cell r="BO496">
            <v>0</v>
          </cell>
          <cell r="BP496">
            <v>0</v>
          </cell>
          <cell r="BQ496">
            <v>0</v>
          </cell>
          <cell r="BR496">
            <v>0</v>
          </cell>
          <cell r="BS496">
            <v>0</v>
          </cell>
          <cell r="BT496">
            <v>0</v>
          </cell>
          <cell r="BU496">
            <v>0</v>
          </cell>
          <cell r="BV496">
            <v>0</v>
          </cell>
          <cell r="BW496">
            <v>0</v>
          </cell>
          <cell r="CC496">
            <v>0.252</v>
          </cell>
          <cell r="CE496">
            <v>0.252</v>
          </cell>
          <cell r="CF496">
            <v>0.05</v>
          </cell>
          <cell r="CG496">
            <v>0.01</v>
          </cell>
          <cell r="CH496">
            <v>0.01</v>
          </cell>
          <cell r="CL496">
            <v>0.01</v>
          </cell>
        </row>
        <row r="497">
          <cell r="B497" t="str">
            <v>062</v>
          </cell>
          <cell r="C497" t="str">
            <v>053</v>
          </cell>
          <cell r="D497" t="str">
            <v>01</v>
          </cell>
          <cell r="E497" t="str">
            <v>350378186</v>
          </cell>
          <cell r="F497" t="str">
            <v>ЛЕНТА 0,8*400-М-12Х17Г9АН4-НТ-НО-3В</v>
          </cell>
          <cell r="G497" t="str">
            <v>ТУ14-1-2410-78</v>
          </cell>
          <cell r="H497" t="str">
            <v>КГ</v>
          </cell>
          <cell r="I497">
            <v>1.93</v>
          </cell>
          <cell r="J497" t="str">
            <v>00007</v>
          </cell>
          <cell r="K497" t="str">
            <v>00018</v>
          </cell>
          <cell r="L497" t="str">
            <v>нет</v>
          </cell>
          <cell r="M497">
            <v>120</v>
          </cell>
          <cell r="N497">
            <v>231.6</v>
          </cell>
          <cell r="O497">
            <v>225</v>
          </cell>
          <cell r="P497">
            <v>434.25</v>
          </cell>
          <cell r="Q497">
            <v>120</v>
          </cell>
          <cell r="R497">
            <v>231.6</v>
          </cell>
          <cell r="S497" t="str">
            <v>056122</v>
          </cell>
          <cell r="T497">
            <v>225</v>
          </cell>
          <cell r="U497" t="str">
            <v>вст.ост.</v>
          </cell>
          <cell r="W497">
            <v>225</v>
          </cell>
          <cell r="X497">
            <v>434.25</v>
          </cell>
          <cell r="Y497">
            <v>0</v>
          </cell>
          <cell r="Z497">
            <v>0</v>
          </cell>
          <cell r="AA497">
            <v>0</v>
          </cell>
          <cell r="AB497">
            <v>0</v>
          </cell>
          <cell r="AC497">
            <v>434.25</v>
          </cell>
          <cell r="AD497">
            <v>434.25</v>
          </cell>
          <cell r="AE497">
            <v>434.25</v>
          </cell>
          <cell r="AF497">
            <v>434.25</v>
          </cell>
          <cell r="AG497">
            <v>434.25</v>
          </cell>
          <cell r="AH497">
            <v>434.25</v>
          </cell>
          <cell r="AI497">
            <v>434.25</v>
          </cell>
          <cell r="AJ497">
            <v>434.25</v>
          </cell>
          <cell r="AM497" t="str">
            <v>062</v>
          </cell>
          <cell r="AN497" t="str">
            <v>053</v>
          </cell>
          <cell r="AO497">
            <v>752</v>
          </cell>
          <cell r="AP497" t="str">
            <v>01</v>
          </cell>
          <cell r="AQ497" t="str">
            <v>350378186</v>
          </cell>
          <cell r="AR497" t="str">
            <v>ЛEHTA 0,8*400-M-12X17Г9AH4</v>
          </cell>
          <cell r="AS497" t="str">
            <v>TУ14-1-2410-78</v>
          </cell>
          <cell r="AT497" t="str">
            <v>КГ</v>
          </cell>
          <cell r="AU497">
            <v>0.72499999999999998</v>
          </cell>
          <cell r="AV497" t="str">
            <v>кг</v>
          </cell>
          <cell r="AW497">
            <v>2.9</v>
          </cell>
          <cell r="AX497">
            <v>225</v>
          </cell>
          <cell r="AY497">
            <v>652.5</v>
          </cell>
          <cell r="AZ497" t="str">
            <v>из налич</v>
          </cell>
          <cell r="BA497">
            <v>4</v>
          </cell>
          <cell r="BB497">
            <v>163.13</v>
          </cell>
          <cell r="BC497">
            <v>4</v>
          </cell>
          <cell r="BD497">
            <v>4</v>
          </cell>
          <cell r="BE497">
            <v>652.52</v>
          </cell>
          <cell r="BG497">
            <v>0</v>
          </cell>
          <cell r="BH497">
            <v>225.01</v>
          </cell>
          <cell r="BI497">
            <v>0</v>
          </cell>
          <cell r="BJ497">
            <v>0</v>
          </cell>
          <cell r="BK497">
            <v>163.13</v>
          </cell>
          <cell r="BL497">
            <v>163.13</v>
          </cell>
          <cell r="BM497">
            <v>163.13</v>
          </cell>
          <cell r="BN497">
            <v>163.13</v>
          </cell>
          <cell r="BO497">
            <v>163.13</v>
          </cell>
          <cell r="BP497">
            <v>0</v>
          </cell>
          <cell r="BQ497">
            <v>0</v>
          </cell>
          <cell r="BR497">
            <v>0</v>
          </cell>
          <cell r="BS497">
            <v>0</v>
          </cell>
          <cell r="BT497">
            <v>0</v>
          </cell>
          <cell r="BU497">
            <v>0</v>
          </cell>
          <cell r="BV497">
            <v>0</v>
          </cell>
          <cell r="BW497">
            <v>0</v>
          </cell>
          <cell r="CE497">
            <v>2.9</v>
          </cell>
          <cell r="CF497">
            <v>253.26</v>
          </cell>
          <cell r="CG497">
            <v>734.45</v>
          </cell>
          <cell r="CH497">
            <v>866.65</v>
          </cell>
          <cell r="CL497">
            <v>866.65</v>
          </cell>
        </row>
        <row r="498">
          <cell r="B498" t="str">
            <v>062</v>
          </cell>
          <cell r="C498" t="str">
            <v>053</v>
          </cell>
          <cell r="D498" t="str">
            <v>01</v>
          </cell>
          <cell r="E498" t="str">
            <v>350384412</v>
          </cell>
          <cell r="F498" t="str">
            <v>ЛЕНТА 1,0*400-Н-12Х17Г9АН4-ПТ-НО-2Б</v>
          </cell>
          <cell r="G498" t="str">
            <v>ТУ14-1-2410-78</v>
          </cell>
          <cell r="H498" t="str">
            <v>КГ</v>
          </cell>
          <cell r="I498">
            <v>0.4</v>
          </cell>
          <cell r="J498" t="str">
            <v>00007</v>
          </cell>
          <cell r="K498" t="str">
            <v>00000</v>
          </cell>
          <cell r="L498" t="str">
            <v>нет</v>
          </cell>
          <cell r="M498">
            <v>120</v>
          </cell>
          <cell r="N498">
            <v>48</v>
          </cell>
          <cell r="O498">
            <v>0</v>
          </cell>
          <cell r="P498">
            <v>0</v>
          </cell>
          <cell r="Q498">
            <v>120</v>
          </cell>
          <cell r="R498">
            <v>48</v>
          </cell>
          <cell r="S498" t="str">
            <v/>
          </cell>
          <cell r="T498">
            <v>225</v>
          </cell>
          <cell r="U498" t="str">
            <v>нет</v>
          </cell>
          <cell r="W498">
            <v>225</v>
          </cell>
          <cell r="X498">
            <v>90</v>
          </cell>
          <cell r="Y498">
            <v>0</v>
          </cell>
          <cell r="Z498">
            <v>0</v>
          </cell>
          <cell r="AA498">
            <v>0</v>
          </cell>
          <cell r="AB498">
            <v>0</v>
          </cell>
          <cell r="AC498">
            <v>90</v>
          </cell>
          <cell r="AD498">
            <v>90</v>
          </cell>
          <cell r="AE498">
            <v>90</v>
          </cell>
          <cell r="AF498">
            <v>90</v>
          </cell>
          <cell r="AG498">
            <v>90</v>
          </cell>
          <cell r="AH498">
            <v>90</v>
          </cell>
          <cell r="AI498">
            <v>90</v>
          </cell>
          <cell r="AJ498">
            <v>90</v>
          </cell>
          <cell r="AM498" t="str">
            <v>062</v>
          </cell>
          <cell r="AN498" t="str">
            <v>053</v>
          </cell>
          <cell r="AO498">
            <v>750</v>
          </cell>
          <cell r="AP498" t="str">
            <v>01</v>
          </cell>
          <cell r="AQ498" t="str">
            <v>350384412</v>
          </cell>
          <cell r="AR498" t="str">
            <v>ЛEHTA 1,0*400-H-12X17Г9AH4</v>
          </cell>
          <cell r="AS498" t="str">
            <v>TУ14-1-2410-78</v>
          </cell>
          <cell r="AT498" t="str">
            <v>КГ</v>
          </cell>
          <cell r="AU498">
            <v>0.4</v>
          </cell>
          <cell r="AV498" t="str">
            <v>кг</v>
          </cell>
          <cell r="AW498">
            <v>1.6</v>
          </cell>
          <cell r="AX498">
            <v>245</v>
          </cell>
          <cell r="AY498">
            <v>392</v>
          </cell>
          <cell r="AZ498" t="str">
            <v>из налич</v>
          </cell>
          <cell r="BA498">
            <v>4</v>
          </cell>
          <cell r="BB498">
            <v>98</v>
          </cell>
          <cell r="BC498">
            <v>4</v>
          </cell>
          <cell r="BD498">
            <v>4</v>
          </cell>
          <cell r="BE498">
            <v>392</v>
          </cell>
          <cell r="BG498">
            <v>0</v>
          </cell>
          <cell r="BH498">
            <v>245</v>
          </cell>
          <cell r="BI498">
            <v>0</v>
          </cell>
          <cell r="BJ498">
            <v>0</v>
          </cell>
          <cell r="BK498">
            <v>98</v>
          </cell>
          <cell r="BL498">
            <v>98</v>
          </cell>
          <cell r="BM498">
            <v>98</v>
          </cell>
          <cell r="BN498">
            <v>98</v>
          </cell>
          <cell r="BO498">
            <v>98</v>
          </cell>
          <cell r="BP498">
            <v>0</v>
          </cell>
          <cell r="BQ498">
            <v>0</v>
          </cell>
          <cell r="BR498">
            <v>0</v>
          </cell>
          <cell r="BS498">
            <v>0</v>
          </cell>
          <cell r="BT498">
            <v>0</v>
          </cell>
          <cell r="BU498">
            <v>0</v>
          </cell>
          <cell r="BV498">
            <v>0</v>
          </cell>
          <cell r="BW498">
            <v>0</v>
          </cell>
          <cell r="CE498">
            <v>1.6</v>
          </cell>
          <cell r="CF498">
            <v>275.76</v>
          </cell>
          <cell r="CG498">
            <v>441.22</v>
          </cell>
          <cell r="CH498">
            <v>520.64</v>
          </cell>
          <cell r="CL498">
            <v>520.64</v>
          </cell>
        </row>
        <row r="499">
          <cell r="B499" t="str">
            <v>062</v>
          </cell>
          <cell r="C499" t="str">
            <v>053</v>
          </cell>
          <cell r="D499" t="str">
            <v>01</v>
          </cell>
          <cell r="E499" t="str">
            <v>350157073</v>
          </cell>
          <cell r="F499" t="str">
            <v>ЛЕНТА 0,1*400-М-НТ-О-12Х18Н10Т-3-А</v>
          </cell>
          <cell r="G499" t="str">
            <v>ГОСТ4986-79</v>
          </cell>
          <cell r="H499" t="str">
            <v>КГ</v>
          </cell>
          <cell r="I499">
            <v>8.9</v>
          </cell>
          <cell r="J499" t="str">
            <v>00005</v>
          </cell>
          <cell r="K499" t="str">
            <v>00000</v>
          </cell>
          <cell r="L499" t="str">
            <v>нет</v>
          </cell>
          <cell r="M499">
            <v>150</v>
          </cell>
          <cell r="N499">
            <v>1335</v>
          </cell>
          <cell r="O499">
            <v>0</v>
          </cell>
          <cell r="P499">
            <v>0</v>
          </cell>
          <cell r="Q499">
            <v>150</v>
          </cell>
          <cell r="R499">
            <v>1335</v>
          </cell>
          <cell r="S499" t="str">
            <v>000000</v>
          </cell>
          <cell r="T499">
            <v>485</v>
          </cell>
          <cell r="U499" t="str">
            <v>нет</v>
          </cell>
          <cell r="W499">
            <v>485</v>
          </cell>
          <cell r="X499">
            <v>4316.5</v>
          </cell>
          <cell r="Y499">
            <v>0</v>
          </cell>
          <cell r="Z499">
            <v>0</v>
          </cell>
          <cell r="AA499">
            <v>0</v>
          </cell>
          <cell r="AB499">
            <v>0</v>
          </cell>
          <cell r="AC499">
            <v>4316.5</v>
          </cell>
          <cell r="AD499">
            <v>4316.5</v>
          </cell>
          <cell r="AE499">
            <v>4316.5</v>
          </cell>
          <cell r="AF499">
            <v>4316.5</v>
          </cell>
          <cell r="AG499">
            <v>4316.5</v>
          </cell>
          <cell r="AH499">
            <v>4316.5</v>
          </cell>
          <cell r="AI499">
            <v>4316.5</v>
          </cell>
          <cell r="AJ499">
            <v>4316.5</v>
          </cell>
          <cell r="AM499" t="str">
            <v>062</v>
          </cell>
          <cell r="AN499" t="str">
            <v>053</v>
          </cell>
          <cell r="AO499">
            <v>756</v>
          </cell>
          <cell r="AP499" t="str">
            <v>01</v>
          </cell>
          <cell r="AQ499" t="str">
            <v>350157073</v>
          </cell>
          <cell r="AR499" t="str">
            <v>ЛEHTA 0,1*400-M-HT-O-12X18H10T-3-A</v>
          </cell>
          <cell r="AS499" t="str">
            <v>ГOCT4986-79</v>
          </cell>
          <cell r="AT499" t="str">
            <v>КГ</v>
          </cell>
          <cell r="AU499">
            <v>8.9</v>
          </cell>
          <cell r="AV499" t="str">
            <v>кг</v>
          </cell>
          <cell r="AW499">
            <v>35.6</v>
          </cell>
          <cell r="AX499">
            <v>236</v>
          </cell>
          <cell r="AY499">
            <v>8401.6</v>
          </cell>
          <cell r="AZ499" t="str">
            <v>из налич</v>
          </cell>
          <cell r="BA499">
            <v>4</v>
          </cell>
          <cell r="BB499">
            <v>2100.4</v>
          </cell>
          <cell r="BC499">
            <v>4</v>
          </cell>
          <cell r="BD499">
            <v>4</v>
          </cell>
          <cell r="BE499">
            <v>8401.6</v>
          </cell>
          <cell r="BG499">
            <v>0</v>
          </cell>
          <cell r="BH499">
            <v>236</v>
          </cell>
          <cell r="BI499">
            <v>8.5950000000000006</v>
          </cell>
          <cell r="BJ499">
            <v>2028.42</v>
          </cell>
          <cell r="BK499">
            <v>71.98</v>
          </cell>
          <cell r="BL499">
            <v>2100.4</v>
          </cell>
          <cell r="BM499">
            <v>2100.4</v>
          </cell>
          <cell r="BN499">
            <v>2100.4</v>
          </cell>
          <cell r="BO499">
            <v>2100.4</v>
          </cell>
          <cell r="BP499">
            <v>0</v>
          </cell>
          <cell r="BQ499">
            <v>0</v>
          </cell>
          <cell r="BR499">
            <v>0</v>
          </cell>
          <cell r="BS499">
            <v>0</v>
          </cell>
          <cell r="BT499">
            <v>0</v>
          </cell>
          <cell r="BU499">
            <v>0</v>
          </cell>
          <cell r="BV499">
            <v>0</v>
          </cell>
          <cell r="BW499">
            <v>0</v>
          </cell>
          <cell r="BZ499">
            <v>8.5950000000000006</v>
          </cell>
          <cell r="CE499">
            <v>27.004999999999999</v>
          </cell>
          <cell r="CF499">
            <v>265.63</v>
          </cell>
          <cell r="CG499">
            <v>7173.34</v>
          </cell>
          <cell r="CH499">
            <v>8464.5400000000009</v>
          </cell>
          <cell r="CL499">
            <v>8464.5400000000009</v>
          </cell>
        </row>
        <row r="500">
          <cell r="B500" t="str">
            <v>062</v>
          </cell>
          <cell r="C500" t="str">
            <v>053</v>
          </cell>
          <cell r="D500" t="str">
            <v>01</v>
          </cell>
          <cell r="E500" t="str">
            <v>350157299</v>
          </cell>
          <cell r="F500" t="str">
            <v>ЛЕНТА 0,15*400-М-НТ-О-12Х18Н10Т-3-А</v>
          </cell>
          <cell r="G500" t="str">
            <v>ГОСТ4986-79</v>
          </cell>
          <cell r="H500" t="str">
            <v>КГ</v>
          </cell>
          <cell r="I500">
            <v>0.02</v>
          </cell>
          <cell r="J500" t="str">
            <v>00005</v>
          </cell>
          <cell r="K500" t="str">
            <v>00000</v>
          </cell>
          <cell r="L500" t="str">
            <v>нет</v>
          </cell>
          <cell r="M500">
            <v>150</v>
          </cell>
          <cell r="N500">
            <v>3</v>
          </cell>
          <cell r="O500">
            <v>0</v>
          </cell>
          <cell r="P500">
            <v>0</v>
          </cell>
          <cell r="Q500">
            <v>150</v>
          </cell>
          <cell r="R500">
            <v>3</v>
          </cell>
          <cell r="S500" t="str">
            <v>000000</v>
          </cell>
          <cell r="T500">
            <v>260</v>
          </cell>
          <cell r="U500" t="str">
            <v>нет</v>
          </cell>
          <cell r="W500">
            <v>260</v>
          </cell>
          <cell r="X500">
            <v>5.2</v>
          </cell>
          <cell r="Y500">
            <v>5.2</v>
          </cell>
          <cell r="Z500">
            <v>5.2</v>
          </cell>
          <cell r="AA500">
            <v>5.2</v>
          </cell>
          <cell r="AB500">
            <v>5.2</v>
          </cell>
          <cell r="AC500">
            <v>5.2</v>
          </cell>
          <cell r="AD500">
            <v>5.2</v>
          </cell>
          <cell r="AE500">
            <v>5.2</v>
          </cell>
          <cell r="AF500">
            <v>5.2</v>
          </cell>
          <cell r="AG500">
            <v>5.2</v>
          </cell>
          <cell r="AH500">
            <v>5.2</v>
          </cell>
          <cell r="AI500">
            <v>5.2</v>
          </cell>
          <cell r="AJ500">
            <v>5.2</v>
          </cell>
          <cell r="AM500" t="str">
            <v>062</v>
          </cell>
          <cell r="AN500" t="str">
            <v>053</v>
          </cell>
          <cell r="AO500">
            <v>757</v>
          </cell>
          <cell r="AP500" t="str">
            <v>01</v>
          </cell>
          <cell r="AQ500" t="str">
            <v>350157299</v>
          </cell>
          <cell r="AR500" t="str">
            <v>ЛEHTA 0,15*400-M-HT-O-12X18H10T-3-A</v>
          </cell>
          <cell r="AS500" t="str">
            <v>ГOCT4986-79</v>
          </cell>
          <cell r="AT500" t="str">
            <v>КГ</v>
          </cell>
          <cell r="AU500">
            <v>2E-3</v>
          </cell>
          <cell r="AV500" t="str">
            <v>кг</v>
          </cell>
          <cell r="AW500">
            <v>8.0000000000000002E-3</v>
          </cell>
          <cell r="BA500">
            <v>4</v>
          </cell>
          <cell r="BB500">
            <v>0</v>
          </cell>
          <cell r="BD500">
            <v>0</v>
          </cell>
          <cell r="BE500">
            <v>0</v>
          </cell>
          <cell r="BG500">
            <v>0</v>
          </cell>
        </row>
        <row r="501">
          <cell r="B501" t="str">
            <v>062</v>
          </cell>
          <cell r="C501" t="str">
            <v>053</v>
          </cell>
          <cell r="D501" t="str">
            <v>01</v>
          </cell>
          <cell r="E501" t="str">
            <v>350157412</v>
          </cell>
          <cell r="F501" t="str">
            <v>ЛЕНТА 0,2*400-М-НТ-О-12Х18Н10Т-3-А</v>
          </cell>
          <cell r="G501" t="str">
            <v>ГОСТ4986-79</v>
          </cell>
          <cell r="H501" t="str">
            <v>КГ</v>
          </cell>
          <cell r="I501">
            <v>0.06</v>
          </cell>
          <cell r="J501" t="str">
            <v>00005</v>
          </cell>
          <cell r="K501" t="str">
            <v>00000</v>
          </cell>
          <cell r="L501" t="str">
            <v>нет</v>
          </cell>
          <cell r="M501">
            <v>150</v>
          </cell>
          <cell r="N501">
            <v>9</v>
          </cell>
          <cell r="O501">
            <v>0</v>
          </cell>
          <cell r="P501">
            <v>0</v>
          </cell>
          <cell r="Q501">
            <v>150</v>
          </cell>
          <cell r="R501">
            <v>9</v>
          </cell>
          <cell r="S501" t="str">
            <v>000000</v>
          </cell>
          <cell r="T501">
            <v>260</v>
          </cell>
          <cell r="U501" t="str">
            <v>нет</v>
          </cell>
          <cell r="W501">
            <v>260</v>
          </cell>
          <cell r="X501">
            <v>15.6</v>
          </cell>
          <cell r="Y501">
            <v>15.6</v>
          </cell>
          <cell r="Z501">
            <v>15.6</v>
          </cell>
          <cell r="AA501">
            <v>15.6</v>
          </cell>
          <cell r="AB501">
            <v>15.6</v>
          </cell>
          <cell r="AC501">
            <v>15.6</v>
          </cell>
          <cell r="AD501">
            <v>15.6</v>
          </cell>
          <cell r="AE501">
            <v>15.6</v>
          </cell>
          <cell r="AF501">
            <v>15.6</v>
          </cell>
          <cell r="AG501">
            <v>15.6</v>
          </cell>
          <cell r="AH501">
            <v>15.6</v>
          </cell>
          <cell r="AI501">
            <v>15.6</v>
          </cell>
          <cell r="AJ501">
            <v>15.6</v>
          </cell>
          <cell r="AM501" t="str">
            <v>062</v>
          </cell>
          <cell r="AN501" t="str">
            <v>053</v>
          </cell>
          <cell r="AO501">
            <v>758</v>
          </cell>
          <cell r="AP501" t="str">
            <v>01</v>
          </cell>
          <cell r="AQ501" t="str">
            <v>350157412</v>
          </cell>
          <cell r="AR501" t="str">
            <v>ЛEHTA 0,2*400-M-HT-O-12X18H10T-3-A</v>
          </cell>
          <cell r="AS501" t="str">
            <v>ГOCT4986-79</v>
          </cell>
          <cell r="AT501" t="str">
            <v>КГ</v>
          </cell>
          <cell r="AU501">
            <v>0.06</v>
          </cell>
          <cell r="AV501" t="str">
            <v>кг</v>
          </cell>
          <cell r="AW501">
            <v>0.24</v>
          </cell>
          <cell r="BA501">
            <v>4</v>
          </cell>
          <cell r="BB501">
            <v>0</v>
          </cell>
          <cell r="BD501">
            <v>0</v>
          </cell>
          <cell r="BE501">
            <v>0</v>
          </cell>
          <cell r="BG501">
            <v>0</v>
          </cell>
        </row>
        <row r="502">
          <cell r="B502" t="str">
            <v>062</v>
          </cell>
          <cell r="C502" t="str">
            <v>053</v>
          </cell>
          <cell r="D502" t="str">
            <v>01</v>
          </cell>
          <cell r="E502" t="str">
            <v>350157637</v>
          </cell>
          <cell r="F502" t="str">
            <v>ЛЕНТА 0,3*400-М-НТ-О-12Х18Н10Т-3-А</v>
          </cell>
          <cell r="G502" t="str">
            <v>ГОСТ4986-79</v>
          </cell>
          <cell r="H502" t="str">
            <v>КГ</v>
          </cell>
          <cell r="I502">
            <v>11.2</v>
          </cell>
          <cell r="J502" t="str">
            <v>00007</v>
          </cell>
          <cell r="K502" t="str">
            <v>00012</v>
          </cell>
          <cell r="L502" t="str">
            <v>нет</v>
          </cell>
          <cell r="M502">
            <v>150</v>
          </cell>
          <cell r="N502">
            <v>1680</v>
          </cell>
          <cell r="O502">
            <v>1.2E-2</v>
          </cell>
          <cell r="P502">
            <v>0.13400000000000001</v>
          </cell>
          <cell r="Q502">
            <v>150</v>
          </cell>
          <cell r="R502">
            <v>1680</v>
          </cell>
          <cell r="S502" t="str">
            <v>056018</v>
          </cell>
          <cell r="T502">
            <v>260</v>
          </cell>
          <cell r="U502" t="str">
            <v>нет</v>
          </cell>
          <cell r="W502">
            <v>260</v>
          </cell>
          <cell r="X502">
            <v>2912</v>
          </cell>
          <cell r="Y502">
            <v>0</v>
          </cell>
          <cell r="Z502">
            <v>0</v>
          </cell>
          <cell r="AA502">
            <v>0</v>
          </cell>
          <cell r="AB502">
            <v>2912</v>
          </cell>
          <cell r="AC502">
            <v>2912</v>
          </cell>
          <cell r="AD502">
            <v>2912</v>
          </cell>
          <cell r="AE502">
            <v>2912</v>
          </cell>
          <cell r="AF502">
            <v>2912</v>
          </cell>
          <cell r="AG502">
            <v>2912</v>
          </cell>
          <cell r="AH502">
            <v>2912</v>
          </cell>
          <cell r="AI502">
            <v>2912</v>
          </cell>
          <cell r="AJ502">
            <v>2912</v>
          </cell>
          <cell r="AM502" t="str">
            <v>062</v>
          </cell>
          <cell r="AN502" t="str">
            <v>053</v>
          </cell>
          <cell r="AO502">
            <v>759</v>
          </cell>
          <cell r="AP502" t="str">
            <v>01</v>
          </cell>
          <cell r="AQ502" t="str">
            <v>350157637</v>
          </cell>
          <cell r="AR502" t="str">
            <v>ЛEHTA 0,3*400-M-HT-O-12X18H10T-3-A</v>
          </cell>
          <cell r="AS502" t="str">
            <v>ГOCT4986-79</v>
          </cell>
          <cell r="AT502" t="str">
            <v>КГ</v>
          </cell>
          <cell r="AU502">
            <v>11</v>
          </cell>
          <cell r="AV502" t="str">
            <v>кг</v>
          </cell>
          <cell r="AW502">
            <v>33</v>
          </cell>
          <cell r="AX502">
            <v>230</v>
          </cell>
          <cell r="AY502">
            <v>7590</v>
          </cell>
          <cell r="AZ502" t="str">
            <v>из налич</v>
          </cell>
          <cell r="BA502">
            <v>4</v>
          </cell>
          <cell r="BB502">
            <v>2530</v>
          </cell>
          <cell r="BC502">
            <v>3</v>
          </cell>
          <cell r="BD502">
            <v>3</v>
          </cell>
          <cell r="BE502">
            <v>7590</v>
          </cell>
          <cell r="BG502">
            <v>0</v>
          </cell>
          <cell r="BH502">
            <v>230</v>
          </cell>
          <cell r="BI502">
            <v>10.260999999999999</v>
          </cell>
          <cell r="BJ502">
            <v>2360.0300000000002</v>
          </cell>
          <cell r="BK502">
            <v>169.97</v>
          </cell>
          <cell r="BL502">
            <v>2530</v>
          </cell>
          <cell r="BM502">
            <v>2530</v>
          </cell>
          <cell r="BN502">
            <v>2530</v>
          </cell>
          <cell r="BO502">
            <v>0</v>
          </cell>
          <cell r="BP502">
            <v>0</v>
          </cell>
          <cell r="BQ502">
            <v>0</v>
          </cell>
          <cell r="BR502">
            <v>0</v>
          </cell>
          <cell r="BS502">
            <v>0</v>
          </cell>
          <cell r="BT502">
            <v>0</v>
          </cell>
          <cell r="BU502">
            <v>0</v>
          </cell>
          <cell r="BV502">
            <v>0</v>
          </cell>
          <cell r="BW502">
            <v>0</v>
          </cell>
          <cell r="BZ502">
            <v>10.189</v>
          </cell>
          <cell r="CC502">
            <v>7.1999999999999995E-2</v>
          </cell>
          <cell r="CE502">
            <v>22.739000000000001</v>
          </cell>
          <cell r="CF502">
            <v>258.88</v>
          </cell>
          <cell r="CG502">
            <v>5886.67</v>
          </cell>
          <cell r="CH502">
            <v>6946.27</v>
          </cell>
          <cell r="CL502">
            <v>6946.27</v>
          </cell>
        </row>
        <row r="503">
          <cell r="B503" t="str">
            <v>062</v>
          </cell>
          <cell r="C503" t="str">
            <v>053</v>
          </cell>
          <cell r="D503" t="str">
            <v>01</v>
          </cell>
          <cell r="E503" t="str">
            <v>350257299</v>
          </cell>
          <cell r="F503" t="str">
            <v>ЛЕНТА 0,5*400-М-НТ-О-12Х18Н10Т-3-А</v>
          </cell>
          <cell r="G503" t="str">
            <v>ГОСТ4986-79</v>
          </cell>
          <cell r="H503" t="str">
            <v>КГ</v>
          </cell>
          <cell r="I503">
            <v>4.5</v>
          </cell>
          <cell r="J503" t="str">
            <v>00007</v>
          </cell>
          <cell r="K503" t="str">
            <v>00008</v>
          </cell>
          <cell r="L503" t="str">
            <v>нет</v>
          </cell>
          <cell r="M503">
            <v>70.83</v>
          </cell>
          <cell r="N503">
            <v>318.73500000000001</v>
          </cell>
          <cell r="O503">
            <v>70.83</v>
          </cell>
          <cell r="P503">
            <v>318.73500000000001</v>
          </cell>
          <cell r="Q503">
            <v>70.83</v>
          </cell>
          <cell r="R503">
            <v>318.73500000000001</v>
          </cell>
          <cell r="S503" t="str">
            <v>056027</v>
          </cell>
          <cell r="T503">
            <v>260</v>
          </cell>
          <cell r="U503" t="str">
            <v>нет</v>
          </cell>
          <cell r="W503">
            <v>260</v>
          </cell>
          <cell r="X503">
            <v>1170</v>
          </cell>
          <cell r="Y503">
            <v>0</v>
          </cell>
          <cell r="Z503">
            <v>0</v>
          </cell>
          <cell r="AA503">
            <v>1170</v>
          </cell>
          <cell r="AB503">
            <v>1170</v>
          </cell>
          <cell r="AC503">
            <v>1170</v>
          </cell>
          <cell r="AD503">
            <v>1170</v>
          </cell>
          <cell r="AE503">
            <v>1170</v>
          </cell>
          <cell r="AF503">
            <v>1170</v>
          </cell>
          <cell r="AG503">
            <v>1170</v>
          </cell>
          <cell r="AH503">
            <v>1170</v>
          </cell>
          <cell r="AI503">
            <v>1170</v>
          </cell>
          <cell r="AJ503">
            <v>1170</v>
          </cell>
          <cell r="AM503" t="str">
            <v>062</v>
          </cell>
          <cell r="AN503" t="str">
            <v>053</v>
          </cell>
          <cell r="AO503">
            <v>762</v>
          </cell>
          <cell r="AP503" t="str">
            <v>01</v>
          </cell>
          <cell r="AQ503" t="str">
            <v>350257299</v>
          </cell>
          <cell r="AR503" t="str">
            <v>ЛEHTA 0,5*400-M-HT-O-12X18H10T-3-A</v>
          </cell>
          <cell r="AS503" t="str">
            <v>ГOCT4986-79</v>
          </cell>
          <cell r="AT503" t="str">
            <v>КГ</v>
          </cell>
          <cell r="AU503">
            <v>4.5</v>
          </cell>
          <cell r="AV503" t="str">
            <v>кг</v>
          </cell>
          <cell r="AW503">
            <v>9</v>
          </cell>
          <cell r="AX503">
            <v>230</v>
          </cell>
          <cell r="AY503">
            <v>2070</v>
          </cell>
          <cell r="AZ503" t="str">
            <v>из налич</v>
          </cell>
          <cell r="BA503">
            <v>2</v>
          </cell>
          <cell r="BB503">
            <v>1035</v>
          </cell>
          <cell r="BC503">
            <v>2</v>
          </cell>
          <cell r="BD503">
            <v>2</v>
          </cell>
          <cell r="BE503">
            <v>2070</v>
          </cell>
          <cell r="BG503">
            <v>0</v>
          </cell>
          <cell r="BH503">
            <v>230</v>
          </cell>
          <cell r="BI503">
            <v>3.6024499999999997</v>
          </cell>
          <cell r="BJ503">
            <v>828.56</v>
          </cell>
          <cell r="BK503">
            <v>206.44</v>
          </cell>
          <cell r="BL503">
            <v>1035</v>
          </cell>
          <cell r="BM503">
            <v>1035</v>
          </cell>
          <cell r="BN503">
            <v>0</v>
          </cell>
          <cell r="BO503">
            <v>0</v>
          </cell>
          <cell r="BP503">
            <v>0</v>
          </cell>
          <cell r="BQ503">
            <v>0</v>
          </cell>
          <cell r="BR503">
            <v>0</v>
          </cell>
          <cell r="BS503">
            <v>0</v>
          </cell>
          <cell r="BT503">
            <v>0</v>
          </cell>
          <cell r="BU503">
            <v>0</v>
          </cell>
          <cell r="BV503">
            <v>0</v>
          </cell>
          <cell r="BW503">
            <v>0</v>
          </cell>
          <cell r="BY503">
            <v>0.65068000000000004</v>
          </cell>
          <cell r="BZ503">
            <v>2.2953000000000001</v>
          </cell>
          <cell r="CA503">
            <v>7.9000000000000008E-3</v>
          </cell>
          <cell r="CC503">
            <v>0.64856999999999998</v>
          </cell>
          <cell r="CE503">
            <v>5.3975500000000007</v>
          </cell>
          <cell r="CF503">
            <v>258.88</v>
          </cell>
          <cell r="CG503">
            <v>1397.32</v>
          </cell>
          <cell r="CH503">
            <v>1648.84</v>
          </cell>
          <cell r="CL503">
            <v>1648.84</v>
          </cell>
        </row>
        <row r="504">
          <cell r="B504" t="str">
            <v>062</v>
          </cell>
          <cell r="C504" t="str">
            <v>053</v>
          </cell>
          <cell r="D504" t="str">
            <v>01</v>
          </cell>
          <cell r="E504" t="str">
            <v>350257524</v>
          </cell>
          <cell r="F504" t="str">
            <v>ЛЕНТА 0,6*400-М-НТ-О-12Х18Н10Т-3-А</v>
          </cell>
          <cell r="G504" t="str">
            <v>ГОСТ4986-79</v>
          </cell>
          <cell r="H504" t="str">
            <v>КГ</v>
          </cell>
          <cell r="I504">
            <v>1.5</v>
          </cell>
          <cell r="J504" t="str">
            <v>00005</v>
          </cell>
          <cell r="K504" t="str">
            <v>00007</v>
          </cell>
          <cell r="L504" t="str">
            <v>нет</v>
          </cell>
          <cell r="M504">
            <v>85</v>
          </cell>
          <cell r="N504">
            <v>127.5</v>
          </cell>
          <cell r="O504">
            <v>0</v>
          </cell>
          <cell r="P504">
            <v>0</v>
          </cell>
          <cell r="Q504">
            <v>85</v>
          </cell>
          <cell r="R504">
            <v>127.5</v>
          </cell>
          <cell r="S504" t="str">
            <v>000000</v>
          </cell>
          <cell r="T504">
            <v>260</v>
          </cell>
          <cell r="U504" t="str">
            <v>нет</v>
          </cell>
          <cell r="W504">
            <v>260</v>
          </cell>
          <cell r="X504">
            <v>390</v>
          </cell>
          <cell r="Y504">
            <v>0</v>
          </cell>
          <cell r="Z504">
            <v>0</v>
          </cell>
          <cell r="AA504">
            <v>0</v>
          </cell>
          <cell r="AB504">
            <v>0</v>
          </cell>
          <cell r="AC504">
            <v>390</v>
          </cell>
          <cell r="AD504">
            <v>390</v>
          </cell>
          <cell r="AE504">
            <v>390</v>
          </cell>
          <cell r="AF504">
            <v>390</v>
          </cell>
          <cell r="AG504">
            <v>390</v>
          </cell>
          <cell r="AH504">
            <v>390</v>
          </cell>
          <cell r="AI504">
            <v>390</v>
          </cell>
          <cell r="AJ504">
            <v>390</v>
          </cell>
          <cell r="AM504" t="str">
            <v>062</v>
          </cell>
          <cell r="AN504" t="str">
            <v>053</v>
          </cell>
          <cell r="AO504">
            <v>763</v>
          </cell>
          <cell r="AP504" t="str">
            <v>01</v>
          </cell>
          <cell r="AQ504" t="str">
            <v>350257524</v>
          </cell>
          <cell r="AR504" t="str">
            <v>ЛEHTA 0,6*400-M-HT-O-12X18H10T-3-A</v>
          </cell>
          <cell r="AS504" t="str">
            <v>ГOCT4986-79</v>
          </cell>
          <cell r="AT504" t="str">
            <v>КГ</v>
          </cell>
          <cell r="AU504">
            <v>1.5</v>
          </cell>
          <cell r="AV504" t="str">
            <v>кг</v>
          </cell>
          <cell r="AW504">
            <v>6</v>
          </cell>
          <cell r="AX504">
            <v>230</v>
          </cell>
          <cell r="AY504">
            <v>1380</v>
          </cell>
          <cell r="AZ504" t="str">
            <v>из налич</v>
          </cell>
          <cell r="BA504">
            <v>4</v>
          </cell>
          <cell r="BB504">
            <v>345</v>
          </cell>
          <cell r="BC504">
            <v>4</v>
          </cell>
          <cell r="BD504">
            <v>4</v>
          </cell>
          <cell r="BE504">
            <v>1380</v>
          </cell>
          <cell r="BG504">
            <v>0</v>
          </cell>
          <cell r="BH504">
            <v>230</v>
          </cell>
          <cell r="BI504">
            <v>1.2</v>
          </cell>
          <cell r="BJ504">
            <v>276</v>
          </cell>
          <cell r="BK504">
            <v>69</v>
          </cell>
          <cell r="BL504">
            <v>345</v>
          </cell>
          <cell r="BM504">
            <v>345</v>
          </cell>
          <cell r="BN504">
            <v>345</v>
          </cell>
          <cell r="BO504">
            <v>345</v>
          </cell>
          <cell r="BP504">
            <v>0</v>
          </cell>
          <cell r="BQ504">
            <v>0</v>
          </cell>
          <cell r="BR504">
            <v>0</v>
          </cell>
          <cell r="BS504">
            <v>0</v>
          </cell>
          <cell r="BT504">
            <v>0</v>
          </cell>
          <cell r="BU504">
            <v>0</v>
          </cell>
          <cell r="BV504">
            <v>0</v>
          </cell>
          <cell r="BW504">
            <v>0</v>
          </cell>
          <cell r="CC504">
            <v>1.2</v>
          </cell>
          <cell r="CE504">
            <v>4.8</v>
          </cell>
          <cell r="CF504">
            <v>258.88</v>
          </cell>
          <cell r="CG504">
            <v>1242.6199999999999</v>
          </cell>
          <cell r="CH504">
            <v>1466.29</v>
          </cell>
          <cell r="CL504">
            <v>1466.29</v>
          </cell>
        </row>
        <row r="505">
          <cell r="B505" t="str">
            <v>062</v>
          </cell>
          <cell r="C505" t="str">
            <v>053</v>
          </cell>
          <cell r="D505" t="str">
            <v>01</v>
          </cell>
          <cell r="E505" t="str">
            <v>359187637</v>
          </cell>
          <cell r="F505" t="str">
            <v>ЛЕНТА 0,3*400-М-НТ-НО-12Х18Н10Т-3-Б</v>
          </cell>
          <cell r="G505" t="str">
            <v>ГОСТ4986-79</v>
          </cell>
          <cell r="H505" t="str">
            <v>КГ</v>
          </cell>
          <cell r="I505">
            <v>3.113</v>
          </cell>
          <cell r="J505" t="str">
            <v>00007</v>
          </cell>
          <cell r="K505" t="str">
            <v>00010</v>
          </cell>
          <cell r="L505" t="str">
            <v>нет</v>
          </cell>
          <cell r="M505">
            <v>194.16</v>
          </cell>
          <cell r="N505">
            <v>604.41999999999996</v>
          </cell>
          <cell r="O505">
            <v>194.16</v>
          </cell>
          <cell r="P505">
            <v>604.41999999999996</v>
          </cell>
          <cell r="Q505">
            <v>194.16</v>
          </cell>
          <cell r="R505">
            <v>604.41999999999996</v>
          </cell>
          <cell r="S505" t="str">
            <v>056014</v>
          </cell>
          <cell r="T505">
            <v>194.160011</v>
          </cell>
          <cell r="U505" t="str">
            <v>вст.ост.</v>
          </cell>
          <cell r="W505">
            <v>194.16</v>
          </cell>
          <cell r="X505">
            <v>604.41999999999996</v>
          </cell>
          <cell r="Y505">
            <v>604.41999999999996</v>
          </cell>
          <cell r="Z505">
            <v>604.41999999999996</v>
          </cell>
          <cell r="AA505">
            <v>604.41999999999996</v>
          </cell>
          <cell r="AB505">
            <v>604.41999999999996</v>
          </cell>
          <cell r="AC505">
            <v>604.41999999999996</v>
          </cell>
          <cell r="AD505">
            <v>604.41999999999996</v>
          </cell>
          <cell r="AE505">
            <v>604.41999999999996</v>
          </cell>
          <cell r="AF505">
            <v>604.41999999999996</v>
          </cell>
          <cell r="AG505">
            <v>604.41999999999996</v>
          </cell>
          <cell r="AH505">
            <v>604.41999999999996</v>
          </cell>
          <cell r="AI505">
            <v>604.41999999999996</v>
          </cell>
          <cell r="AJ505">
            <v>604.41999999999996</v>
          </cell>
        </row>
        <row r="506">
          <cell r="B506" t="str">
            <v>062</v>
          </cell>
          <cell r="C506" t="str">
            <v>053</v>
          </cell>
          <cell r="D506" t="str">
            <v>01</v>
          </cell>
          <cell r="E506" t="str">
            <v>350281299</v>
          </cell>
          <cell r="F506" t="str">
            <v>ЛЕНТА 0,5*400-М-НТ-О-12Х18Н10Т-3-Б</v>
          </cell>
          <cell r="G506" t="str">
            <v>ГОСТ4986-79</v>
          </cell>
          <cell r="H506" t="str">
            <v>КГ</v>
          </cell>
          <cell r="I506">
            <v>12</v>
          </cell>
          <cell r="J506" t="str">
            <v>00005</v>
          </cell>
          <cell r="K506" t="str">
            <v>00008</v>
          </cell>
          <cell r="L506" t="str">
            <v>нет</v>
          </cell>
          <cell r="M506">
            <v>0</v>
          </cell>
          <cell r="N506">
            <v>0</v>
          </cell>
          <cell r="O506">
            <v>172.73</v>
          </cell>
          <cell r="P506">
            <v>2072.7600000000002</v>
          </cell>
          <cell r="Q506">
            <v>0</v>
          </cell>
          <cell r="R506">
            <v>0</v>
          </cell>
          <cell r="S506" t="str">
            <v>056021</v>
          </cell>
          <cell r="T506">
            <v>260</v>
          </cell>
          <cell r="U506" t="str">
            <v>нет</v>
          </cell>
          <cell r="W506">
            <v>260</v>
          </cell>
          <cell r="X506">
            <v>3120</v>
          </cell>
          <cell r="Y506">
            <v>0</v>
          </cell>
          <cell r="Z506">
            <v>0</v>
          </cell>
          <cell r="AA506">
            <v>0</v>
          </cell>
          <cell r="AB506">
            <v>0</v>
          </cell>
          <cell r="AC506">
            <v>3120</v>
          </cell>
          <cell r="AD506">
            <v>3120</v>
          </cell>
          <cell r="AE506">
            <v>3120</v>
          </cell>
          <cell r="AF506">
            <v>3120</v>
          </cell>
          <cell r="AG506">
            <v>3120</v>
          </cell>
          <cell r="AH506">
            <v>3120</v>
          </cell>
          <cell r="AI506">
            <v>3120</v>
          </cell>
          <cell r="AJ506">
            <v>3120</v>
          </cell>
          <cell r="AM506" t="str">
            <v>062</v>
          </cell>
          <cell r="AN506" t="str">
            <v>053</v>
          </cell>
          <cell r="AO506">
            <v>764</v>
          </cell>
          <cell r="AP506" t="str">
            <v>01</v>
          </cell>
          <cell r="AQ506" t="str">
            <v>350281299</v>
          </cell>
          <cell r="AR506" t="str">
            <v>ЛEHTA 0,5*400-M-HT-O-12X18H10T-3-Б</v>
          </cell>
          <cell r="AS506" t="str">
            <v>ГOCT4986-79</v>
          </cell>
          <cell r="AT506" t="str">
            <v>КГ</v>
          </cell>
          <cell r="AU506">
            <v>11.8</v>
          </cell>
          <cell r="AV506" t="str">
            <v>кг</v>
          </cell>
          <cell r="AW506">
            <v>47.2</v>
          </cell>
          <cell r="AX506">
            <v>230</v>
          </cell>
          <cell r="AY506">
            <v>10856</v>
          </cell>
          <cell r="AZ506" t="str">
            <v>из налич</v>
          </cell>
          <cell r="BA506">
            <v>4</v>
          </cell>
          <cell r="BB506">
            <v>2714</v>
          </cell>
          <cell r="BC506">
            <v>4</v>
          </cell>
          <cell r="BD506">
            <v>4</v>
          </cell>
          <cell r="BE506">
            <v>10856</v>
          </cell>
          <cell r="BG506">
            <v>0</v>
          </cell>
          <cell r="BH506">
            <v>230</v>
          </cell>
          <cell r="BI506">
            <v>11.8</v>
          </cell>
          <cell r="BJ506">
            <v>2714</v>
          </cell>
          <cell r="BK506">
            <v>0</v>
          </cell>
          <cell r="BL506">
            <v>2714</v>
          </cell>
          <cell r="BM506">
            <v>2714</v>
          </cell>
          <cell r="BN506">
            <v>2714</v>
          </cell>
          <cell r="BO506">
            <v>2714</v>
          </cell>
          <cell r="BP506">
            <v>0</v>
          </cell>
          <cell r="BQ506">
            <v>0</v>
          </cell>
          <cell r="BR506">
            <v>0</v>
          </cell>
          <cell r="BS506">
            <v>0</v>
          </cell>
          <cell r="BT506">
            <v>0</v>
          </cell>
          <cell r="BU506">
            <v>0</v>
          </cell>
          <cell r="BV506">
            <v>0</v>
          </cell>
          <cell r="BW506">
            <v>0</v>
          </cell>
          <cell r="BY506">
            <v>0.24</v>
          </cell>
          <cell r="BZ506">
            <v>3.5819999999999999</v>
          </cell>
          <cell r="CC506">
            <v>8.1560000000000006</v>
          </cell>
          <cell r="CE506">
            <v>35.4</v>
          </cell>
          <cell r="CF506">
            <v>258.88</v>
          </cell>
          <cell r="CG506">
            <v>9164.35</v>
          </cell>
          <cell r="CH506">
            <v>10813.93</v>
          </cell>
          <cell r="CL506">
            <v>10813.93</v>
          </cell>
        </row>
        <row r="507">
          <cell r="B507" t="str">
            <v>062</v>
          </cell>
          <cell r="C507" t="str">
            <v>053</v>
          </cell>
          <cell r="D507" t="str">
            <v>01</v>
          </cell>
          <cell r="E507" t="str">
            <v>359387186</v>
          </cell>
          <cell r="F507" t="str">
            <v>ЛЕНТА 0,8*400-М-НТ-НО-12Х18Н10Т-3-Б</v>
          </cell>
          <cell r="G507" t="str">
            <v>ГОСТ4986-79</v>
          </cell>
          <cell r="H507" t="str">
            <v>КГ</v>
          </cell>
          <cell r="I507">
            <v>0.68</v>
          </cell>
          <cell r="J507" t="str">
            <v>00007</v>
          </cell>
          <cell r="K507" t="str">
            <v>00011</v>
          </cell>
          <cell r="L507" t="str">
            <v>нет</v>
          </cell>
          <cell r="M507">
            <v>172.14</v>
          </cell>
          <cell r="N507">
            <v>117.05500000000001</v>
          </cell>
          <cell r="O507">
            <v>172.14</v>
          </cell>
          <cell r="P507">
            <v>117.05500000000001</v>
          </cell>
          <cell r="Q507">
            <v>172.14</v>
          </cell>
          <cell r="R507">
            <v>117.05500000000001</v>
          </cell>
          <cell r="S507" t="str">
            <v>056041</v>
          </cell>
          <cell r="T507">
            <v>172.14</v>
          </cell>
          <cell r="U507" t="str">
            <v>вст.ост.</v>
          </cell>
          <cell r="W507">
            <v>172.14</v>
          </cell>
          <cell r="X507">
            <v>117.06</v>
          </cell>
          <cell r="Y507">
            <v>117.06</v>
          </cell>
          <cell r="Z507">
            <v>117.06</v>
          </cell>
          <cell r="AA507">
            <v>117.06</v>
          </cell>
          <cell r="AB507">
            <v>117.06</v>
          </cell>
          <cell r="AC507">
            <v>117.06</v>
          </cell>
          <cell r="AD507">
            <v>117.06</v>
          </cell>
          <cell r="AE507">
            <v>117.06</v>
          </cell>
          <cell r="AF507">
            <v>117.06</v>
          </cell>
          <cell r="AG507">
            <v>117.06</v>
          </cell>
          <cell r="AH507">
            <v>117.06</v>
          </cell>
          <cell r="AI507">
            <v>117.06</v>
          </cell>
          <cell r="AJ507">
            <v>117.06</v>
          </cell>
        </row>
        <row r="508">
          <cell r="B508" t="str">
            <v>062</v>
          </cell>
          <cell r="C508" t="str">
            <v>053</v>
          </cell>
          <cell r="D508" t="str">
            <v>01</v>
          </cell>
          <cell r="E508" t="str">
            <v>350182637</v>
          </cell>
          <cell r="F508" t="str">
            <v>ЛЕНТА 0,3*400-М-НТ-О-12Х18Н10Т-3-В</v>
          </cell>
          <cell r="G508" t="str">
            <v>ГОСТ4986-79</v>
          </cell>
          <cell r="H508" t="str">
            <v>КГ</v>
          </cell>
          <cell r="I508">
            <v>9.4</v>
          </cell>
          <cell r="J508" t="str">
            <v>00007</v>
          </cell>
          <cell r="K508" t="str">
            <v>00010</v>
          </cell>
          <cell r="L508" t="str">
            <v/>
          </cell>
          <cell r="M508">
            <v>0</v>
          </cell>
          <cell r="N508">
            <v>0</v>
          </cell>
          <cell r="O508">
            <v>0</v>
          </cell>
          <cell r="P508">
            <v>0</v>
          </cell>
          <cell r="Q508">
            <v>0</v>
          </cell>
          <cell r="R508">
            <v>0</v>
          </cell>
          <cell r="S508" t="str">
            <v>не най</v>
          </cell>
          <cell r="T508">
            <v>260</v>
          </cell>
          <cell r="U508" t="str">
            <v>нет</v>
          </cell>
          <cell r="W508">
            <v>260</v>
          </cell>
          <cell r="X508">
            <v>2444</v>
          </cell>
          <cell r="Y508">
            <v>2444</v>
          </cell>
          <cell r="Z508">
            <v>2444</v>
          </cell>
          <cell r="AA508">
            <v>2444</v>
          </cell>
          <cell r="AB508">
            <v>2444</v>
          </cell>
          <cell r="AC508">
            <v>2444</v>
          </cell>
          <cell r="AD508">
            <v>2444</v>
          </cell>
          <cell r="AE508">
            <v>2444</v>
          </cell>
          <cell r="AF508">
            <v>2444</v>
          </cell>
          <cell r="AG508">
            <v>2444</v>
          </cell>
          <cell r="AH508">
            <v>2444</v>
          </cell>
          <cell r="AI508">
            <v>2444</v>
          </cell>
          <cell r="AJ508">
            <v>2444</v>
          </cell>
        </row>
        <row r="509">
          <cell r="B509" t="str">
            <v>062</v>
          </cell>
          <cell r="C509" t="str">
            <v>020</v>
          </cell>
          <cell r="D509" t="str">
            <v>01</v>
          </cell>
          <cell r="E509" t="str">
            <v>350357186</v>
          </cell>
          <cell r="F509" t="str">
            <v>ЛЕНТА 0,8*400-М-НТ-О-12Х18Н10Т-З-А</v>
          </cell>
          <cell r="G509" t="str">
            <v>ГОСТ4986-79</v>
          </cell>
          <cell r="H509" t="str">
            <v>КГ</v>
          </cell>
          <cell r="I509">
            <v>0.2</v>
          </cell>
          <cell r="J509" t="str">
            <v>00007</v>
          </cell>
          <cell r="K509" t="str">
            <v>00000</v>
          </cell>
          <cell r="L509" t="str">
            <v>нет</v>
          </cell>
          <cell r="M509">
            <v>85</v>
          </cell>
          <cell r="N509">
            <v>17</v>
          </cell>
          <cell r="O509">
            <v>0</v>
          </cell>
          <cell r="P509">
            <v>0</v>
          </cell>
          <cell r="Q509">
            <v>85</v>
          </cell>
          <cell r="R509">
            <v>17</v>
          </cell>
          <cell r="S509" t="str">
            <v/>
          </cell>
          <cell r="T509">
            <v>200</v>
          </cell>
          <cell r="U509" t="str">
            <v>нет</v>
          </cell>
          <cell r="W509">
            <v>200</v>
          </cell>
          <cell r="X509">
            <v>40</v>
          </cell>
          <cell r="Y509">
            <v>40</v>
          </cell>
          <cell r="Z509">
            <v>40</v>
          </cell>
          <cell r="AA509">
            <v>40</v>
          </cell>
          <cell r="AB509">
            <v>40</v>
          </cell>
          <cell r="AC509">
            <v>40</v>
          </cell>
          <cell r="AD509">
            <v>40</v>
          </cell>
          <cell r="AE509">
            <v>40</v>
          </cell>
          <cell r="AF509">
            <v>40</v>
          </cell>
          <cell r="AG509">
            <v>40</v>
          </cell>
          <cell r="AH509">
            <v>40</v>
          </cell>
          <cell r="AI509">
            <v>40</v>
          </cell>
          <cell r="AJ509">
            <v>40</v>
          </cell>
          <cell r="AM509" t="str">
            <v>062</v>
          </cell>
          <cell r="AN509" t="str">
            <v>020</v>
          </cell>
          <cell r="AO509">
            <v>765</v>
          </cell>
          <cell r="AP509" t="str">
            <v>01</v>
          </cell>
          <cell r="AQ509" t="str">
            <v>350357186</v>
          </cell>
          <cell r="AR509" t="str">
            <v>ЛEHTA 0,8*400-M-HT-O-12X18H10T-З-A</v>
          </cell>
          <cell r="AS509" t="str">
            <v>ГOCT4986-79</v>
          </cell>
          <cell r="AT509" t="str">
            <v>КГ</v>
          </cell>
          <cell r="AU509">
            <v>0</v>
          </cell>
          <cell r="BB509">
            <v>0</v>
          </cell>
          <cell r="BD509">
            <v>0</v>
          </cell>
          <cell r="BE509">
            <v>0</v>
          </cell>
          <cell r="BG509">
            <v>0</v>
          </cell>
          <cell r="CC509">
            <v>2.0499999999999998</v>
          </cell>
        </row>
        <row r="510">
          <cell r="B510" t="str">
            <v>062</v>
          </cell>
          <cell r="C510" t="str">
            <v>053</v>
          </cell>
          <cell r="D510" t="str">
            <v>01</v>
          </cell>
          <cell r="E510" t="str">
            <v>350357186</v>
          </cell>
          <cell r="F510" t="str">
            <v>ЛЕНТА 0,8*400-М-НТ-О-12Х18Н10Т-З-А</v>
          </cell>
          <cell r="G510" t="str">
            <v>ГОСТ4986-79</v>
          </cell>
          <cell r="H510" t="str">
            <v>КГ</v>
          </cell>
          <cell r="I510">
            <v>18</v>
          </cell>
          <cell r="J510" t="str">
            <v>00007</v>
          </cell>
          <cell r="K510" t="str">
            <v>00011</v>
          </cell>
          <cell r="L510" t="str">
            <v>нет</v>
          </cell>
          <cell r="M510">
            <v>85</v>
          </cell>
          <cell r="N510">
            <v>1530</v>
          </cell>
          <cell r="O510">
            <v>0</v>
          </cell>
          <cell r="P510">
            <v>0</v>
          </cell>
          <cell r="Q510">
            <v>85</v>
          </cell>
          <cell r="R510">
            <v>1530</v>
          </cell>
          <cell r="S510" t="str">
            <v/>
          </cell>
          <cell r="T510">
            <v>200</v>
          </cell>
          <cell r="U510" t="str">
            <v>нет</v>
          </cell>
          <cell r="W510">
            <v>200</v>
          </cell>
          <cell r="X510">
            <v>3600</v>
          </cell>
          <cell r="Y510">
            <v>0</v>
          </cell>
          <cell r="Z510">
            <v>0</v>
          </cell>
          <cell r="AA510">
            <v>0</v>
          </cell>
          <cell r="AB510">
            <v>0</v>
          </cell>
          <cell r="AC510">
            <v>3600</v>
          </cell>
          <cell r="AD510">
            <v>3600</v>
          </cell>
          <cell r="AE510">
            <v>3600</v>
          </cell>
          <cell r="AF510">
            <v>3600</v>
          </cell>
          <cell r="AG510">
            <v>3600</v>
          </cell>
          <cell r="AH510">
            <v>3600</v>
          </cell>
          <cell r="AI510">
            <v>3600</v>
          </cell>
          <cell r="AJ510">
            <v>3600</v>
          </cell>
          <cell r="AM510" t="str">
            <v>062</v>
          </cell>
          <cell r="AN510" t="str">
            <v>053</v>
          </cell>
          <cell r="AO510">
            <v>766</v>
          </cell>
          <cell r="AP510" t="str">
            <v>01</v>
          </cell>
          <cell r="AQ510" t="str">
            <v>350357186</v>
          </cell>
          <cell r="AR510" t="str">
            <v>ЛEHTA 0,8*400-M-HT-O-12X18H10T-З-A</v>
          </cell>
          <cell r="AS510" t="str">
            <v>ГOCT4986-79</v>
          </cell>
          <cell r="AT510" t="str">
            <v>КГ</v>
          </cell>
          <cell r="AU510">
            <v>18.3</v>
          </cell>
          <cell r="AV510" t="str">
            <v>кг</v>
          </cell>
          <cell r="AW510">
            <v>73.2</v>
          </cell>
          <cell r="AX510">
            <v>230</v>
          </cell>
          <cell r="AY510">
            <v>16836</v>
          </cell>
          <cell r="AZ510" t="str">
            <v>из налич</v>
          </cell>
          <cell r="BA510">
            <v>4</v>
          </cell>
          <cell r="BB510">
            <v>4209</v>
          </cell>
          <cell r="BC510">
            <v>4</v>
          </cell>
          <cell r="BD510">
            <v>4</v>
          </cell>
          <cell r="BE510">
            <v>16836</v>
          </cell>
          <cell r="BG510">
            <v>0</v>
          </cell>
          <cell r="BH510">
            <v>230</v>
          </cell>
          <cell r="BI510">
            <v>2.0499999999999998</v>
          </cell>
          <cell r="BJ510">
            <v>471.5</v>
          </cell>
          <cell r="BK510">
            <v>3737.5</v>
          </cell>
          <cell r="BL510">
            <v>4209</v>
          </cell>
          <cell r="BM510">
            <v>4209</v>
          </cell>
          <cell r="BN510">
            <v>4209</v>
          </cell>
          <cell r="BO510">
            <v>4209</v>
          </cell>
          <cell r="BP510">
            <v>0</v>
          </cell>
          <cell r="BQ510">
            <v>0</v>
          </cell>
          <cell r="BR510">
            <v>0</v>
          </cell>
          <cell r="BS510">
            <v>0</v>
          </cell>
          <cell r="BT510">
            <v>0</v>
          </cell>
          <cell r="BU510">
            <v>0</v>
          </cell>
          <cell r="BV510">
            <v>0</v>
          </cell>
          <cell r="BW510">
            <v>0</v>
          </cell>
          <cell r="CC510">
            <v>2.0499999999999998</v>
          </cell>
          <cell r="CE510">
            <v>71.150000000000006</v>
          </cell>
          <cell r="CF510">
            <v>258.88</v>
          </cell>
          <cell r="CG510">
            <v>18419.310000000001</v>
          </cell>
          <cell r="CH510">
            <v>21734.79</v>
          </cell>
          <cell r="CL510">
            <v>21734.79</v>
          </cell>
        </row>
        <row r="511">
          <cell r="B511" t="str">
            <v>062</v>
          </cell>
          <cell r="C511" t="str">
            <v>053</v>
          </cell>
          <cell r="D511" t="str">
            <v>01</v>
          </cell>
          <cell r="E511" t="str">
            <v>350357412</v>
          </cell>
          <cell r="F511" t="str">
            <v>ЛЕНТА 1,0*400-М-НТ-О-12Х18Н10Т-З-А</v>
          </cell>
          <cell r="G511" t="str">
            <v>ГОСТ4986-79</v>
          </cell>
          <cell r="H511" t="str">
            <v>КГ</v>
          </cell>
          <cell r="I511">
            <v>1.4</v>
          </cell>
          <cell r="J511" t="str">
            <v>00007</v>
          </cell>
          <cell r="K511" t="str">
            <v>00000</v>
          </cell>
          <cell r="L511" t="str">
            <v>нет</v>
          </cell>
          <cell r="M511">
            <v>150</v>
          </cell>
          <cell r="N511">
            <v>210</v>
          </cell>
          <cell r="O511">
            <v>0</v>
          </cell>
          <cell r="P511">
            <v>0</v>
          </cell>
          <cell r="Q511">
            <v>150</v>
          </cell>
          <cell r="R511">
            <v>210</v>
          </cell>
          <cell r="S511" t="str">
            <v>000000</v>
          </cell>
          <cell r="T511">
            <v>225</v>
          </cell>
          <cell r="U511" t="str">
            <v>нет</v>
          </cell>
          <cell r="W511">
            <v>225</v>
          </cell>
          <cell r="X511">
            <v>315</v>
          </cell>
          <cell r="Y511">
            <v>0</v>
          </cell>
          <cell r="Z511">
            <v>0</v>
          </cell>
          <cell r="AA511">
            <v>0</v>
          </cell>
          <cell r="AB511">
            <v>0</v>
          </cell>
          <cell r="AC511">
            <v>315</v>
          </cell>
          <cell r="AD511">
            <v>315</v>
          </cell>
          <cell r="AE511">
            <v>315</v>
          </cell>
          <cell r="AF511">
            <v>315</v>
          </cell>
          <cell r="AG511">
            <v>315</v>
          </cell>
          <cell r="AH511">
            <v>315</v>
          </cell>
          <cell r="AI511">
            <v>315</v>
          </cell>
          <cell r="AJ511">
            <v>315</v>
          </cell>
          <cell r="AM511" t="str">
            <v>062</v>
          </cell>
          <cell r="AN511" t="str">
            <v>053</v>
          </cell>
          <cell r="AO511">
            <v>767</v>
          </cell>
          <cell r="AP511" t="str">
            <v>01</v>
          </cell>
          <cell r="AQ511" t="str">
            <v>350357412</v>
          </cell>
          <cell r="AR511" t="str">
            <v>ЛEHTA 1,0*400-M-HT-O-12X18H10T-З-A</v>
          </cell>
          <cell r="AS511" t="str">
            <v>ГOCT4986-79</v>
          </cell>
          <cell r="AT511" t="str">
            <v>КГ</v>
          </cell>
          <cell r="AU511">
            <v>1.4</v>
          </cell>
          <cell r="AV511" t="str">
            <v>кг</v>
          </cell>
          <cell r="AW511">
            <v>5.6</v>
          </cell>
          <cell r="AX511">
            <v>230</v>
          </cell>
          <cell r="AY511">
            <v>1288</v>
          </cell>
          <cell r="AZ511" t="str">
            <v>из налич</v>
          </cell>
          <cell r="BA511">
            <v>4</v>
          </cell>
          <cell r="BB511">
            <v>322</v>
          </cell>
          <cell r="BC511">
            <v>4</v>
          </cell>
          <cell r="BD511">
            <v>4</v>
          </cell>
          <cell r="BE511">
            <v>1288</v>
          </cell>
          <cell r="BG511">
            <v>0</v>
          </cell>
          <cell r="BH511">
            <v>230</v>
          </cell>
          <cell r="BI511">
            <v>0.2</v>
          </cell>
          <cell r="BJ511">
            <v>46</v>
          </cell>
          <cell r="BK511">
            <v>276</v>
          </cell>
          <cell r="BL511">
            <v>322</v>
          </cell>
          <cell r="BM511">
            <v>322</v>
          </cell>
          <cell r="BN511">
            <v>322</v>
          </cell>
          <cell r="BO511">
            <v>322</v>
          </cell>
          <cell r="BP511">
            <v>0</v>
          </cell>
          <cell r="BQ511">
            <v>0</v>
          </cell>
          <cell r="BR511">
            <v>0</v>
          </cell>
          <cell r="BS511">
            <v>0</v>
          </cell>
          <cell r="BT511">
            <v>0</v>
          </cell>
          <cell r="BU511">
            <v>0</v>
          </cell>
          <cell r="BV511">
            <v>0</v>
          </cell>
          <cell r="BW511">
            <v>0</v>
          </cell>
          <cell r="CC511">
            <v>0.2</v>
          </cell>
          <cell r="CE511">
            <v>5.4</v>
          </cell>
          <cell r="CF511">
            <v>258.88</v>
          </cell>
          <cell r="CG511">
            <v>1397.95</v>
          </cell>
          <cell r="CH511">
            <v>1649.58</v>
          </cell>
          <cell r="CL511">
            <v>1649.58</v>
          </cell>
        </row>
        <row r="512">
          <cell r="B512" t="str">
            <v>062</v>
          </cell>
          <cell r="C512" t="str">
            <v>020</v>
          </cell>
          <cell r="D512" t="str">
            <v>01</v>
          </cell>
          <cell r="E512" t="str">
            <v>350367186</v>
          </cell>
          <cell r="F512" t="str">
            <v>ЛЕНТА 0,8*400-Н-НТ-12Х18Н10Т-В</v>
          </cell>
          <cell r="G512" t="str">
            <v>ТУ14-1-1073-74</v>
          </cell>
          <cell r="H512" t="str">
            <v>КГ</v>
          </cell>
          <cell r="I512">
            <v>5.6000000000000001E-2</v>
          </cell>
          <cell r="J512" t="str">
            <v>00005</v>
          </cell>
          <cell r="K512" t="str">
            <v>00000</v>
          </cell>
          <cell r="L512" t="str">
            <v>нет</v>
          </cell>
          <cell r="M512">
            <v>100</v>
          </cell>
          <cell r="N512">
            <v>5.6</v>
          </cell>
          <cell r="O512">
            <v>15.002000000000001</v>
          </cell>
          <cell r="P512">
            <v>0.84</v>
          </cell>
          <cell r="Q512">
            <v>100</v>
          </cell>
          <cell r="R512">
            <v>5.6</v>
          </cell>
          <cell r="S512" t="str">
            <v>056040</v>
          </cell>
          <cell r="T512">
            <v>200</v>
          </cell>
          <cell r="U512" t="str">
            <v>нет</v>
          </cell>
          <cell r="W512">
            <v>200</v>
          </cell>
          <cell r="X512">
            <v>11.2</v>
          </cell>
          <cell r="Y512">
            <v>11.2</v>
          </cell>
          <cell r="Z512">
            <v>11.2</v>
          </cell>
          <cell r="AA512">
            <v>11.2</v>
          </cell>
          <cell r="AB512">
            <v>11.2</v>
          </cell>
          <cell r="AC512">
            <v>11.2</v>
          </cell>
          <cell r="AD512">
            <v>11.2</v>
          </cell>
          <cell r="AE512">
            <v>11.2</v>
          </cell>
          <cell r="AF512">
            <v>11.2</v>
          </cell>
          <cell r="AG512">
            <v>11.2</v>
          </cell>
          <cell r="AH512">
            <v>11.2</v>
          </cell>
          <cell r="AI512">
            <v>11.2</v>
          </cell>
          <cell r="AJ512">
            <v>11.2</v>
          </cell>
        </row>
        <row r="513">
          <cell r="B513" t="str">
            <v>062</v>
          </cell>
          <cell r="C513" t="str">
            <v>053</v>
          </cell>
          <cell r="D513" t="str">
            <v>01</v>
          </cell>
          <cell r="E513" t="str">
            <v>350367186</v>
          </cell>
          <cell r="F513" t="str">
            <v>ЛЕНТА 0,8*400-Н-НТ-12Х18Н10Т-В</v>
          </cell>
          <cell r="G513" t="str">
            <v>ТУ14-1-1073-74</v>
          </cell>
          <cell r="H513" t="str">
            <v>КГ</v>
          </cell>
          <cell r="I513">
            <v>0.31</v>
          </cell>
          <cell r="J513" t="str">
            <v>00005</v>
          </cell>
          <cell r="K513" t="str">
            <v>00000</v>
          </cell>
          <cell r="L513" t="str">
            <v>нет</v>
          </cell>
          <cell r="M513">
            <v>100</v>
          </cell>
          <cell r="N513">
            <v>31</v>
          </cell>
          <cell r="O513">
            <v>15.002000000000001</v>
          </cell>
          <cell r="P513">
            <v>4.6509999999999998</v>
          </cell>
          <cell r="Q513">
            <v>100</v>
          </cell>
          <cell r="R513">
            <v>31</v>
          </cell>
          <cell r="S513" t="str">
            <v>056040</v>
          </cell>
          <cell r="T513">
            <v>200</v>
          </cell>
          <cell r="U513" t="str">
            <v>нет</v>
          </cell>
          <cell r="W513">
            <v>200</v>
          </cell>
          <cell r="X513">
            <v>62</v>
          </cell>
          <cell r="Y513">
            <v>0</v>
          </cell>
          <cell r="Z513">
            <v>0</v>
          </cell>
          <cell r="AA513">
            <v>0</v>
          </cell>
          <cell r="AB513">
            <v>0</v>
          </cell>
          <cell r="AC513">
            <v>62</v>
          </cell>
          <cell r="AD513">
            <v>62</v>
          </cell>
          <cell r="AE513">
            <v>62</v>
          </cell>
          <cell r="AF513">
            <v>62</v>
          </cell>
          <cell r="AG513">
            <v>62</v>
          </cell>
          <cell r="AH513">
            <v>62</v>
          </cell>
          <cell r="AI513">
            <v>62</v>
          </cell>
          <cell r="AJ513">
            <v>62</v>
          </cell>
          <cell r="AM513" t="str">
            <v>062</v>
          </cell>
          <cell r="AN513" t="str">
            <v>053</v>
          </cell>
          <cell r="AO513">
            <v>770</v>
          </cell>
          <cell r="AP513" t="str">
            <v>01</v>
          </cell>
          <cell r="AQ513" t="str">
            <v>350367186</v>
          </cell>
          <cell r="AR513" t="str">
            <v>ЛEHTA 0,8*400-H-HT-12X18H10T-B</v>
          </cell>
          <cell r="AS513" t="str">
            <v>TУ14-1-1073-74</v>
          </cell>
          <cell r="AT513" t="str">
            <v>КГ</v>
          </cell>
          <cell r="AU513">
            <v>0.36599999999999999</v>
          </cell>
          <cell r="AV513" t="str">
            <v>кг</v>
          </cell>
          <cell r="AW513">
            <v>1.296</v>
          </cell>
          <cell r="AX513">
            <v>13.28</v>
          </cell>
          <cell r="AY513">
            <v>17.21088</v>
          </cell>
          <cell r="AZ513" t="str">
            <v>из налич</v>
          </cell>
          <cell r="BA513">
            <v>4</v>
          </cell>
          <cell r="BB513">
            <v>4.8600000000000003</v>
          </cell>
          <cell r="BC513">
            <v>4</v>
          </cell>
          <cell r="BD513">
            <v>4</v>
          </cell>
          <cell r="BE513">
            <v>19.440000000000001</v>
          </cell>
          <cell r="BG513">
            <v>0</v>
          </cell>
          <cell r="BH513">
            <v>13.28</v>
          </cell>
          <cell r="BI513">
            <v>0.36599999999999999</v>
          </cell>
          <cell r="BJ513">
            <v>4.8600000000000003</v>
          </cell>
          <cell r="BK513">
            <v>0</v>
          </cell>
          <cell r="BL513">
            <v>4.8600000000000003</v>
          </cell>
          <cell r="BM513">
            <v>4.8600000000000003</v>
          </cell>
          <cell r="BN513">
            <v>4.8600000000000003</v>
          </cell>
          <cell r="BO513">
            <v>4.8600000000000003</v>
          </cell>
          <cell r="BP513">
            <v>0</v>
          </cell>
          <cell r="BQ513">
            <v>0</v>
          </cell>
          <cell r="BR513">
            <v>0</v>
          </cell>
          <cell r="BS513">
            <v>0</v>
          </cell>
          <cell r="BT513">
            <v>0</v>
          </cell>
          <cell r="BU513">
            <v>0</v>
          </cell>
          <cell r="BV513">
            <v>0</v>
          </cell>
          <cell r="BW513">
            <v>0</v>
          </cell>
          <cell r="BZ513">
            <v>0.312</v>
          </cell>
          <cell r="CC513">
            <v>5.3999999999999999E-2</v>
          </cell>
          <cell r="CE513">
            <v>1.0979999999999999</v>
          </cell>
          <cell r="CF513">
            <v>14.95</v>
          </cell>
          <cell r="CG513">
            <v>16.420000000000002</v>
          </cell>
          <cell r="CH513">
            <v>19.38</v>
          </cell>
          <cell r="CL513">
            <v>19.38</v>
          </cell>
        </row>
        <row r="514">
          <cell r="B514" t="str">
            <v>062</v>
          </cell>
          <cell r="C514" t="str">
            <v>053</v>
          </cell>
          <cell r="D514" t="str">
            <v>01</v>
          </cell>
          <cell r="E514" t="str">
            <v>350291073</v>
          </cell>
          <cell r="F514" t="str">
            <v>ЛЕНТА 36НХТЮ-0,4*400</v>
          </cell>
          <cell r="G514" t="str">
            <v>ТУ14-1-1124-74</v>
          </cell>
          <cell r="H514" t="str">
            <v>КГ</v>
          </cell>
          <cell r="I514">
            <v>3.2000000000000001E-2</v>
          </cell>
          <cell r="J514" t="str">
            <v>00005</v>
          </cell>
          <cell r="K514" t="str">
            <v>00000</v>
          </cell>
          <cell r="L514" t="str">
            <v>нет</v>
          </cell>
          <cell r="M514">
            <v>90</v>
          </cell>
          <cell r="N514">
            <v>2.88</v>
          </cell>
          <cell r="O514">
            <v>0</v>
          </cell>
          <cell r="P514">
            <v>0</v>
          </cell>
          <cell r="Q514">
            <v>90</v>
          </cell>
          <cell r="R514">
            <v>2.88</v>
          </cell>
          <cell r="S514" t="str">
            <v/>
          </cell>
          <cell r="T514">
            <v>200</v>
          </cell>
          <cell r="U514" t="str">
            <v>нет</v>
          </cell>
          <cell r="W514">
            <v>200</v>
          </cell>
          <cell r="X514">
            <v>6.4</v>
          </cell>
          <cell r="Y514">
            <v>0</v>
          </cell>
          <cell r="Z514">
            <v>0</v>
          </cell>
          <cell r="AA514">
            <v>6.4</v>
          </cell>
          <cell r="AB514">
            <v>6.4</v>
          </cell>
          <cell r="AC514">
            <v>6.4</v>
          </cell>
          <cell r="AD514">
            <v>6.4</v>
          </cell>
          <cell r="AE514">
            <v>6.4</v>
          </cell>
          <cell r="AF514">
            <v>6.4</v>
          </cell>
          <cell r="AG514">
            <v>6.4</v>
          </cell>
          <cell r="AH514">
            <v>6.4</v>
          </cell>
          <cell r="AI514">
            <v>6.4</v>
          </cell>
          <cell r="AJ514">
            <v>6.4</v>
          </cell>
          <cell r="AM514" t="str">
            <v>062</v>
          </cell>
          <cell r="AN514" t="str">
            <v>053</v>
          </cell>
          <cell r="AO514">
            <v>772</v>
          </cell>
          <cell r="AP514" t="str">
            <v>01</v>
          </cell>
          <cell r="AQ514" t="str">
            <v>350291073</v>
          </cell>
          <cell r="AR514" t="str">
            <v>ЛEHTA 36HXTЮ-0,4*400</v>
          </cell>
          <cell r="AS514" t="str">
            <v>TУ14-1-1124-74</v>
          </cell>
          <cell r="AT514" t="str">
            <v>КГ</v>
          </cell>
          <cell r="AU514">
            <v>3.2000000000000001E-2</v>
          </cell>
          <cell r="AV514" t="str">
            <v>кг</v>
          </cell>
          <cell r="AW514">
            <v>0.13</v>
          </cell>
          <cell r="AX514">
            <v>0.16</v>
          </cell>
          <cell r="AY514">
            <v>2.0800000000000003E-2</v>
          </cell>
          <cell r="AZ514" t="str">
            <v>из налич</v>
          </cell>
          <cell r="BA514">
            <v>4</v>
          </cell>
          <cell r="BB514">
            <v>0.01</v>
          </cell>
          <cell r="BC514">
            <v>2</v>
          </cell>
          <cell r="BD514">
            <v>2</v>
          </cell>
          <cell r="BE514">
            <v>0.02</v>
          </cell>
          <cell r="BG514">
            <v>0</v>
          </cell>
          <cell r="BH514">
            <v>0.31</v>
          </cell>
          <cell r="BI514">
            <v>3.2000000000000001E-2</v>
          </cell>
          <cell r="BJ514">
            <v>0.01</v>
          </cell>
          <cell r="BK514">
            <v>0</v>
          </cell>
          <cell r="BL514">
            <v>0.01</v>
          </cell>
          <cell r="BM514">
            <v>0.01</v>
          </cell>
          <cell r="BN514">
            <v>0</v>
          </cell>
          <cell r="BO514">
            <v>0</v>
          </cell>
          <cell r="BP514">
            <v>0</v>
          </cell>
          <cell r="BQ514">
            <v>0</v>
          </cell>
          <cell r="BR514">
            <v>0</v>
          </cell>
          <cell r="BS514">
            <v>0</v>
          </cell>
          <cell r="BT514">
            <v>0</v>
          </cell>
          <cell r="BU514">
            <v>0</v>
          </cell>
          <cell r="BV514">
            <v>0</v>
          </cell>
          <cell r="BW514">
            <v>0</v>
          </cell>
          <cell r="CC514">
            <v>3.2000000000000001E-2</v>
          </cell>
          <cell r="CE514">
            <v>3.2000000000000001E-2</v>
          </cell>
          <cell r="CF514">
            <v>0.35</v>
          </cell>
          <cell r="CG514">
            <v>0.01</v>
          </cell>
          <cell r="CH514">
            <v>0.01</v>
          </cell>
          <cell r="CL514">
            <v>0.01</v>
          </cell>
        </row>
        <row r="515">
          <cell r="B515" t="str">
            <v>062</v>
          </cell>
          <cell r="C515" t="str">
            <v>053</v>
          </cell>
          <cell r="D515" t="str">
            <v>01</v>
          </cell>
          <cell r="E515" t="str">
            <v>350291524</v>
          </cell>
          <cell r="F515" t="str">
            <v>ЛЕНТА 36НХТЮ-0,6*400</v>
          </cell>
          <cell r="G515" t="str">
            <v>ТУ14-1-1124-74</v>
          </cell>
          <cell r="H515" t="str">
            <v>КГ</v>
          </cell>
          <cell r="I515">
            <v>0.46</v>
          </cell>
          <cell r="J515" t="str">
            <v>00007</v>
          </cell>
          <cell r="K515" t="str">
            <v>00000</v>
          </cell>
          <cell r="L515" t="str">
            <v>нет</v>
          </cell>
          <cell r="M515">
            <v>200</v>
          </cell>
          <cell r="N515">
            <v>92</v>
          </cell>
          <cell r="O515">
            <v>0</v>
          </cell>
          <cell r="P515">
            <v>0</v>
          </cell>
          <cell r="Q515">
            <v>200</v>
          </cell>
          <cell r="R515">
            <v>92</v>
          </cell>
          <cell r="S515" t="str">
            <v>000000</v>
          </cell>
          <cell r="T515">
            <v>200</v>
          </cell>
          <cell r="U515" t="str">
            <v>нет</v>
          </cell>
          <cell r="W515">
            <v>200</v>
          </cell>
          <cell r="X515">
            <v>92</v>
          </cell>
          <cell r="Y515">
            <v>0</v>
          </cell>
          <cell r="Z515">
            <v>0</v>
          </cell>
          <cell r="AA515">
            <v>0</v>
          </cell>
          <cell r="AB515">
            <v>0</v>
          </cell>
          <cell r="AC515">
            <v>92</v>
          </cell>
          <cell r="AD515">
            <v>92</v>
          </cell>
          <cell r="AE515">
            <v>92</v>
          </cell>
          <cell r="AF515">
            <v>92</v>
          </cell>
          <cell r="AG515">
            <v>92</v>
          </cell>
          <cell r="AH515">
            <v>92</v>
          </cell>
          <cell r="AI515">
            <v>92</v>
          </cell>
          <cell r="AJ515">
            <v>92</v>
          </cell>
          <cell r="AM515" t="str">
            <v>062</v>
          </cell>
          <cell r="AN515" t="str">
            <v>053</v>
          </cell>
          <cell r="AO515">
            <v>773</v>
          </cell>
          <cell r="AP515" t="str">
            <v>01</v>
          </cell>
          <cell r="AQ515" t="str">
            <v>350291524</v>
          </cell>
          <cell r="AR515" t="str">
            <v>ЛEHTA 36HXTЮ-0,6*400</v>
          </cell>
          <cell r="AS515" t="str">
            <v>TУ14-1-1124-74</v>
          </cell>
          <cell r="AT515" t="str">
            <v>КГ</v>
          </cell>
          <cell r="AU515">
            <v>0.46</v>
          </cell>
          <cell r="AV515" t="str">
            <v>кг</v>
          </cell>
          <cell r="AW515">
            <v>1.84</v>
          </cell>
          <cell r="AX515">
            <v>0.16</v>
          </cell>
          <cell r="AY515">
            <v>0.2944</v>
          </cell>
          <cell r="AZ515" t="str">
            <v>из налич</v>
          </cell>
          <cell r="BA515">
            <v>4</v>
          </cell>
          <cell r="BB515">
            <v>7.0000000000000007E-2</v>
          </cell>
          <cell r="BC515">
            <v>4</v>
          </cell>
          <cell r="BD515">
            <v>4</v>
          </cell>
          <cell r="BE515">
            <v>0.28000000000000003</v>
          </cell>
          <cell r="BG515">
            <v>0</v>
          </cell>
          <cell r="BH515">
            <v>0.15</v>
          </cell>
          <cell r="BI515">
            <v>0</v>
          </cell>
          <cell r="BJ515">
            <v>0</v>
          </cell>
          <cell r="BK515">
            <v>7.0000000000000007E-2</v>
          </cell>
          <cell r="BL515">
            <v>7.0000000000000007E-2</v>
          </cell>
          <cell r="BM515">
            <v>7.0000000000000007E-2</v>
          </cell>
          <cell r="BN515">
            <v>7.0000000000000007E-2</v>
          </cell>
          <cell r="BO515">
            <v>7.0000000000000007E-2</v>
          </cell>
          <cell r="BP515">
            <v>0</v>
          </cell>
          <cell r="BQ515">
            <v>0</v>
          </cell>
          <cell r="BR515">
            <v>0</v>
          </cell>
          <cell r="BS515">
            <v>0</v>
          </cell>
          <cell r="BT515">
            <v>0</v>
          </cell>
          <cell r="BU515">
            <v>0</v>
          </cell>
          <cell r="BV515">
            <v>0</v>
          </cell>
          <cell r="BW515">
            <v>0</v>
          </cell>
          <cell r="CE515">
            <v>1.84</v>
          </cell>
          <cell r="CF515">
            <v>0.17</v>
          </cell>
          <cell r="CG515">
            <v>0.31</v>
          </cell>
          <cell r="CH515">
            <v>0.37</v>
          </cell>
          <cell r="CL515">
            <v>0.37</v>
          </cell>
        </row>
        <row r="516">
          <cell r="B516" t="str">
            <v>062</v>
          </cell>
          <cell r="C516" t="str">
            <v>053</v>
          </cell>
          <cell r="D516" t="str">
            <v>01</v>
          </cell>
          <cell r="E516" t="str">
            <v>350391186</v>
          </cell>
          <cell r="F516" t="str">
            <v>ЛЕНТА 36НХТЮ-0,8*400</v>
          </cell>
          <cell r="G516" t="str">
            <v>ТУ14-1-1124-74</v>
          </cell>
          <cell r="H516" t="str">
            <v>КГ</v>
          </cell>
          <cell r="I516">
            <v>2.4E-2</v>
          </cell>
          <cell r="J516" t="str">
            <v>00005</v>
          </cell>
          <cell r="K516" t="str">
            <v>00000</v>
          </cell>
          <cell r="L516" t="str">
            <v>нет</v>
          </cell>
          <cell r="M516">
            <v>90</v>
          </cell>
          <cell r="N516">
            <v>2.16</v>
          </cell>
          <cell r="O516">
            <v>0</v>
          </cell>
          <cell r="P516">
            <v>0</v>
          </cell>
          <cell r="Q516">
            <v>90</v>
          </cell>
          <cell r="R516">
            <v>2.16</v>
          </cell>
          <cell r="S516" t="str">
            <v/>
          </cell>
          <cell r="T516">
            <v>200</v>
          </cell>
          <cell r="U516" t="str">
            <v>нет</v>
          </cell>
          <cell r="W516">
            <v>200</v>
          </cell>
          <cell r="X516">
            <v>4.8</v>
          </cell>
          <cell r="Y516">
            <v>4.8</v>
          </cell>
          <cell r="Z516">
            <v>4.8</v>
          </cell>
          <cell r="AA516">
            <v>4.8</v>
          </cell>
          <cell r="AB516">
            <v>4.8</v>
          </cell>
          <cell r="AC516">
            <v>4.8</v>
          </cell>
          <cell r="AD516">
            <v>4.8</v>
          </cell>
          <cell r="AE516">
            <v>4.8</v>
          </cell>
          <cell r="AF516">
            <v>4.8</v>
          </cell>
          <cell r="AG516">
            <v>4.8</v>
          </cell>
          <cell r="AH516">
            <v>4.8</v>
          </cell>
          <cell r="AI516">
            <v>4.8</v>
          </cell>
          <cell r="AJ516">
            <v>4.8</v>
          </cell>
          <cell r="AM516" t="str">
            <v>062</v>
          </cell>
          <cell r="AN516" t="str">
            <v>053</v>
          </cell>
          <cell r="AO516">
            <v>774</v>
          </cell>
          <cell r="AP516" t="str">
            <v>01</v>
          </cell>
          <cell r="AQ516" t="str">
            <v>350391186</v>
          </cell>
          <cell r="AR516" t="str">
            <v>ЛEHTA 36HXTЮ-0,8*400</v>
          </cell>
          <cell r="AS516" t="str">
            <v>TУ14-1-1124-74</v>
          </cell>
          <cell r="AT516" t="str">
            <v>КГ</v>
          </cell>
          <cell r="AU516">
            <v>2.4E-2</v>
          </cell>
          <cell r="AV516" t="str">
            <v>кг</v>
          </cell>
          <cell r="AW516">
            <v>0.1</v>
          </cell>
          <cell r="AX516">
            <v>0.16</v>
          </cell>
          <cell r="AY516">
            <v>1.6E-2</v>
          </cell>
          <cell r="AZ516" t="str">
            <v>из налич</v>
          </cell>
          <cell r="BA516">
            <v>4</v>
          </cell>
          <cell r="BB516">
            <v>0</v>
          </cell>
          <cell r="BD516">
            <v>0</v>
          </cell>
          <cell r="BE516">
            <v>0</v>
          </cell>
          <cell r="BG516">
            <v>0</v>
          </cell>
          <cell r="CC516">
            <v>2.4E-2</v>
          </cell>
        </row>
        <row r="517">
          <cell r="B517" t="str">
            <v>062</v>
          </cell>
          <cell r="C517" t="str">
            <v>053</v>
          </cell>
          <cell r="D517" t="str">
            <v>01</v>
          </cell>
          <cell r="E517" t="str">
            <v>199171586</v>
          </cell>
          <cell r="F517" t="str">
            <v>ЛИСТ АТ-1,5*1000*2000 ГОСТ19904-90</v>
          </cell>
          <cell r="G517" t="str">
            <v>08Х15Н5Д2Т-М2А ТУ14-1-835-73</v>
          </cell>
          <cell r="H517" t="str">
            <v>КГ</v>
          </cell>
          <cell r="I517">
            <v>0.04</v>
          </cell>
          <cell r="J517" t="str">
            <v>00007</v>
          </cell>
          <cell r="K517" t="str">
            <v>00000</v>
          </cell>
          <cell r="L517" t="str">
            <v/>
          </cell>
          <cell r="M517">
            <v>0</v>
          </cell>
          <cell r="N517">
            <v>0</v>
          </cell>
          <cell r="O517">
            <v>0</v>
          </cell>
          <cell r="P517">
            <v>0</v>
          </cell>
          <cell r="Q517">
            <v>0</v>
          </cell>
          <cell r="R517">
            <v>0</v>
          </cell>
          <cell r="S517" t="str">
            <v>не най</v>
          </cell>
          <cell r="T517">
            <v>200</v>
          </cell>
          <cell r="U517" t="str">
            <v>нет</v>
          </cell>
          <cell r="W517">
            <v>200</v>
          </cell>
          <cell r="X517">
            <v>8</v>
          </cell>
          <cell r="Y517">
            <v>8</v>
          </cell>
          <cell r="Z517">
            <v>8</v>
          </cell>
          <cell r="AA517">
            <v>8</v>
          </cell>
          <cell r="AB517">
            <v>8</v>
          </cell>
          <cell r="AC517">
            <v>8</v>
          </cell>
          <cell r="AD517">
            <v>8</v>
          </cell>
          <cell r="AE517">
            <v>8</v>
          </cell>
          <cell r="AF517">
            <v>8</v>
          </cell>
          <cell r="AG517">
            <v>8</v>
          </cell>
          <cell r="AH517">
            <v>8</v>
          </cell>
          <cell r="AI517">
            <v>8</v>
          </cell>
          <cell r="AJ517">
            <v>8</v>
          </cell>
        </row>
        <row r="518">
          <cell r="B518" t="str">
            <v>062</v>
          </cell>
          <cell r="C518" t="str">
            <v>053</v>
          </cell>
          <cell r="D518" t="str">
            <v>01</v>
          </cell>
          <cell r="E518" t="str">
            <v>173171940</v>
          </cell>
          <cell r="F518" t="str">
            <v>ЛИСТ Б-4,0*1000*2500 ГОСТ19903-74</v>
          </cell>
          <cell r="G518" t="str">
            <v>08Х15Н5Д2Т-М3Б ТУ14-1-835-73</v>
          </cell>
          <cell r="H518" t="str">
            <v>КГ</v>
          </cell>
          <cell r="I518">
            <v>0.34</v>
          </cell>
          <cell r="J518" t="str">
            <v>00005</v>
          </cell>
          <cell r="K518" t="str">
            <v>00000</v>
          </cell>
          <cell r="L518" t="str">
            <v>нет</v>
          </cell>
          <cell r="M518">
            <v>90</v>
          </cell>
          <cell r="N518">
            <v>30.6</v>
          </cell>
          <cell r="O518">
            <v>0</v>
          </cell>
          <cell r="P518">
            <v>0</v>
          </cell>
          <cell r="Q518">
            <v>90</v>
          </cell>
          <cell r="R518">
            <v>30.6</v>
          </cell>
          <cell r="S518" t="str">
            <v/>
          </cell>
          <cell r="T518">
            <v>490</v>
          </cell>
          <cell r="U518" t="str">
            <v>нет</v>
          </cell>
          <cell r="W518">
            <v>490</v>
          </cell>
          <cell r="X518">
            <v>166.6</v>
          </cell>
          <cell r="Y518">
            <v>0</v>
          </cell>
          <cell r="Z518">
            <v>0</v>
          </cell>
          <cell r="AA518">
            <v>0</v>
          </cell>
          <cell r="AB518">
            <v>0</v>
          </cell>
          <cell r="AC518">
            <v>166.6</v>
          </cell>
          <cell r="AD518">
            <v>166.6</v>
          </cell>
          <cell r="AE518">
            <v>166.6</v>
          </cell>
          <cell r="AF518">
            <v>166.6</v>
          </cell>
          <cell r="AG518">
            <v>166.6</v>
          </cell>
          <cell r="AH518">
            <v>166.6</v>
          </cell>
          <cell r="AI518">
            <v>166.6</v>
          </cell>
          <cell r="AJ518">
            <v>166.6</v>
          </cell>
          <cell r="AM518" t="str">
            <v>062</v>
          </cell>
          <cell r="AN518" t="str">
            <v>053</v>
          </cell>
          <cell r="AO518">
            <v>776</v>
          </cell>
          <cell r="AP518" t="str">
            <v>01</v>
          </cell>
          <cell r="AQ518" t="str">
            <v>173171940</v>
          </cell>
          <cell r="AR518" t="str">
            <v>ЛИCT Б-4,0*1000*2500 ГOCT19903-74</v>
          </cell>
          <cell r="AS518" t="str">
            <v>08X15H5Д2T TУ14-1-835-73</v>
          </cell>
          <cell r="AT518" t="str">
            <v>КГ</v>
          </cell>
          <cell r="AU518">
            <v>0.34</v>
          </cell>
          <cell r="AV518" t="str">
            <v>кг</v>
          </cell>
          <cell r="AW518">
            <v>1.36</v>
          </cell>
          <cell r="AX518">
            <v>247.79</v>
          </cell>
          <cell r="AY518">
            <v>336.99440000000004</v>
          </cell>
          <cell r="AZ518" t="str">
            <v>из налич</v>
          </cell>
          <cell r="BA518">
            <v>4</v>
          </cell>
          <cell r="BB518">
            <v>84.25</v>
          </cell>
          <cell r="BC518">
            <v>4</v>
          </cell>
          <cell r="BD518">
            <v>4</v>
          </cell>
          <cell r="BE518">
            <v>337</v>
          </cell>
          <cell r="BG518">
            <v>0</v>
          </cell>
          <cell r="BH518">
            <v>247.79</v>
          </cell>
          <cell r="BI518">
            <v>0.3</v>
          </cell>
          <cell r="BJ518">
            <v>74.34</v>
          </cell>
          <cell r="BK518">
            <v>9.91</v>
          </cell>
          <cell r="BL518">
            <v>84.25</v>
          </cell>
          <cell r="BM518">
            <v>84.25</v>
          </cell>
          <cell r="BN518">
            <v>84.25</v>
          </cell>
          <cell r="BO518">
            <v>84.25</v>
          </cell>
          <cell r="BP518">
            <v>0</v>
          </cell>
          <cell r="BQ518">
            <v>0</v>
          </cell>
          <cell r="BR518">
            <v>0</v>
          </cell>
          <cell r="BS518">
            <v>0</v>
          </cell>
          <cell r="BT518">
            <v>0</v>
          </cell>
          <cell r="BU518">
            <v>0</v>
          </cell>
          <cell r="BV518">
            <v>0</v>
          </cell>
          <cell r="BW518">
            <v>0</v>
          </cell>
          <cell r="CC518">
            <v>0.3</v>
          </cell>
          <cell r="CE518">
            <v>1.06</v>
          </cell>
          <cell r="CF518">
            <v>278.89999999999998</v>
          </cell>
          <cell r="CG518">
            <v>295.63</v>
          </cell>
          <cell r="CH518">
            <v>348.84</v>
          </cell>
          <cell r="CL518">
            <v>348.84</v>
          </cell>
        </row>
        <row r="519">
          <cell r="B519" t="str">
            <v>062</v>
          </cell>
          <cell r="C519" t="str">
            <v>020</v>
          </cell>
          <cell r="D519" t="str">
            <v>01</v>
          </cell>
          <cell r="E519" t="str">
            <v>199173508</v>
          </cell>
          <cell r="F519" t="str">
            <v>ЛИСТ БТ-ПУ-1,0*1000*2000 ГОСТ19904-90</v>
          </cell>
          <cell r="G519" t="str">
            <v>08Х15Н5Д2Т-Ш-М2А ТУ1-92-23-88</v>
          </cell>
          <cell r="H519" t="str">
            <v>КГ</v>
          </cell>
          <cell r="I519">
            <v>0.14000000000000001</v>
          </cell>
          <cell r="J519" t="str">
            <v>00007</v>
          </cell>
          <cell r="K519" t="str">
            <v>00000</v>
          </cell>
          <cell r="L519" t="str">
            <v/>
          </cell>
          <cell r="M519">
            <v>0</v>
          </cell>
          <cell r="N519">
            <v>0</v>
          </cell>
          <cell r="O519">
            <v>0</v>
          </cell>
          <cell r="P519">
            <v>0</v>
          </cell>
          <cell r="Q519">
            <v>0</v>
          </cell>
          <cell r="R519">
            <v>0</v>
          </cell>
          <cell r="S519" t="str">
            <v>не най</v>
          </cell>
          <cell r="T519">
            <v>490</v>
          </cell>
          <cell r="U519" t="str">
            <v>нет</v>
          </cell>
          <cell r="W519">
            <v>490</v>
          </cell>
          <cell r="X519">
            <v>68.599999999999994</v>
          </cell>
          <cell r="Y519">
            <v>68.599999999999994</v>
          </cell>
          <cell r="Z519">
            <v>68.599999999999994</v>
          </cell>
          <cell r="AA519">
            <v>68.599999999999994</v>
          </cell>
          <cell r="AB519">
            <v>68.599999999999994</v>
          </cell>
          <cell r="AC519">
            <v>68.599999999999994</v>
          </cell>
          <cell r="AD519">
            <v>68.599999999999994</v>
          </cell>
          <cell r="AE519">
            <v>68.599999999999994</v>
          </cell>
          <cell r="AF519">
            <v>68.599999999999994</v>
          </cell>
          <cell r="AG519">
            <v>68.599999999999994</v>
          </cell>
          <cell r="AH519">
            <v>68.599999999999994</v>
          </cell>
          <cell r="AI519">
            <v>68.599999999999994</v>
          </cell>
          <cell r="AJ519">
            <v>68.599999999999994</v>
          </cell>
          <cell r="AM519" t="str">
            <v>062</v>
          </cell>
          <cell r="AN519" t="str">
            <v>020</v>
          </cell>
          <cell r="AO519">
            <v>779</v>
          </cell>
          <cell r="AP519" t="str">
            <v>01</v>
          </cell>
          <cell r="AQ519" t="str">
            <v>199173508</v>
          </cell>
          <cell r="AR519" t="str">
            <v>ЛИCT БT-ПУ-1,0*1000*2000 ГOCT19904-90</v>
          </cell>
          <cell r="AS519" t="str">
            <v>08X15H5Д2T-Ш-M2A TУ1-92-23-88</v>
          </cell>
          <cell r="AT519" t="str">
            <v>КГ</v>
          </cell>
          <cell r="AU519">
            <v>0</v>
          </cell>
          <cell r="BB519">
            <v>0</v>
          </cell>
          <cell r="BD519">
            <v>0</v>
          </cell>
          <cell r="BE519">
            <v>0</v>
          </cell>
          <cell r="BG519">
            <v>0</v>
          </cell>
        </row>
        <row r="520">
          <cell r="B520" t="str">
            <v>062</v>
          </cell>
          <cell r="C520" t="str">
            <v>053</v>
          </cell>
          <cell r="D520" t="str">
            <v>01</v>
          </cell>
          <cell r="E520" t="str">
            <v>199173508</v>
          </cell>
          <cell r="F520" t="str">
            <v>ЛИСТ БТ-ПУ-1,0*1000*2000 ГОСТ19904-90</v>
          </cell>
          <cell r="G520" t="str">
            <v>08Х15Н5Д2Т-Ш-М2А ТУ1-92-23-88</v>
          </cell>
          <cell r="H520" t="str">
            <v>КГ</v>
          </cell>
          <cell r="I520">
            <v>0.28499999999999998</v>
          </cell>
          <cell r="J520" t="str">
            <v>00007</v>
          </cell>
          <cell r="K520" t="str">
            <v>00000</v>
          </cell>
          <cell r="L520" t="str">
            <v/>
          </cell>
          <cell r="M520">
            <v>0</v>
          </cell>
          <cell r="N520">
            <v>0</v>
          </cell>
          <cell r="O520">
            <v>0</v>
          </cell>
          <cell r="P520">
            <v>0</v>
          </cell>
          <cell r="Q520">
            <v>0</v>
          </cell>
          <cell r="R520">
            <v>0</v>
          </cell>
          <cell r="S520" t="str">
            <v>не най</v>
          </cell>
          <cell r="T520">
            <v>490</v>
          </cell>
          <cell r="U520" t="str">
            <v>нет</v>
          </cell>
          <cell r="W520">
            <v>490</v>
          </cell>
          <cell r="X520">
            <v>139.65</v>
          </cell>
          <cell r="Y520">
            <v>139.65</v>
          </cell>
          <cell r="Z520">
            <v>139.65</v>
          </cell>
          <cell r="AA520">
            <v>139.65</v>
          </cell>
          <cell r="AB520">
            <v>139.65</v>
          </cell>
          <cell r="AC520">
            <v>139.65</v>
          </cell>
          <cell r="AD520">
            <v>139.65</v>
          </cell>
          <cell r="AE520">
            <v>139.65</v>
          </cell>
          <cell r="AF520">
            <v>139.65</v>
          </cell>
          <cell r="AG520">
            <v>139.65</v>
          </cell>
          <cell r="AH520">
            <v>139.65</v>
          </cell>
          <cell r="AI520">
            <v>139.65</v>
          </cell>
          <cell r="AJ520">
            <v>139.65</v>
          </cell>
          <cell r="AM520" t="str">
            <v>062</v>
          </cell>
          <cell r="AN520" t="str">
            <v>053</v>
          </cell>
          <cell r="AO520">
            <v>780</v>
          </cell>
          <cell r="AP520" t="str">
            <v>01</v>
          </cell>
          <cell r="AQ520" t="str">
            <v>199173508</v>
          </cell>
          <cell r="AR520" t="str">
            <v>ЛИCT БT-ПУ-1,0*1000*2000 ГOCT19904-90</v>
          </cell>
          <cell r="AS520" t="str">
            <v>08X15H5Д2T-Ш-M2A TУ1-92-23-88</v>
          </cell>
          <cell r="AT520" t="str">
            <v>КГ</v>
          </cell>
          <cell r="AU520">
            <v>0</v>
          </cell>
          <cell r="BB520">
            <v>0</v>
          </cell>
          <cell r="BD520">
            <v>0</v>
          </cell>
          <cell r="BE520">
            <v>0</v>
          </cell>
          <cell r="BG520">
            <v>0</v>
          </cell>
        </row>
        <row r="521">
          <cell r="B521" t="str">
            <v>062</v>
          </cell>
          <cell r="C521" t="str">
            <v>020</v>
          </cell>
          <cell r="D521" t="str">
            <v>01</v>
          </cell>
          <cell r="E521" t="str">
            <v>199173548</v>
          </cell>
          <cell r="F521" t="str">
            <v>ЛИСТ БТ-ПУ-1,2*1000*2000 ГОСТ19904-90</v>
          </cell>
          <cell r="G521" t="str">
            <v>08Х15Н5Д2Т-Ш-М2А ТУ1-92-23-88</v>
          </cell>
          <cell r="H521" t="str">
            <v>КГ</v>
          </cell>
          <cell r="I521">
            <v>0.14799999999999999</v>
          </cell>
          <cell r="J521" t="str">
            <v>00005</v>
          </cell>
          <cell r="K521" t="str">
            <v>00000</v>
          </cell>
          <cell r="L521" t="str">
            <v>нет</v>
          </cell>
          <cell r="M521">
            <v>0</v>
          </cell>
          <cell r="N521">
            <v>0</v>
          </cell>
          <cell r="O521">
            <v>0</v>
          </cell>
          <cell r="P521">
            <v>0</v>
          </cell>
          <cell r="Q521">
            <v>0</v>
          </cell>
          <cell r="R521">
            <v>0</v>
          </cell>
          <cell r="S521" t="str">
            <v>000000</v>
          </cell>
          <cell r="T521">
            <v>490</v>
          </cell>
          <cell r="U521" t="str">
            <v>нет</v>
          </cell>
          <cell r="W521">
            <v>490</v>
          </cell>
          <cell r="X521">
            <v>72.52</v>
          </cell>
          <cell r="Y521">
            <v>0</v>
          </cell>
          <cell r="Z521">
            <v>0</v>
          </cell>
          <cell r="AA521">
            <v>0</v>
          </cell>
          <cell r="AB521">
            <v>0</v>
          </cell>
          <cell r="AC521">
            <v>72.52</v>
          </cell>
          <cell r="AD521">
            <v>72.52</v>
          </cell>
          <cell r="AE521">
            <v>72.52</v>
          </cell>
          <cell r="AF521">
            <v>72.52</v>
          </cell>
          <cell r="AG521">
            <v>72.52</v>
          </cell>
          <cell r="AH521">
            <v>72.52</v>
          </cell>
          <cell r="AI521">
            <v>72.52</v>
          </cell>
          <cell r="AJ521">
            <v>72.52</v>
          </cell>
          <cell r="AM521" t="str">
            <v>062</v>
          </cell>
          <cell r="AN521" t="str">
            <v>020</v>
          </cell>
          <cell r="AO521">
            <v>781</v>
          </cell>
          <cell r="AP521" t="str">
            <v>01</v>
          </cell>
          <cell r="AQ521" t="str">
            <v>199173548</v>
          </cell>
          <cell r="AR521" t="str">
            <v>ЛИCT БT-ПУ-1,2*1000*2000 ГOCT19904-90</v>
          </cell>
          <cell r="AS521" t="str">
            <v>08X15H5Д2T-Ш-M2A TУ1-92-23-88</v>
          </cell>
          <cell r="AT521" t="str">
            <v>КГ</v>
          </cell>
          <cell r="AU521">
            <v>0.14799999999999999</v>
          </cell>
          <cell r="AV521" t="str">
            <v>кг</v>
          </cell>
          <cell r="AW521">
            <v>0.6</v>
          </cell>
          <cell r="AX521">
            <v>83.33</v>
          </cell>
          <cell r="AY521">
            <v>49.997999999999998</v>
          </cell>
          <cell r="AZ521" t="str">
            <v>из налич</v>
          </cell>
          <cell r="BA521">
            <v>4</v>
          </cell>
          <cell r="BB521">
            <v>12.33</v>
          </cell>
          <cell r="BC521">
            <v>4</v>
          </cell>
          <cell r="BD521">
            <v>4</v>
          </cell>
          <cell r="BE521">
            <v>49.32</v>
          </cell>
          <cell r="BG521">
            <v>0</v>
          </cell>
          <cell r="BH521">
            <v>83.31</v>
          </cell>
          <cell r="BI521">
            <v>0.14799999999999999</v>
          </cell>
          <cell r="BJ521">
            <v>12.33</v>
          </cell>
          <cell r="BK521">
            <v>0</v>
          </cell>
          <cell r="BL521">
            <v>12.33</v>
          </cell>
          <cell r="BM521">
            <v>12.33</v>
          </cell>
          <cell r="BN521">
            <v>12.33</v>
          </cell>
          <cell r="BO521">
            <v>12.33</v>
          </cell>
          <cell r="BP521">
            <v>0</v>
          </cell>
          <cell r="BQ521">
            <v>0</v>
          </cell>
          <cell r="BR521">
            <v>0</v>
          </cell>
          <cell r="BS521">
            <v>0</v>
          </cell>
          <cell r="BT521">
            <v>0</v>
          </cell>
          <cell r="BU521">
            <v>0</v>
          </cell>
          <cell r="BV521">
            <v>0</v>
          </cell>
          <cell r="BW521">
            <v>0</v>
          </cell>
          <cell r="CC521">
            <v>0.14799999999999999</v>
          </cell>
          <cell r="CE521">
            <v>0.44399999999999995</v>
          </cell>
          <cell r="CF521">
            <v>93.77</v>
          </cell>
          <cell r="CG521">
            <v>41.63</v>
          </cell>
          <cell r="CH521">
            <v>49.12</v>
          </cell>
          <cell r="CL521">
            <v>49.12</v>
          </cell>
        </row>
        <row r="522">
          <cell r="B522" t="str">
            <v>062</v>
          </cell>
          <cell r="C522" t="str">
            <v>020</v>
          </cell>
          <cell r="D522" t="str">
            <v>01</v>
          </cell>
          <cell r="E522" t="str">
            <v>199173586</v>
          </cell>
          <cell r="F522" t="str">
            <v>ЛИСТ БТ-ПУ-1,5*1000*2000 ГОСТ19904-90</v>
          </cell>
          <cell r="G522" t="str">
            <v>08Х15Н5Д2Т-Ш-М2А ТУ1-92-23-88</v>
          </cell>
          <cell r="H522" t="str">
            <v>КГ</v>
          </cell>
          <cell r="I522">
            <v>0.65</v>
          </cell>
          <cell r="J522" t="str">
            <v>00007</v>
          </cell>
          <cell r="K522" t="str">
            <v>00000</v>
          </cell>
          <cell r="L522" t="str">
            <v>нет</v>
          </cell>
          <cell r="M522">
            <v>85.5</v>
          </cell>
          <cell r="N522">
            <v>55.575000000000003</v>
          </cell>
          <cell r="O522">
            <v>0</v>
          </cell>
          <cell r="P522">
            <v>0</v>
          </cell>
          <cell r="Q522">
            <v>85.5</v>
          </cell>
          <cell r="R522">
            <v>55.575000000000003</v>
          </cell>
          <cell r="S522" t="str">
            <v>000000</v>
          </cell>
          <cell r="T522">
            <v>490</v>
          </cell>
          <cell r="U522" t="str">
            <v>нет</v>
          </cell>
          <cell r="W522">
            <v>490</v>
          </cell>
          <cell r="X522">
            <v>318.5</v>
          </cell>
          <cell r="Y522">
            <v>318.5</v>
          </cell>
          <cell r="Z522">
            <v>318.5</v>
          </cell>
          <cell r="AA522">
            <v>318.5</v>
          </cell>
          <cell r="AB522">
            <v>318.5</v>
          </cell>
          <cell r="AC522">
            <v>318.5</v>
          </cell>
          <cell r="AD522">
            <v>318.5</v>
          </cell>
          <cell r="AE522">
            <v>318.5</v>
          </cell>
          <cell r="AF522">
            <v>318.5</v>
          </cell>
          <cell r="AG522">
            <v>318.5</v>
          </cell>
          <cell r="AH522">
            <v>318.5</v>
          </cell>
          <cell r="AI522">
            <v>318.5</v>
          </cell>
          <cell r="AJ522">
            <v>318.5</v>
          </cell>
        </row>
        <row r="523">
          <cell r="B523" t="str">
            <v>062</v>
          </cell>
          <cell r="C523" t="str">
            <v>053</v>
          </cell>
          <cell r="D523" t="str">
            <v>01</v>
          </cell>
          <cell r="E523" t="str">
            <v>199173586</v>
          </cell>
          <cell r="F523" t="str">
            <v>ЛИСТ БТ-ПУ-1,5*1000*2000 ГОСТ19904-90</v>
          </cell>
          <cell r="G523" t="str">
            <v>08Х15Н5Д2Т-Ш-М2А ТУ1-92-23-88</v>
          </cell>
          <cell r="H523" t="str">
            <v>КГ</v>
          </cell>
          <cell r="I523">
            <v>3.5</v>
          </cell>
          <cell r="J523" t="str">
            <v>00007</v>
          </cell>
          <cell r="K523" t="str">
            <v>00000</v>
          </cell>
          <cell r="L523" t="str">
            <v>нет</v>
          </cell>
          <cell r="M523">
            <v>85.5</v>
          </cell>
          <cell r="N523">
            <v>299.25</v>
          </cell>
          <cell r="O523">
            <v>0</v>
          </cell>
          <cell r="P523">
            <v>0</v>
          </cell>
          <cell r="Q523">
            <v>85.5</v>
          </cell>
          <cell r="R523">
            <v>299.25</v>
          </cell>
          <cell r="S523" t="str">
            <v>000000</v>
          </cell>
          <cell r="T523">
            <v>490</v>
          </cell>
          <cell r="U523" t="str">
            <v>нет</v>
          </cell>
          <cell r="W523">
            <v>490</v>
          </cell>
          <cell r="X523">
            <v>1715</v>
          </cell>
          <cell r="Y523">
            <v>0</v>
          </cell>
          <cell r="Z523">
            <v>0</v>
          </cell>
          <cell r="AA523">
            <v>0</v>
          </cell>
          <cell r="AB523">
            <v>0</v>
          </cell>
          <cell r="AC523">
            <v>1715</v>
          </cell>
          <cell r="AD523">
            <v>1715</v>
          </cell>
          <cell r="AE523">
            <v>1715</v>
          </cell>
          <cell r="AF523">
            <v>1715</v>
          </cell>
          <cell r="AG523">
            <v>1715</v>
          </cell>
          <cell r="AH523">
            <v>1715</v>
          </cell>
          <cell r="AI523">
            <v>1715</v>
          </cell>
          <cell r="AJ523">
            <v>1715</v>
          </cell>
          <cell r="AM523" t="str">
            <v>062</v>
          </cell>
          <cell r="AN523" t="str">
            <v>053</v>
          </cell>
          <cell r="AO523">
            <v>783</v>
          </cell>
          <cell r="AP523" t="str">
            <v>01</v>
          </cell>
          <cell r="AQ523" t="str">
            <v>199173586</v>
          </cell>
          <cell r="AR523" t="str">
            <v>ЛИCT БT-ПУ-1,5*1000*2000 ГOCT19904-90</v>
          </cell>
          <cell r="AS523" t="str">
            <v>08X15H5Д2T-Ш-M2A TУ1-92-23-88</v>
          </cell>
          <cell r="AT523" t="str">
            <v>КГ</v>
          </cell>
          <cell r="AU523">
            <v>9.1999999999999998E-2</v>
          </cell>
          <cell r="AV523" t="str">
            <v>кг</v>
          </cell>
          <cell r="AW523">
            <v>0.37</v>
          </cell>
          <cell r="AX523">
            <v>83.33</v>
          </cell>
          <cell r="AY523">
            <v>30.832100000000001</v>
          </cell>
          <cell r="AZ523" t="str">
            <v>из налич</v>
          </cell>
          <cell r="BA523">
            <v>4</v>
          </cell>
          <cell r="BB523">
            <v>7.67</v>
          </cell>
          <cell r="BC523">
            <v>4</v>
          </cell>
          <cell r="BD523">
            <v>4</v>
          </cell>
          <cell r="BE523">
            <v>30.64</v>
          </cell>
          <cell r="BG523">
            <v>0</v>
          </cell>
          <cell r="BH523">
            <v>83.26</v>
          </cell>
          <cell r="BI523">
            <v>1.2E-2</v>
          </cell>
          <cell r="BJ523">
            <v>1</v>
          </cell>
          <cell r="BK523">
            <v>6.66</v>
          </cell>
          <cell r="BL523">
            <v>7.66</v>
          </cell>
          <cell r="BM523">
            <v>7.66</v>
          </cell>
          <cell r="BN523">
            <v>7.66</v>
          </cell>
          <cell r="BO523">
            <v>7.66</v>
          </cell>
          <cell r="BP523">
            <v>0</v>
          </cell>
          <cell r="BQ523">
            <v>0</v>
          </cell>
          <cell r="BR523">
            <v>0</v>
          </cell>
          <cell r="BS523">
            <v>0</v>
          </cell>
          <cell r="BT523">
            <v>0</v>
          </cell>
          <cell r="BU523">
            <v>0</v>
          </cell>
          <cell r="BV523">
            <v>0</v>
          </cell>
          <cell r="BW523">
            <v>0</v>
          </cell>
          <cell r="CC523">
            <v>1.2E-2</v>
          </cell>
          <cell r="CE523">
            <v>0.35600000000000004</v>
          </cell>
          <cell r="CF523">
            <v>93.71</v>
          </cell>
          <cell r="CG523">
            <v>33.36</v>
          </cell>
          <cell r="CH523">
            <v>39.36</v>
          </cell>
          <cell r="CL523">
            <v>39.36</v>
          </cell>
        </row>
        <row r="524">
          <cell r="B524" t="str">
            <v>062</v>
          </cell>
          <cell r="C524" t="str">
            <v>053</v>
          </cell>
          <cell r="D524" t="str">
            <v>01</v>
          </cell>
          <cell r="E524" t="str">
            <v>199173626</v>
          </cell>
          <cell r="F524" t="str">
            <v>ЛИСТ БТ-ПУ-1,8*1000*2000 ГОСТ19904-90</v>
          </cell>
          <cell r="G524" t="str">
            <v>08Х15Н5Д2Т-Ш-М2А ТУ1-92-23-88</v>
          </cell>
          <cell r="H524" t="str">
            <v>КГ</v>
          </cell>
          <cell r="I524">
            <v>0.01</v>
          </cell>
          <cell r="J524" t="str">
            <v>00005</v>
          </cell>
          <cell r="K524" t="str">
            <v>00000</v>
          </cell>
          <cell r="L524" t="str">
            <v/>
          </cell>
          <cell r="M524">
            <v>0</v>
          </cell>
          <cell r="N524">
            <v>0</v>
          </cell>
          <cell r="O524">
            <v>0</v>
          </cell>
          <cell r="P524">
            <v>0</v>
          </cell>
          <cell r="Q524">
            <v>0</v>
          </cell>
          <cell r="R524">
            <v>0</v>
          </cell>
          <cell r="S524" t="str">
            <v>не най</v>
          </cell>
          <cell r="T524">
            <v>490</v>
          </cell>
          <cell r="U524" t="str">
            <v>нет</v>
          </cell>
          <cell r="W524">
            <v>490</v>
          </cell>
          <cell r="X524">
            <v>4.9000000000000004</v>
          </cell>
          <cell r="Y524">
            <v>0</v>
          </cell>
          <cell r="Z524">
            <v>0</v>
          </cell>
          <cell r="AA524">
            <v>0</v>
          </cell>
          <cell r="AB524">
            <v>0</v>
          </cell>
          <cell r="AC524">
            <v>4.9000000000000004</v>
          </cell>
          <cell r="AD524">
            <v>4.9000000000000004</v>
          </cell>
          <cell r="AE524">
            <v>4.9000000000000004</v>
          </cell>
          <cell r="AF524">
            <v>4.9000000000000004</v>
          </cell>
          <cell r="AG524">
            <v>4.9000000000000004</v>
          </cell>
          <cell r="AH524">
            <v>4.9000000000000004</v>
          </cell>
          <cell r="AI524">
            <v>4.9000000000000004</v>
          </cell>
          <cell r="AJ524">
            <v>4.9000000000000004</v>
          </cell>
          <cell r="AM524" t="str">
            <v>062</v>
          </cell>
          <cell r="AN524" t="str">
            <v>053</v>
          </cell>
          <cell r="AO524">
            <v>784</v>
          </cell>
          <cell r="AP524" t="str">
            <v>01</v>
          </cell>
          <cell r="AQ524" t="str">
            <v>199173626</v>
          </cell>
          <cell r="AR524" t="str">
            <v>ЛИCT БT-ПУ-1,8*1000*2000 ГOCT19904-90</v>
          </cell>
          <cell r="AS524" t="str">
            <v>08X15H5Д2T-Ш-M2A TУ1-92-23-88</v>
          </cell>
          <cell r="AT524" t="str">
            <v>КГ</v>
          </cell>
          <cell r="AU524">
            <v>0.01</v>
          </cell>
          <cell r="AV524" t="str">
            <v>кг</v>
          </cell>
          <cell r="AW524">
            <v>0.04</v>
          </cell>
          <cell r="AX524">
            <v>365.96</v>
          </cell>
          <cell r="AY524">
            <v>14.638399999999999</v>
          </cell>
          <cell r="AZ524" t="str">
            <v>из налич</v>
          </cell>
          <cell r="BA524">
            <v>4</v>
          </cell>
          <cell r="BB524">
            <v>3.66</v>
          </cell>
          <cell r="BC524">
            <v>4</v>
          </cell>
          <cell r="BD524">
            <v>4</v>
          </cell>
          <cell r="BE524">
            <v>14.64</v>
          </cell>
          <cell r="BG524">
            <v>0</v>
          </cell>
          <cell r="BH524">
            <v>366</v>
          </cell>
          <cell r="BI524">
            <v>0.01</v>
          </cell>
          <cell r="BJ524">
            <v>3.66</v>
          </cell>
          <cell r="BK524">
            <v>0</v>
          </cell>
          <cell r="BL524">
            <v>3.66</v>
          </cell>
          <cell r="BM524">
            <v>3.66</v>
          </cell>
          <cell r="BN524">
            <v>3.66</v>
          </cell>
          <cell r="BO524">
            <v>3.66</v>
          </cell>
          <cell r="BP524">
            <v>0</v>
          </cell>
          <cell r="BQ524">
            <v>0</v>
          </cell>
          <cell r="BR524">
            <v>0</v>
          </cell>
          <cell r="BS524">
            <v>0</v>
          </cell>
          <cell r="BT524">
            <v>0</v>
          </cell>
          <cell r="BU524">
            <v>0</v>
          </cell>
          <cell r="BV524">
            <v>0</v>
          </cell>
          <cell r="BW524">
            <v>0</v>
          </cell>
          <cell r="CC524">
            <v>0.01</v>
          </cell>
          <cell r="CE524">
            <v>0.03</v>
          </cell>
          <cell r="CF524">
            <v>411.95</v>
          </cell>
          <cell r="CG524">
            <v>12.36</v>
          </cell>
          <cell r="CH524">
            <v>14.58</v>
          </cell>
          <cell r="CL524">
            <v>14.58</v>
          </cell>
        </row>
        <row r="525">
          <cell r="B525" t="str">
            <v>062</v>
          </cell>
          <cell r="C525" t="str">
            <v>053</v>
          </cell>
          <cell r="D525" t="str">
            <v>01</v>
          </cell>
          <cell r="E525" t="str">
            <v>199173664</v>
          </cell>
          <cell r="F525" t="str">
            <v>ЛИСТ БТ-ПУ-2,5*1000*2000 ГОСТ19904-90</v>
          </cell>
          <cell r="G525" t="str">
            <v>08Х15Н5Д2Т-Ш-М2А ТУ1-92-23-88</v>
          </cell>
          <cell r="H525" t="str">
            <v>КГ</v>
          </cell>
          <cell r="I525">
            <v>0.11</v>
          </cell>
          <cell r="J525" t="str">
            <v>00007</v>
          </cell>
          <cell r="K525" t="str">
            <v>00000</v>
          </cell>
          <cell r="L525" t="str">
            <v>нет</v>
          </cell>
          <cell r="M525">
            <v>90</v>
          </cell>
          <cell r="N525">
            <v>9.9</v>
          </cell>
          <cell r="O525">
            <v>0</v>
          </cell>
          <cell r="P525">
            <v>0</v>
          </cell>
          <cell r="Q525">
            <v>90</v>
          </cell>
          <cell r="R525">
            <v>9.9</v>
          </cell>
          <cell r="S525" t="str">
            <v/>
          </cell>
          <cell r="T525">
            <v>490</v>
          </cell>
          <cell r="U525" t="str">
            <v>нет</v>
          </cell>
          <cell r="W525">
            <v>490</v>
          </cell>
          <cell r="X525">
            <v>53.9</v>
          </cell>
          <cell r="Y525">
            <v>0</v>
          </cell>
          <cell r="Z525">
            <v>0</v>
          </cell>
          <cell r="AA525">
            <v>0</v>
          </cell>
          <cell r="AB525">
            <v>0</v>
          </cell>
          <cell r="AC525">
            <v>53.9</v>
          </cell>
          <cell r="AD525">
            <v>53.9</v>
          </cell>
          <cell r="AE525">
            <v>53.9</v>
          </cell>
          <cell r="AF525">
            <v>53.9</v>
          </cell>
          <cell r="AG525">
            <v>53.9</v>
          </cell>
          <cell r="AH525">
            <v>53.9</v>
          </cell>
          <cell r="AI525">
            <v>53.9</v>
          </cell>
          <cell r="AJ525">
            <v>53.9</v>
          </cell>
          <cell r="AM525" t="str">
            <v>062</v>
          </cell>
          <cell r="AN525" t="str">
            <v>053</v>
          </cell>
          <cell r="AO525">
            <v>786</v>
          </cell>
          <cell r="AP525" t="str">
            <v>01</v>
          </cell>
          <cell r="AQ525" t="str">
            <v>199173664</v>
          </cell>
          <cell r="AR525" t="str">
            <v>ЛИCT БT-ПУ-2,5*1000*2000 ГOCT19904-90</v>
          </cell>
          <cell r="AS525" t="str">
            <v>08X15H5Д2T-Ш-M2A TУ1-92-23-88</v>
          </cell>
          <cell r="AT525" t="str">
            <v>КГ</v>
          </cell>
          <cell r="AU525">
            <v>4.5</v>
          </cell>
          <cell r="AV525" t="str">
            <v>кг</v>
          </cell>
          <cell r="AW525">
            <v>18</v>
          </cell>
          <cell r="AX525">
            <v>72.06</v>
          </cell>
          <cell r="AY525">
            <v>1297.08</v>
          </cell>
          <cell r="AZ525" t="str">
            <v>из налич</v>
          </cell>
          <cell r="BA525">
            <v>4</v>
          </cell>
          <cell r="BB525">
            <v>324.27</v>
          </cell>
          <cell r="BC525">
            <v>4</v>
          </cell>
          <cell r="BD525">
            <v>4</v>
          </cell>
          <cell r="BE525">
            <v>1297.08</v>
          </cell>
          <cell r="BG525">
            <v>0</v>
          </cell>
          <cell r="BH525">
            <v>72.06</v>
          </cell>
          <cell r="BI525">
            <v>0.108</v>
          </cell>
          <cell r="BJ525">
            <v>7.78</v>
          </cell>
          <cell r="BK525">
            <v>316.49</v>
          </cell>
          <cell r="BL525">
            <v>324.27</v>
          </cell>
          <cell r="BM525">
            <v>324.27</v>
          </cell>
          <cell r="BN525">
            <v>324.27</v>
          </cell>
          <cell r="BO525">
            <v>324.27</v>
          </cell>
          <cell r="BP525">
            <v>0</v>
          </cell>
          <cell r="BQ525">
            <v>0</v>
          </cell>
          <cell r="BR525">
            <v>0</v>
          </cell>
          <cell r="BS525">
            <v>0</v>
          </cell>
          <cell r="BT525">
            <v>0</v>
          </cell>
          <cell r="BU525">
            <v>0</v>
          </cell>
          <cell r="BV525">
            <v>0</v>
          </cell>
          <cell r="BW525">
            <v>0</v>
          </cell>
          <cell r="CC525">
            <v>0.108</v>
          </cell>
          <cell r="CE525">
            <v>17.891999999999999</v>
          </cell>
          <cell r="CF525">
            <v>81.11</v>
          </cell>
          <cell r="CG525">
            <v>1451.22</v>
          </cell>
          <cell r="CH525">
            <v>1712.44</v>
          </cell>
          <cell r="CL525">
            <v>1712.44</v>
          </cell>
        </row>
        <row r="526">
          <cell r="B526" t="str">
            <v>062</v>
          </cell>
          <cell r="C526" t="str">
            <v>053</v>
          </cell>
          <cell r="D526" t="str">
            <v>01</v>
          </cell>
          <cell r="E526" t="str">
            <v>199282664</v>
          </cell>
          <cell r="F526" t="str">
            <v>ЛИСТ АТ-2,5*1000*2000 ГОСТ19904-90</v>
          </cell>
          <cell r="G526" t="str">
            <v>08Х15Н5Д2Т-Ш-М2А ТУ14-1-835-73</v>
          </cell>
          <cell r="H526" t="str">
            <v>КГ</v>
          </cell>
          <cell r="I526">
            <v>2.5000000000000001E-2</v>
          </cell>
          <cell r="J526" t="str">
            <v>00007</v>
          </cell>
          <cell r="K526" t="str">
            <v>00000</v>
          </cell>
          <cell r="L526" t="str">
            <v/>
          </cell>
          <cell r="M526">
            <v>0</v>
          </cell>
          <cell r="N526">
            <v>0</v>
          </cell>
          <cell r="O526">
            <v>0</v>
          </cell>
          <cell r="P526">
            <v>0</v>
          </cell>
          <cell r="Q526">
            <v>0</v>
          </cell>
          <cell r="R526">
            <v>0</v>
          </cell>
          <cell r="S526" t="str">
            <v>не най</v>
          </cell>
          <cell r="T526">
            <v>490</v>
          </cell>
          <cell r="U526" t="str">
            <v>нет</v>
          </cell>
          <cell r="W526">
            <v>490</v>
          </cell>
          <cell r="X526">
            <v>12.25</v>
          </cell>
          <cell r="Y526">
            <v>12.25</v>
          </cell>
          <cell r="Z526">
            <v>12.25</v>
          </cell>
          <cell r="AA526">
            <v>12.25</v>
          </cell>
          <cell r="AB526">
            <v>12.25</v>
          </cell>
          <cell r="AC526">
            <v>12.25</v>
          </cell>
          <cell r="AD526">
            <v>12.25</v>
          </cell>
          <cell r="AE526">
            <v>12.25</v>
          </cell>
          <cell r="AF526">
            <v>12.25</v>
          </cell>
          <cell r="AG526">
            <v>12.25</v>
          </cell>
          <cell r="AH526">
            <v>12.25</v>
          </cell>
          <cell r="AI526">
            <v>12.25</v>
          </cell>
          <cell r="AJ526">
            <v>12.25</v>
          </cell>
        </row>
        <row r="527">
          <cell r="B527" t="str">
            <v>062</v>
          </cell>
          <cell r="C527" t="str">
            <v>020</v>
          </cell>
          <cell r="D527" t="str">
            <v>01</v>
          </cell>
          <cell r="E527" t="str">
            <v>199180586</v>
          </cell>
          <cell r="F527" t="str">
            <v>ЛИСТ БТ-ПУ-1,5*1000*2000 ГОСТ19904-90</v>
          </cell>
          <cell r="G527" t="str">
            <v>08Х15Н5Д2Т-Ш-М3А ТУ1-92-23-88</v>
          </cell>
          <cell r="H527" t="str">
            <v>КГ</v>
          </cell>
          <cell r="I527">
            <v>0.01</v>
          </cell>
          <cell r="J527" t="str">
            <v>00005</v>
          </cell>
          <cell r="K527" t="str">
            <v>00012</v>
          </cell>
          <cell r="L527" t="str">
            <v/>
          </cell>
          <cell r="M527">
            <v>0</v>
          </cell>
          <cell r="N527">
            <v>0</v>
          </cell>
          <cell r="O527">
            <v>0</v>
          </cell>
          <cell r="P527">
            <v>0</v>
          </cell>
          <cell r="Q527">
            <v>0</v>
          </cell>
          <cell r="R527">
            <v>0</v>
          </cell>
          <cell r="S527" t="str">
            <v>не най</v>
          </cell>
          <cell r="T527">
            <v>490</v>
          </cell>
          <cell r="U527" t="str">
            <v>нет</v>
          </cell>
          <cell r="W527">
            <v>490</v>
          </cell>
          <cell r="X527">
            <v>4.9000000000000004</v>
          </cell>
          <cell r="Y527">
            <v>4.9000000000000004</v>
          </cell>
          <cell r="Z527">
            <v>4.9000000000000004</v>
          </cell>
          <cell r="AA527">
            <v>4.9000000000000004</v>
          </cell>
          <cell r="AB527">
            <v>4.9000000000000004</v>
          </cell>
          <cell r="AC527">
            <v>4.9000000000000004</v>
          </cell>
          <cell r="AD527">
            <v>4.9000000000000004</v>
          </cell>
          <cell r="AE527">
            <v>4.9000000000000004</v>
          </cell>
          <cell r="AF527">
            <v>4.9000000000000004</v>
          </cell>
          <cell r="AG527">
            <v>4.9000000000000004</v>
          </cell>
          <cell r="AH527">
            <v>4.9000000000000004</v>
          </cell>
          <cell r="AI527">
            <v>4.9000000000000004</v>
          </cell>
          <cell r="AJ527">
            <v>4.9000000000000004</v>
          </cell>
        </row>
        <row r="528">
          <cell r="B528" t="str">
            <v>062</v>
          </cell>
          <cell r="C528" t="str">
            <v>053</v>
          </cell>
          <cell r="D528" t="str">
            <v>01</v>
          </cell>
          <cell r="E528" t="str">
            <v>173175052</v>
          </cell>
          <cell r="F528" t="str">
            <v>ЛИСТ Б-ПН-О-5,0*1000*2500 ГОСТ19903-74</v>
          </cell>
          <cell r="G528" t="str">
            <v>08Х15Н5Д2Т-Ш-М3Б ТУ14-1-2907-80</v>
          </cell>
          <cell r="H528" t="str">
            <v>КГ</v>
          </cell>
          <cell r="I528">
            <v>1.3</v>
          </cell>
          <cell r="J528" t="str">
            <v>00005</v>
          </cell>
          <cell r="K528" t="str">
            <v>00000</v>
          </cell>
          <cell r="L528" t="str">
            <v>нет</v>
          </cell>
          <cell r="M528">
            <v>90</v>
          </cell>
          <cell r="N528">
            <v>117</v>
          </cell>
          <cell r="O528">
            <v>0</v>
          </cell>
          <cell r="P528">
            <v>0</v>
          </cell>
          <cell r="Q528">
            <v>90</v>
          </cell>
          <cell r="R528">
            <v>117</v>
          </cell>
          <cell r="S528" t="str">
            <v/>
          </cell>
          <cell r="T528">
            <v>440</v>
          </cell>
          <cell r="U528" t="str">
            <v>нет</v>
          </cell>
          <cell r="W528">
            <v>440</v>
          </cell>
          <cell r="X528">
            <v>572</v>
          </cell>
          <cell r="Y528">
            <v>0</v>
          </cell>
          <cell r="Z528">
            <v>0</v>
          </cell>
          <cell r="AA528">
            <v>0</v>
          </cell>
          <cell r="AB528">
            <v>0</v>
          </cell>
          <cell r="AC528">
            <v>572</v>
          </cell>
          <cell r="AD528">
            <v>572</v>
          </cell>
          <cell r="AE528">
            <v>572</v>
          </cell>
          <cell r="AF528">
            <v>572</v>
          </cell>
          <cell r="AG528">
            <v>572</v>
          </cell>
          <cell r="AH528">
            <v>572</v>
          </cell>
          <cell r="AI528">
            <v>572</v>
          </cell>
          <cell r="AJ528">
            <v>572</v>
          </cell>
          <cell r="AM528" t="str">
            <v>062</v>
          </cell>
          <cell r="AN528" t="str">
            <v>053</v>
          </cell>
          <cell r="AO528">
            <v>788</v>
          </cell>
          <cell r="AP528" t="str">
            <v>01</v>
          </cell>
          <cell r="AQ528" t="str">
            <v>173175052</v>
          </cell>
          <cell r="AR528" t="str">
            <v>ЛИCT Б-ПH-O-5,0*1000*2500 ГOCT19903-74</v>
          </cell>
          <cell r="AS528" t="str">
            <v>08X15H5Д2T-Ш-M3Б TУ14-1-2907-80</v>
          </cell>
          <cell r="AT528" t="str">
            <v>КГ</v>
          </cell>
          <cell r="AU528">
            <v>1.61</v>
          </cell>
          <cell r="AV528" t="str">
            <v>кг</v>
          </cell>
          <cell r="AW528">
            <v>6.5</v>
          </cell>
          <cell r="AX528">
            <v>247.79</v>
          </cell>
          <cell r="AY528">
            <v>1610.635</v>
          </cell>
          <cell r="AZ528" t="str">
            <v>из налич</v>
          </cell>
          <cell r="BA528">
            <v>4</v>
          </cell>
          <cell r="BB528">
            <v>398.94</v>
          </cell>
          <cell r="BC528">
            <v>4</v>
          </cell>
          <cell r="BD528">
            <v>4</v>
          </cell>
          <cell r="BE528">
            <v>1595.76</v>
          </cell>
          <cell r="BG528">
            <v>0</v>
          </cell>
          <cell r="BH528">
            <v>247.79</v>
          </cell>
          <cell r="BI528">
            <v>1.1220000000000001</v>
          </cell>
          <cell r="BJ528">
            <v>278.02</v>
          </cell>
          <cell r="BK528">
            <v>120.92</v>
          </cell>
          <cell r="BL528">
            <v>398.94</v>
          </cell>
          <cell r="BM528">
            <v>398.94</v>
          </cell>
          <cell r="BN528">
            <v>398.94</v>
          </cell>
          <cell r="BO528">
            <v>398.94</v>
          </cell>
          <cell r="BP528">
            <v>0</v>
          </cell>
          <cell r="BQ528">
            <v>0</v>
          </cell>
          <cell r="BR528">
            <v>0</v>
          </cell>
          <cell r="BS528">
            <v>0</v>
          </cell>
          <cell r="BT528">
            <v>0</v>
          </cell>
          <cell r="BU528">
            <v>0</v>
          </cell>
          <cell r="BV528">
            <v>0</v>
          </cell>
          <cell r="BW528">
            <v>0</v>
          </cell>
          <cell r="CC528">
            <v>1.1220000000000001</v>
          </cell>
          <cell r="CE528">
            <v>5.3179999999999996</v>
          </cell>
          <cell r="CF528">
            <v>278.89999999999998</v>
          </cell>
          <cell r="CG528">
            <v>1483.19</v>
          </cell>
          <cell r="CH528">
            <v>1750.16</v>
          </cell>
          <cell r="CL528">
            <v>1750.16</v>
          </cell>
        </row>
        <row r="529">
          <cell r="B529" t="str">
            <v>062</v>
          </cell>
          <cell r="C529" t="str">
            <v>053</v>
          </cell>
          <cell r="D529" t="str">
            <v>01</v>
          </cell>
          <cell r="E529" t="str">
            <v>173175105</v>
          </cell>
          <cell r="F529" t="str">
            <v>ЛИСТ Б-ПН-О-6,0*1000*4000 ГОСТ19903-74</v>
          </cell>
          <cell r="G529" t="str">
            <v>08Х15Н5Д2Т-Ш-М3Б ТУ14-1-2907-80</v>
          </cell>
          <cell r="H529" t="str">
            <v>КГ</v>
          </cell>
          <cell r="I529">
            <v>0.61599999999999999</v>
          </cell>
          <cell r="J529" t="str">
            <v>00005</v>
          </cell>
          <cell r="K529" t="str">
            <v>00000</v>
          </cell>
          <cell r="L529" t="str">
            <v/>
          </cell>
          <cell r="M529">
            <v>0</v>
          </cell>
          <cell r="N529">
            <v>0</v>
          </cell>
          <cell r="O529">
            <v>0</v>
          </cell>
          <cell r="P529">
            <v>0</v>
          </cell>
          <cell r="Q529">
            <v>0</v>
          </cell>
          <cell r="R529">
            <v>0</v>
          </cell>
          <cell r="S529" t="str">
            <v>не най</v>
          </cell>
          <cell r="T529">
            <v>440</v>
          </cell>
          <cell r="U529" t="str">
            <v>нет</v>
          </cell>
          <cell r="W529">
            <v>440</v>
          </cell>
          <cell r="X529">
            <v>271.04000000000002</v>
          </cell>
          <cell r="Y529">
            <v>0</v>
          </cell>
          <cell r="Z529">
            <v>0</v>
          </cell>
          <cell r="AA529">
            <v>0</v>
          </cell>
          <cell r="AB529">
            <v>0</v>
          </cell>
          <cell r="AC529">
            <v>271.04000000000002</v>
          </cell>
          <cell r="AD529">
            <v>271.04000000000002</v>
          </cell>
          <cell r="AE529">
            <v>271.04000000000002</v>
          </cell>
          <cell r="AF529">
            <v>271.04000000000002</v>
          </cell>
          <cell r="AG529">
            <v>271.04000000000002</v>
          </cell>
          <cell r="AH529">
            <v>271.04000000000002</v>
          </cell>
          <cell r="AI529">
            <v>271.04000000000002</v>
          </cell>
          <cell r="AJ529">
            <v>271.04000000000002</v>
          </cell>
          <cell r="AM529" t="str">
            <v>062</v>
          </cell>
          <cell r="AN529" t="str">
            <v>053</v>
          </cell>
          <cell r="AO529">
            <v>789</v>
          </cell>
          <cell r="AP529" t="str">
            <v>01</v>
          </cell>
          <cell r="AQ529" t="str">
            <v>173175105</v>
          </cell>
          <cell r="AR529" t="str">
            <v>ЛИCT Б-ПH-O-6,0*1000*4000 ГOCT19903-74</v>
          </cell>
          <cell r="AS529" t="str">
            <v>08X15H5Д2T-Ш-M3Б TУ14-1-2907-80</v>
          </cell>
          <cell r="AT529" t="str">
            <v>КГ</v>
          </cell>
          <cell r="AU529">
            <v>0.61599999999999999</v>
          </cell>
          <cell r="AV529" t="str">
            <v>кг</v>
          </cell>
          <cell r="AW529">
            <v>2.5</v>
          </cell>
          <cell r="AX529">
            <v>247.73</v>
          </cell>
          <cell r="AY529">
            <v>619.32500000000005</v>
          </cell>
          <cell r="AZ529" t="str">
            <v>из налич</v>
          </cell>
          <cell r="BA529">
            <v>4</v>
          </cell>
          <cell r="BB529">
            <v>152.6</v>
          </cell>
          <cell r="BC529">
            <v>4</v>
          </cell>
          <cell r="BD529">
            <v>4</v>
          </cell>
          <cell r="BE529">
            <v>610.4</v>
          </cell>
          <cell r="BG529">
            <v>0</v>
          </cell>
          <cell r="BH529">
            <v>247.73</v>
          </cell>
          <cell r="BI529">
            <v>0.61599999999999999</v>
          </cell>
          <cell r="BJ529">
            <v>152.6</v>
          </cell>
          <cell r="BK529">
            <v>0</v>
          </cell>
          <cell r="BL529">
            <v>152.6</v>
          </cell>
          <cell r="BM529">
            <v>152.6</v>
          </cell>
          <cell r="BN529">
            <v>152.6</v>
          </cell>
          <cell r="BO529">
            <v>152.6</v>
          </cell>
          <cell r="BP529">
            <v>0</v>
          </cell>
          <cell r="BQ529">
            <v>0</v>
          </cell>
          <cell r="BR529">
            <v>0</v>
          </cell>
          <cell r="BS529">
            <v>0</v>
          </cell>
          <cell r="BT529">
            <v>0</v>
          </cell>
          <cell r="BU529">
            <v>0</v>
          </cell>
          <cell r="BV529">
            <v>0</v>
          </cell>
          <cell r="BW529">
            <v>0</v>
          </cell>
          <cell r="CC529">
            <v>0.61599999999999999</v>
          </cell>
          <cell r="CE529">
            <v>1.8479999999999999</v>
          </cell>
          <cell r="CF529">
            <v>278.83</v>
          </cell>
          <cell r="CG529">
            <v>515.28</v>
          </cell>
          <cell r="CH529">
            <v>608.03</v>
          </cell>
          <cell r="CL529">
            <v>608.03</v>
          </cell>
        </row>
        <row r="530">
          <cell r="B530" t="str">
            <v>062</v>
          </cell>
          <cell r="C530" t="str">
            <v>053</v>
          </cell>
          <cell r="D530" t="str">
            <v>01</v>
          </cell>
          <cell r="E530" t="str">
            <v>173175215</v>
          </cell>
          <cell r="F530" t="str">
            <v>ЛИСТ Б-ПН-О-10*1000*2000 ГОСТ19903-74</v>
          </cell>
          <cell r="G530" t="str">
            <v>08Х15Н5Д2Т-Ш-М3Б ТУ14-1-2907-80</v>
          </cell>
          <cell r="H530" t="str">
            <v>КГ</v>
          </cell>
          <cell r="I530">
            <v>3.6440000000000001</v>
          </cell>
          <cell r="J530" t="str">
            <v>00005</v>
          </cell>
          <cell r="K530" t="str">
            <v>00000</v>
          </cell>
          <cell r="L530" t="str">
            <v>нет</v>
          </cell>
          <cell r="M530">
            <v>90</v>
          </cell>
          <cell r="N530">
            <v>327.96</v>
          </cell>
          <cell r="O530">
            <v>0</v>
          </cell>
          <cell r="P530">
            <v>0</v>
          </cell>
          <cell r="Q530">
            <v>90</v>
          </cell>
          <cell r="R530">
            <v>327.96</v>
          </cell>
          <cell r="S530" t="str">
            <v/>
          </cell>
          <cell r="T530">
            <v>620</v>
          </cell>
          <cell r="U530" t="str">
            <v>нет</v>
          </cell>
          <cell r="W530">
            <v>620</v>
          </cell>
          <cell r="X530">
            <v>2259.2800000000002</v>
          </cell>
          <cell r="Y530">
            <v>0</v>
          </cell>
          <cell r="Z530">
            <v>0</v>
          </cell>
          <cell r="AA530">
            <v>0</v>
          </cell>
          <cell r="AB530">
            <v>0</v>
          </cell>
          <cell r="AC530">
            <v>2259.2800000000002</v>
          </cell>
          <cell r="AD530">
            <v>2259.2800000000002</v>
          </cell>
          <cell r="AE530">
            <v>2259.2800000000002</v>
          </cell>
          <cell r="AF530">
            <v>2259.2800000000002</v>
          </cell>
          <cell r="AG530">
            <v>2259.2800000000002</v>
          </cell>
          <cell r="AH530">
            <v>2259.2800000000002</v>
          </cell>
          <cell r="AI530">
            <v>2259.2800000000002</v>
          </cell>
          <cell r="AJ530">
            <v>2259.2800000000002</v>
          </cell>
          <cell r="AM530" t="str">
            <v>062</v>
          </cell>
          <cell r="AN530" t="str">
            <v>053</v>
          </cell>
          <cell r="AO530">
            <v>791</v>
          </cell>
          <cell r="AP530" t="str">
            <v>01</v>
          </cell>
          <cell r="AQ530" t="str">
            <v>173175215</v>
          </cell>
          <cell r="AR530" t="str">
            <v>ЛИCT Б-ПH-O-10*1000*2000 ГOCT19903-74</v>
          </cell>
          <cell r="AS530" t="str">
            <v>08X15H5Д2T-Ш-M3Б TУ14-1-2907-80</v>
          </cell>
          <cell r="AT530" t="str">
            <v>КГ</v>
          </cell>
          <cell r="AU530">
            <v>3.6440000000000001</v>
          </cell>
          <cell r="AV530" t="str">
            <v>кг</v>
          </cell>
          <cell r="AW530">
            <v>14.5</v>
          </cell>
          <cell r="AX530">
            <v>247.27</v>
          </cell>
          <cell r="AY530">
            <v>3585.415</v>
          </cell>
          <cell r="AZ530" t="str">
            <v>из налич</v>
          </cell>
          <cell r="BA530">
            <v>4</v>
          </cell>
          <cell r="BB530">
            <v>901.05</v>
          </cell>
          <cell r="BC530">
            <v>4</v>
          </cell>
          <cell r="BD530">
            <v>4</v>
          </cell>
          <cell r="BE530">
            <v>3604.2</v>
          </cell>
          <cell r="BG530">
            <v>0</v>
          </cell>
          <cell r="BH530">
            <v>247.27</v>
          </cell>
          <cell r="BI530">
            <v>3.6440000000000001</v>
          </cell>
          <cell r="BJ530">
            <v>901.05</v>
          </cell>
          <cell r="BK530">
            <v>0</v>
          </cell>
          <cell r="BL530">
            <v>901.05</v>
          </cell>
          <cell r="BM530">
            <v>901.05</v>
          </cell>
          <cell r="BN530">
            <v>901.05</v>
          </cell>
          <cell r="BO530">
            <v>901.05</v>
          </cell>
          <cell r="BP530">
            <v>0</v>
          </cell>
          <cell r="BQ530">
            <v>0</v>
          </cell>
          <cell r="BR530">
            <v>0</v>
          </cell>
          <cell r="BS530">
            <v>0</v>
          </cell>
          <cell r="BT530">
            <v>0</v>
          </cell>
          <cell r="BU530">
            <v>0</v>
          </cell>
          <cell r="BV530">
            <v>0</v>
          </cell>
          <cell r="BW530">
            <v>0</v>
          </cell>
          <cell r="CC530">
            <v>3.6440000000000001</v>
          </cell>
          <cell r="CE530">
            <v>10.932</v>
          </cell>
          <cell r="CF530">
            <v>278.32</v>
          </cell>
          <cell r="CG530">
            <v>3042.59</v>
          </cell>
          <cell r="CH530">
            <v>3590.26</v>
          </cell>
          <cell r="CL530">
            <v>3590.26</v>
          </cell>
        </row>
        <row r="531">
          <cell r="B531" t="str">
            <v>062</v>
          </cell>
          <cell r="C531" t="str">
            <v>025</v>
          </cell>
          <cell r="D531" t="str">
            <v>01</v>
          </cell>
          <cell r="E531" t="str">
            <v>173175374</v>
          </cell>
          <cell r="F531" t="str">
            <v>ЛИСТ Б-ПН-О-16*1000*2000 ГОСТ19903-74</v>
          </cell>
          <cell r="G531" t="str">
            <v>08Х15Н5Д2Т-Ш-М3Б ТУ14-1-2907-80</v>
          </cell>
          <cell r="H531" t="str">
            <v>КГ</v>
          </cell>
          <cell r="I531">
            <v>1.64</v>
          </cell>
          <cell r="J531" t="str">
            <v>00005</v>
          </cell>
          <cell r="K531" t="str">
            <v>00000</v>
          </cell>
          <cell r="L531" t="str">
            <v/>
          </cell>
          <cell r="M531">
            <v>0</v>
          </cell>
          <cell r="N531">
            <v>0</v>
          </cell>
          <cell r="O531">
            <v>0</v>
          </cell>
          <cell r="P531">
            <v>0</v>
          </cell>
          <cell r="Q531">
            <v>0</v>
          </cell>
          <cell r="R531">
            <v>0</v>
          </cell>
          <cell r="S531" t="str">
            <v>не най</v>
          </cell>
          <cell r="T531">
            <v>620</v>
          </cell>
          <cell r="U531" t="str">
            <v>нет</v>
          </cell>
          <cell r="W531">
            <v>620</v>
          </cell>
          <cell r="X531">
            <v>1016.8</v>
          </cell>
          <cell r="Y531">
            <v>0</v>
          </cell>
          <cell r="Z531">
            <v>0</v>
          </cell>
          <cell r="AA531">
            <v>0</v>
          </cell>
          <cell r="AB531">
            <v>0</v>
          </cell>
          <cell r="AC531">
            <v>1016.8</v>
          </cell>
          <cell r="AD531">
            <v>1016.8</v>
          </cell>
          <cell r="AE531">
            <v>1016.8</v>
          </cell>
          <cell r="AF531">
            <v>1016.8</v>
          </cell>
          <cell r="AG531">
            <v>1016.8</v>
          </cell>
          <cell r="AH531">
            <v>1016.8</v>
          </cell>
          <cell r="AI531">
            <v>1016.8</v>
          </cell>
          <cell r="AJ531">
            <v>1016.8</v>
          </cell>
          <cell r="AM531" t="str">
            <v>062</v>
          </cell>
          <cell r="AN531" t="str">
            <v>025</v>
          </cell>
          <cell r="AO531">
            <v>792</v>
          </cell>
          <cell r="AP531" t="str">
            <v>01</v>
          </cell>
          <cell r="AQ531" t="str">
            <v>173175374</v>
          </cell>
          <cell r="AR531" t="str">
            <v>ЛИCT Б-ПH-O-16*1000*2000 ГOCT19903-74</v>
          </cell>
          <cell r="AS531" t="str">
            <v>08X15H5Д2T-Ш-M3Б TУ14-1-2907-80</v>
          </cell>
          <cell r="AT531" t="str">
            <v>КГ</v>
          </cell>
          <cell r="AU531">
            <v>1.64</v>
          </cell>
          <cell r="AV531" t="str">
            <v>кг</v>
          </cell>
          <cell r="AW531">
            <v>6.6</v>
          </cell>
          <cell r="AX531">
            <v>243.85</v>
          </cell>
          <cell r="AY531">
            <v>1609.41</v>
          </cell>
          <cell r="AZ531" t="str">
            <v>из налич</v>
          </cell>
          <cell r="BA531">
            <v>4</v>
          </cell>
          <cell r="BB531">
            <v>399.91</v>
          </cell>
          <cell r="BC531">
            <v>4</v>
          </cell>
          <cell r="BD531">
            <v>4</v>
          </cell>
          <cell r="BE531">
            <v>1599.64</v>
          </cell>
          <cell r="BG531">
            <v>0</v>
          </cell>
          <cell r="BH531">
            <v>243.85</v>
          </cell>
          <cell r="BI531">
            <v>1.64</v>
          </cell>
          <cell r="BJ531">
            <v>399.91</v>
          </cell>
          <cell r="BK531">
            <v>0</v>
          </cell>
          <cell r="BL531">
            <v>399.91</v>
          </cell>
          <cell r="BM531">
            <v>399.91</v>
          </cell>
          <cell r="BN531">
            <v>399.91</v>
          </cell>
          <cell r="BO531">
            <v>399.91</v>
          </cell>
          <cell r="BP531">
            <v>0</v>
          </cell>
          <cell r="BQ531">
            <v>0</v>
          </cell>
          <cell r="BR531">
            <v>0</v>
          </cell>
          <cell r="BS531">
            <v>0</v>
          </cell>
          <cell r="BT531">
            <v>0</v>
          </cell>
          <cell r="BU531">
            <v>0</v>
          </cell>
          <cell r="BV531">
            <v>0</v>
          </cell>
          <cell r="BW531">
            <v>0</v>
          </cell>
          <cell r="CC531">
            <v>1.64</v>
          </cell>
          <cell r="CE531">
            <v>4.92</v>
          </cell>
          <cell r="CF531">
            <v>274.47000000000003</v>
          </cell>
          <cell r="CG531">
            <v>1350.39</v>
          </cell>
          <cell r="CH531">
            <v>1593.46</v>
          </cell>
          <cell r="CL531">
            <v>1593.46</v>
          </cell>
        </row>
        <row r="532">
          <cell r="B532" t="str">
            <v>062</v>
          </cell>
          <cell r="C532" t="str">
            <v>053</v>
          </cell>
          <cell r="D532" t="str">
            <v>01</v>
          </cell>
          <cell r="E532" t="str">
            <v>199164474</v>
          </cell>
          <cell r="F532" t="str">
            <v>ЛИСТ БТ-0,8*1000*2000 ГОСТ19904-90</v>
          </cell>
          <cell r="G532" t="str">
            <v>08Х17Н5М3 ТУ14-1-2127-77</v>
          </cell>
          <cell r="H532" t="str">
            <v>КГ</v>
          </cell>
          <cell r="I532">
            <v>0.03</v>
          </cell>
          <cell r="J532" t="str">
            <v>00005</v>
          </cell>
          <cell r="K532" t="str">
            <v>00000</v>
          </cell>
          <cell r="L532" t="str">
            <v>нет</v>
          </cell>
          <cell r="M532">
            <v>90</v>
          </cell>
          <cell r="N532">
            <v>2.7</v>
          </cell>
          <cell r="O532">
            <v>0</v>
          </cell>
          <cell r="P532">
            <v>0</v>
          </cell>
          <cell r="Q532">
            <v>90</v>
          </cell>
          <cell r="R532">
            <v>2.7</v>
          </cell>
          <cell r="S532" t="str">
            <v/>
          </cell>
          <cell r="T532">
            <v>620</v>
          </cell>
          <cell r="U532" t="str">
            <v>нет</v>
          </cell>
          <cell r="W532">
            <v>620</v>
          </cell>
          <cell r="X532">
            <v>18.600000000000001</v>
          </cell>
          <cell r="Y532">
            <v>0</v>
          </cell>
          <cell r="Z532">
            <v>0</v>
          </cell>
          <cell r="AA532">
            <v>0</v>
          </cell>
          <cell r="AB532">
            <v>0</v>
          </cell>
          <cell r="AC532">
            <v>18.600000000000001</v>
          </cell>
          <cell r="AD532">
            <v>18.600000000000001</v>
          </cell>
          <cell r="AE532">
            <v>18.600000000000001</v>
          </cell>
          <cell r="AF532">
            <v>18.600000000000001</v>
          </cell>
          <cell r="AG532">
            <v>18.600000000000001</v>
          </cell>
          <cell r="AH532">
            <v>18.600000000000001</v>
          </cell>
          <cell r="AI532">
            <v>18.600000000000001</v>
          </cell>
          <cell r="AJ532">
            <v>18.600000000000001</v>
          </cell>
          <cell r="AM532" t="str">
            <v>062</v>
          </cell>
          <cell r="AN532" t="str">
            <v>053</v>
          </cell>
          <cell r="AO532">
            <v>793</v>
          </cell>
          <cell r="AP532" t="str">
            <v>01</v>
          </cell>
          <cell r="AQ532" t="str">
            <v>199164474</v>
          </cell>
          <cell r="AR532" t="str">
            <v>ЛИCT БT-0,8*1000*2000 ГOCT19904-90</v>
          </cell>
          <cell r="AS532" t="str">
            <v>08X17H5M3 TУ14-1-2127-77</v>
          </cell>
          <cell r="AT532" t="str">
            <v>КГ</v>
          </cell>
          <cell r="AU532">
            <v>0.03</v>
          </cell>
          <cell r="AV532" t="str">
            <v>кг</v>
          </cell>
          <cell r="AW532">
            <v>0.12</v>
          </cell>
          <cell r="AX532">
            <v>191.67</v>
          </cell>
          <cell r="AY532">
            <v>23.000399999999999</v>
          </cell>
          <cell r="AZ532" t="str">
            <v>из налич</v>
          </cell>
          <cell r="BA532">
            <v>4</v>
          </cell>
          <cell r="BB532">
            <v>5.75</v>
          </cell>
          <cell r="BC532">
            <v>4</v>
          </cell>
          <cell r="BD532">
            <v>4</v>
          </cell>
          <cell r="BE532">
            <v>23</v>
          </cell>
          <cell r="BG532">
            <v>0</v>
          </cell>
          <cell r="BH532">
            <v>191.67</v>
          </cell>
          <cell r="BI532">
            <v>0.03</v>
          </cell>
          <cell r="BJ532">
            <v>5.75</v>
          </cell>
          <cell r="BK532">
            <v>0</v>
          </cell>
          <cell r="BL532">
            <v>5.75</v>
          </cell>
          <cell r="BM532">
            <v>5.75</v>
          </cell>
          <cell r="BN532">
            <v>5.75</v>
          </cell>
          <cell r="BO532">
            <v>5.75</v>
          </cell>
          <cell r="BP532">
            <v>0</v>
          </cell>
          <cell r="BQ532">
            <v>0</v>
          </cell>
          <cell r="BR532">
            <v>0</v>
          </cell>
          <cell r="BS532">
            <v>0</v>
          </cell>
          <cell r="BT532">
            <v>0</v>
          </cell>
          <cell r="BU532">
            <v>0</v>
          </cell>
          <cell r="BV532">
            <v>0</v>
          </cell>
          <cell r="BW532">
            <v>0</v>
          </cell>
          <cell r="CC532">
            <v>0.03</v>
          </cell>
          <cell r="CE532">
            <v>0.09</v>
          </cell>
          <cell r="CF532">
            <v>215.74</v>
          </cell>
          <cell r="CG532">
            <v>19.420000000000002</v>
          </cell>
          <cell r="CH532">
            <v>22.92</v>
          </cell>
          <cell r="CL532">
            <v>22.92</v>
          </cell>
        </row>
        <row r="533">
          <cell r="B533" t="str">
            <v>062</v>
          </cell>
          <cell r="C533" t="str">
            <v>053</v>
          </cell>
          <cell r="D533" t="str">
            <v>01</v>
          </cell>
          <cell r="E533" t="str">
            <v>199164715</v>
          </cell>
          <cell r="F533" t="str">
            <v>ЛИСТ БТ-0,8*1400*2000 ГОСТ19904-90</v>
          </cell>
          <cell r="G533" t="str">
            <v>08Х17Н5М3 ТУ14-1-2127-77</v>
          </cell>
          <cell r="H533" t="str">
            <v>КГ</v>
          </cell>
          <cell r="I533">
            <v>8.85</v>
          </cell>
          <cell r="J533" t="str">
            <v>00005</v>
          </cell>
          <cell r="K533" t="str">
            <v>00000</v>
          </cell>
          <cell r="L533" t="str">
            <v>нет</v>
          </cell>
          <cell r="M533">
            <v>90</v>
          </cell>
          <cell r="N533">
            <v>796.5</v>
          </cell>
          <cell r="O533">
            <v>0</v>
          </cell>
          <cell r="P533">
            <v>0</v>
          </cell>
          <cell r="Q533">
            <v>90</v>
          </cell>
          <cell r="R533">
            <v>796.5</v>
          </cell>
          <cell r="S533" t="str">
            <v/>
          </cell>
          <cell r="T533">
            <v>216</v>
          </cell>
          <cell r="U533" t="str">
            <v>нет</v>
          </cell>
          <cell r="W533">
            <v>216</v>
          </cell>
          <cell r="X533">
            <v>1911.6</v>
          </cell>
          <cell r="Y533">
            <v>0</v>
          </cell>
          <cell r="Z533">
            <v>0</v>
          </cell>
          <cell r="AA533">
            <v>0</v>
          </cell>
          <cell r="AB533">
            <v>0</v>
          </cell>
          <cell r="AC533">
            <v>1911.6</v>
          </cell>
          <cell r="AD533">
            <v>1911.6</v>
          </cell>
          <cell r="AE533">
            <v>1911.6</v>
          </cell>
          <cell r="AF533">
            <v>1911.6</v>
          </cell>
          <cell r="AG533">
            <v>1911.6</v>
          </cell>
          <cell r="AH533">
            <v>1911.6</v>
          </cell>
          <cell r="AI533">
            <v>1911.6</v>
          </cell>
          <cell r="AJ533">
            <v>1911.6</v>
          </cell>
          <cell r="AM533" t="str">
            <v>062</v>
          </cell>
          <cell r="AN533" t="str">
            <v>053</v>
          </cell>
          <cell r="AO533">
            <v>794</v>
          </cell>
          <cell r="AP533" t="str">
            <v>01</v>
          </cell>
          <cell r="AQ533" t="str">
            <v>199164715</v>
          </cell>
          <cell r="AR533" t="str">
            <v>ЛИCT БT-0,8*1400*2000 ГOCT19904-90</v>
          </cell>
          <cell r="AS533" t="str">
            <v>08X17H5M3 TУ14-1-2127-77</v>
          </cell>
          <cell r="AT533" t="str">
            <v>КГ</v>
          </cell>
          <cell r="AU533">
            <v>8.85</v>
          </cell>
          <cell r="AV533" t="str">
            <v>кг</v>
          </cell>
          <cell r="AW533">
            <v>35.4</v>
          </cell>
          <cell r="AX533">
            <v>191.67</v>
          </cell>
          <cell r="AY533">
            <v>6785.1179999999995</v>
          </cell>
          <cell r="AZ533" t="str">
            <v>из налич</v>
          </cell>
          <cell r="BA533">
            <v>4</v>
          </cell>
          <cell r="BB533">
            <v>1696.28</v>
          </cell>
          <cell r="BC533">
            <v>4</v>
          </cell>
          <cell r="BD533">
            <v>4</v>
          </cell>
          <cell r="BE533">
            <v>6785.12</v>
          </cell>
          <cell r="BG533">
            <v>0</v>
          </cell>
          <cell r="BH533">
            <v>191.67</v>
          </cell>
          <cell r="BI533">
            <v>8.85</v>
          </cell>
          <cell r="BJ533">
            <v>1696.28</v>
          </cell>
          <cell r="BK533">
            <v>0</v>
          </cell>
          <cell r="BL533">
            <v>1696.28</v>
          </cell>
          <cell r="BM533">
            <v>1696.28</v>
          </cell>
          <cell r="BN533">
            <v>1696.28</v>
          </cell>
          <cell r="BO533">
            <v>1696.28</v>
          </cell>
          <cell r="BP533">
            <v>0</v>
          </cell>
          <cell r="BQ533">
            <v>0</v>
          </cell>
          <cell r="BR533">
            <v>0</v>
          </cell>
          <cell r="BS533">
            <v>0</v>
          </cell>
          <cell r="BT533">
            <v>0</v>
          </cell>
          <cell r="BU533">
            <v>0</v>
          </cell>
          <cell r="BV533">
            <v>0</v>
          </cell>
          <cell r="BW533">
            <v>0</v>
          </cell>
          <cell r="CC533">
            <v>8.85</v>
          </cell>
          <cell r="CE533">
            <v>26.55</v>
          </cell>
          <cell r="CF533">
            <v>215.74</v>
          </cell>
          <cell r="CG533">
            <v>5727.9</v>
          </cell>
          <cell r="CH533">
            <v>6758.92</v>
          </cell>
          <cell r="CL533">
            <v>6758.92</v>
          </cell>
        </row>
        <row r="534">
          <cell r="B534" t="str">
            <v>062</v>
          </cell>
          <cell r="C534" t="str">
            <v>053</v>
          </cell>
          <cell r="D534" t="str">
            <v>01</v>
          </cell>
          <cell r="E534" t="str">
            <v>199164508</v>
          </cell>
          <cell r="F534" t="str">
            <v>ЛИСТ БТ-1,0*1000*2000 ГОСТ19904-90</v>
          </cell>
          <cell r="G534" t="str">
            <v>08Х17Н5М3 ТУ14-1-2127-77</v>
          </cell>
          <cell r="H534" t="str">
            <v>КГ</v>
          </cell>
          <cell r="I534">
            <v>0.128</v>
          </cell>
          <cell r="J534" t="str">
            <v>00005</v>
          </cell>
          <cell r="K534" t="str">
            <v>00000</v>
          </cell>
          <cell r="L534" t="str">
            <v>нет</v>
          </cell>
          <cell r="M534">
            <v>90</v>
          </cell>
          <cell r="N534">
            <v>11.52</v>
          </cell>
          <cell r="O534">
            <v>0</v>
          </cell>
          <cell r="P534">
            <v>0</v>
          </cell>
          <cell r="Q534">
            <v>90</v>
          </cell>
          <cell r="R534">
            <v>11.52</v>
          </cell>
          <cell r="S534" t="str">
            <v/>
          </cell>
          <cell r="T534">
            <v>191</v>
          </cell>
          <cell r="U534" t="str">
            <v>нет</v>
          </cell>
          <cell r="W534">
            <v>191</v>
          </cell>
          <cell r="X534">
            <v>24.45</v>
          </cell>
          <cell r="Y534">
            <v>24.45</v>
          </cell>
          <cell r="Z534">
            <v>24.45</v>
          </cell>
          <cell r="AA534">
            <v>24.45</v>
          </cell>
          <cell r="AB534">
            <v>24.45</v>
          </cell>
          <cell r="AC534">
            <v>24.45</v>
          </cell>
          <cell r="AD534">
            <v>24.45</v>
          </cell>
          <cell r="AE534">
            <v>24.45</v>
          </cell>
          <cell r="AF534">
            <v>24.45</v>
          </cell>
          <cell r="AG534">
            <v>24.45</v>
          </cell>
          <cell r="AH534">
            <v>24.45</v>
          </cell>
          <cell r="AI534">
            <v>24.45</v>
          </cell>
          <cell r="AJ534">
            <v>24.45</v>
          </cell>
          <cell r="AM534" t="str">
            <v>062</v>
          </cell>
          <cell r="AN534" t="str">
            <v>053</v>
          </cell>
          <cell r="AO534">
            <v>795</v>
          </cell>
          <cell r="AP534" t="str">
            <v>01</v>
          </cell>
          <cell r="AQ534" t="str">
            <v>199164508</v>
          </cell>
          <cell r="AR534" t="str">
            <v>ЛИCT БT-1,0*1000*2000 ГOCT19904-90</v>
          </cell>
          <cell r="AS534" t="str">
            <v>08X17H5M3 TУ14-1-2127-77</v>
          </cell>
          <cell r="AT534" t="str">
            <v>КГ</v>
          </cell>
          <cell r="AU534">
            <v>0.128</v>
          </cell>
          <cell r="AV534" t="str">
            <v>кг</v>
          </cell>
          <cell r="AW534">
            <v>0.5</v>
          </cell>
          <cell r="AX534">
            <v>0.03</v>
          </cell>
          <cell r="AY534">
            <v>1.4999999999999999E-2</v>
          </cell>
          <cell r="AZ534" t="str">
            <v>из налич</v>
          </cell>
          <cell r="BA534">
            <v>4</v>
          </cell>
          <cell r="BB534">
            <v>0</v>
          </cell>
          <cell r="BD534">
            <v>0</v>
          </cell>
          <cell r="BE534">
            <v>0</v>
          </cell>
          <cell r="BG534">
            <v>0</v>
          </cell>
          <cell r="CC534">
            <v>0.128</v>
          </cell>
        </row>
        <row r="535">
          <cell r="B535" t="str">
            <v>062</v>
          </cell>
          <cell r="C535" t="str">
            <v>020</v>
          </cell>
          <cell r="D535" t="str">
            <v>01</v>
          </cell>
          <cell r="E535" t="str">
            <v>199164548</v>
          </cell>
          <cell r="F535" t="str">
            <v>ЛИСТ БТ-1,2*1000*2000 ГОСТ19904-90</v>
          </cell>
          <cell r="G535" t="str">
            <v>08Х17Н5М3 ТУ14-1-2127-77</v>
          </cell>
          <cell r="H535" t="str">
            <v>КГ</v>
          </cell>
          <cell r="I535">
            <v>0.20899999999999999</v>
          </cell>
          <cell r="J535" t="str">
            <v>00007</v>
          </cell>
          <cell r="K535" t="str">
            <v>00000</v>
          </cell>
          <cell r="L535" t="str">
            <v>нет</v>
          </cell>
          <cell r="M535">
            <v>90</v>
          </cell>
          <cell r="N535">
            <v>18.809999999999999</v>
          </cell>
          <cell r="O535">
            <v>191.67</v>
          </cell>
          <cell r="P535">
            <v>40.058999999999997</v>
          </cell>
          <cell r="Q535">
            <v>90</v>
          </cell>
          <cell r="R535">
            <v>18.809999999999999</v>
          </cell>
          <cell r="S535" t="str">
            <v>013185</v>
          </cell>
          <cell r="T535">
            <v>191.669996</v>
          </cell>
          <cell r="U535" t="str">
            <v>вст.ост.</v>
          </cell>
          <cell r="W535">
            <v>191.67</v>
          </cell>
          <cell r="X535">
            <v>40.06</v>
          </cell>
          <cell r="Y535">
            <v>0</v>
          </cell>
          <cell r="Z535">
            <v>0</v>
          </cell>
          <cell r="AA535">
            <v>0</v>
          </cell>
          <cell r="AB535">
            <v>0</v>
          </cell>
          <cell r="AC535">
            <v>40.06</v>
          </cell>
          <cell r="AD535">
            <v>40.06</v>
          </cell>
          <cell r="AE535">
            <v>40.06</v>
          </cell>
          <cell r="AF535">
            <v>40.06</v>
          </cell>
          <cell r="AG535">
            <v>40.06</v>
          </cell>
          <cell r="AH535">
            <v>40.06</v>
          </cell>
          <cell r="AI535">
            <v>40.06</v>
          </cell>
          <cell r="AJ535">
            <v>40.06</v>
          </cell>
          <cell r="AM535" t="str">
            <v>062</v>
          </cell>
          <cell r="AN535" t="str">
            <v>020</v>
          </cell>
          <cell r="AO535">
            <v>796</v>
          </cell>
          <cell r="AP535" t="str">
            <v>01</v>
          </cell>
          <cell r="AQ535" t="str">
            <v>199164548</v>
          </cell>
          <cell r="AR535" t="str">
            <v>ЛИCT БT-1,2*1000*2000 ГOCT19904-90</v>
          </cell>
          <cell r="AS535" t="str">
            <v>08X17H5M3 TУ14-1-2127-77</v>
          </cell>
          <cell r="AT535" t="str">
            <v>КГ</v>
          </cell>
          <cell r="AU535">
            <v>0.20899999999999999</v>
          </cell>
          <cell r="AV535" t="str">
            <v>кг</v>
          </cell>
          <cell r="AW535">
            <v>0.84</v>
          </cell>
          <cell r="AX535">
            <v>191.67</v>
          </cell>
          <cell r="AY535">
            <v>161.00279999999998</v>
          </cell>
          <cell r="AZ535" t="str">
            <v>из налич</v>
          </cell>
          <cell r="BA535">
            <v>4</v>
          </cell>
          <cell r="BB535">
            <v>40.06</v>
          </cell>
          <cell r="BC535">
            <v>4</v>
          </cell>
          <cell r="BD535">
            <v>4</v>
          </cell>
          <cell r="BE535">
            <v>160.24</v>
          </cell>
          <cell r="BG535">
            <v>0</v>
          </cell>
          <cell r="BH535">
            <v>191.67</v>
          </cell>
          <cell r="BI535">
            <v>0</v>
          </cell>
          <cell r="BJ535">
            <v>0</v>
          </cell>
          <cell r="BK535">
            <v>40.06</v>
          </cell>
          <cell r="BL535">
            <v>40.06</v>
          </cell>
          <cell r="BM535">
            <v>40.06</v>
          </cell>
          <cell r="BN535">
            <v>40.06</v>
          </cell>
          <cell r="BO535">
            <v>40.06</v>
          </cell>
          <cell r="BP535">
            <v>0</v>
          </cell>
          <cell r="BQ535">
            <v>0</v>
          </cell>
          <cell r="BR535">
            <v>0</v>
          </cell>
          <cell r="BS535">
            <v>0</v>
          </cell>
          <cell r="BT535">
            <v>0</v>
          </cell>
          <cell r="BU535">
            <v>0</v>
          </cell>
          <cell r="BV535">
            <v>0</v>
          </cell>
          <cell r="BW535">
            <v>0</v>
          </cell>
          <cell r="CE535">
            <v>0.83599999999999997</v>
          </cell>
          <cell r="CF535">
            <v>215.74</v>
          </cell>
          <cell r="CG535">
            <v>180.36</v>
          </cell>
          <cell r="CH535">
            <v>212.82</v>
          </cell>
          <cell r="CL535">
            <v>212.82</v>
          </cell>
        </row>
        <row r="536">
          <cell r="B536" t="str">
            <v>062</v>
          </cell>
          <cell r="C536" t="str">
            <v>053</v>
          </cell>
          <cell r="D536" t="str">
            <v>01</v>
          </cell>
          <cell r="E536" t="str">
            <v>199164696</v>
          </cell>
          <cell r="F536" t="str">
            <v>ЛИСТ БТ-3,5*1000*2000 ГОСТ19904-90</v>
          </cell>
          <cell r="G536" t="str">
            <v>08Х17Н5М3 ТУ14-1-2127-77</v>
          </cell>
          <cell r="H536" t="str">
            <v>КГ</v>
          </cell>
          <cell r="I536">
            <v>0.26</v>
          </cell>
          <cell r="J536" t="str">
            <v>00005</v>
          </cell>
          <cell r="K536" t="str">
            <v>00000</v>
          </cell>
          <cell r="L536" t="str">
            <v/>
          </cell>
          <cell r="M536">
            <v>0</v>
          </cell>
          <cell r="N536">
            <v>0</v>
          </cell>
          <cell r="O536">
            <v>0</v>
          </cell>
          <cell r="P536">
            <v>0</v>
          </cell>
          <cell r="Q536">
            <v>0</v>
          </cell>
          <cell r="R536">
            <v>0</v>
          </cell>
          <cell r="S536" t="str">
            <v>не най</v>
          </cell>
          <cell r="T536">
            <v>183</v>
          </cell>
          <cell r="U536" t="str">
            <v>нет</v>
          </cell>
          <cell r="W536">
            <v>183</v>
          </cell>
          <cell r="X536">
            <v>47.58</v>
          </cell>
          <cell r="Y536">
            <v>0</v>
          </cell>
          <cell r="Z536">
            <v>0</v>
          </cell>
          <cell r="AA536">
            <v>0</v>
          </cell>
          <cell r="AB536">
            <v>0</v>
          </cell>
          <cell r="AC536">
            <v>47.58</v>
          </cell>
          <cell r="AD536">
            <v>47.58</v>
          </cell>
          <cell r="AE536">
            <v>47.58</v>
          </cell>
          <cell r="AF536">
            <v>47.58</v>
          </cell>
          <cell r="AG536">
            <v>47.58</v>
          </cell>
          <cell r="AH536">
            <v>47.58</v>
          </cell>
          <cell r="AI536">
            <v>47.58</v>
          </cell>
          <cell r="AJ536">
            <v>47.58</v>
          </cell>
          <cell r="AM536" t="str">
            <v>062</v>
          </cell>
          <cell r="AN536" t="str">
            <v>053</v>
          </cell>
          <cell r="AO536">
            <v>799</v>
          </cell>
          <cell r="AP536" t="str">
            <v>01</v>
          </cell>
          <cell r="AQ536" t="str">
            <v>199164696</v>
          </cell>
          <cell r="AR536" t="str">
            <v>ЛИCT БT-3,5*1000*2000 ГOCT19904-90</v>
          </cell>
          <cell r="AS536" t="str">
            <v>08X17H5M3 TУ14-1-2127-77</v>
          </cell>
          <cell r="AT536" t="str">
            <v>КГ</v>
          </cell>
          <cell r="AU536">
            <v>1.1000000000000001</v>
          </cell>
          <cell r="AV536" t="str">
            <v>кг</v>
          </cell>
          <cell r="AW536">
            <v>4.4000000000000004</v>
          </cell>
          <cell r="AX536">
            <v>0.4</v>
          </cell>
          <cell r="AY536">
            <v>1.76</v>
          </cell>
          <cell r="AZ536" t="str">
            <v>из налич</v>
          </cell>
          <cell r="BA536">
            <v>4</v>
          </cell>
          <cell r="BB536">
            <v>0.44</v>
          </cell>
          <cell r="BC536">
            <v>4</v>
          </cell>
          <cell r="BD536">
            <v>4</v>
          </cell>
          <cell r="BE536">
            <v>1.76</v>
          </cell>
          <cell r="BG536">
            <v>0</v>
          </cell>
          <cell r="BH536">
            <v>0.4</v>
          </cell>
          <cell r="BI536">
            <v>1.1000000000000001</v>
          </cell>
          <cell r="BJ536">
            <v>0.44</v>
          </cell>
          <cell r="BK536">
            <v>0</v>
          </cell>
          <cell r="BL536">
            <v>0.44</v>
          </cell>
          <cell r="BM536">
            <v>0.44</v>
          </cell>
          <cell r="BN536">
            <v>0.44</v>
          </cell>
          <cell r="BO536">
            <v>0.44</v>
          </cell>
          <cell r="BP536">
            <v>0</v>
          </cell>
          <cell r="BQ536">
            <v>0</v>
          </cell>
          <cell r="BR536">
            <v>0</v>
          </cell>
          <cell r="BS536">
            <v>0</v>
          </cell>
          <cell r="BT536">
            <v>0</v>
          </cell>
          <cell r="BU536">
            <v>0</v>
          </cell>
          <cell r="BV536">
            <v>0</v>
          </cell>
          <cell r="BW536">
            <v>0</v>
          </cell>
          <cell r="CC536">
            <v>1.1000000000000001</v>
          </cell>
          <cell r="CE536">
            <v>3.3</v>
          </cell>
          <cell r="CF536">
            <v>0.45</v>
          </cell>
          <cell r="CG536">
            <v>1.49</v>
          </cell>
          <cell r="CH536">
            <v>1.76</v>
          </cell>
          <cell r="CL536">
            <v>1.76</v>
          </cell>
        </row>
        <row r="537">
          <cell r="B537" t="str">
            <v>062</v>
          </cell>
          <cell r="C537" t="str">
            <v>053</v>
          </cell>
          <cell r="D537" t="str">
            <v>01</v>
          </cell>
          <cell r="E537" t="str">
            <v>112706429</v>
          </cell>
          <cell r="F537" t="str">
            <v>ЛИСТ БТ-ПН-О-0,5*1000*2000 ГОСТ19904-90</v>
          </cell>
          <cell r="G537" t="str">
            <v>К270В6-II-Н 10 ГОСТ16523-97</v>
          </cell>
          <cell r="H537" t="str">
            <v>КГ</v>
          </cell>
          <cell r="I537">
            <v>3.5</v>
          </cell>
          <cell r="J537" t="str">
            <v>00007</v>
          </cell>
          <cell r="K537" t="str">
            <v>00000</v>
          </cell>
          <cell r="L537" t="str">
            <v>нет</v>
          </cell>
          <cell r="M537">
            <v>9.5</v>
          </cell>
          <cell r="N537">
            <v>33.25</v>
          </cell>
          <cell r="O537">
            <v>0</v>
          </cell>
          <cell r="P537">
            <v>0</v>
          </cell>
          <cell r="Q537">
            <v>9.5</v>
          </cell>
          <cell r="R537">
            <v>33.25</v>
          </cell>
          <cell r="S537" t="str">
            <v>000000</v>
          </cell>
          <cell r="T537">
            <v>183</v>
          </cell>
          <cell r="U537" t="str">
            <v>нет</v>
          </cell>
          <cell r="W537">
            <v>183</v>
          </cell>
          <cell r="X537">
            <v>640.5</v>
          </cell>
          <cell r="Y537">
            <v>0</v>
          </cell>
          <cell r="Z537">
            <v>0</v>
          </cell>
          <cell r="AA537">
            <v>0</v>
          </cell>
          <cell r="AB537">
            <v>0</v>
          </cell>
          <cell r="AC537">
            <v>640.5</v>
          </cell>
          <cell r="AD537">
            <v>640.5</v>
          </cell>
          <cell r="AE537">
            <v>640.5</v>
          </cell>
          <cell r="AF537">
            <v>640.5</v>
          </cell>
          <cell r="AG537">
            <v>640.5</v>
          </cell>
          <cell r="AH537">
            <v>640.5</v>
          </cell>
          <cell r="AI537">
            <v>640.5</v>
          </cell>
          <cell r="AJ537">
            <v>640.5</v>
          </cell>
          <cell r="AM537" t="str">
            <v>062</v>
          </cell>
          <cell r="AN537" t="str">
            <v>053</v>
          </cell>
          <cell r="AO537">
            <v>801</v>
          </cell>
          <cell r="AP537" t="str">
            <v>01</v>
          </cell>
          <cell r="AQ537" t="str">
            <v>112706429</v>
          </cell>
          <cell r="AR537" t="str">
            <v>ЛИCT БT-ПH-O-0,5*1000*2000 ГOCT19904-90</v>
          </cell>
          <cell r="AS537" t="str">
            <v>K270B6-II-H 10 ГOCT16523-97</v>
          </cell>
          <cell r="AT537" t="str">
            <v>КГ</v>
          </cell>
          <cell r="AU537">
            <v>3.5</v>
          </cell>
          <cell r="AV537" t="str">
            <v>кг</v>
          </cell>
          <cell r="AW537">
            <v>14</v>
          </cell>
          <cell r="AX537">
            <v>30</v>
          </cell>
          <cell r="AY537">
            <v>420</v>
          </cell>
          <cell r="AZ537" t="str">
            <v>из налич</v>
          </cell>
          <cell r="BA537">
            <v>4</v>
          </cell>
          <cell r="BB537">
            <v>105</v>
          </cell>
          <cell r="BC537">
            <v>4</v>
          </cell>
          <cell r="BD537">
            <v>4</v>
          </cell>
          <cell r="BE537">
            <v>420</v>
          </cell>
          <cell r="BG537">
            <v>0</v>
          </cell>
          <cell r="BH537">
            <v>30</v>
          </cell>
          <cell r="BI537">
            <v>0</v>
          </cell>
          <cell r="BJ537">
            <v>0</v>
          </cell>
          <cell r="BK537">
            <v>105</v>
          </cell>
          <cell r="BL537">
            <v>105</v>
          </cell>
          <cell r="BM537">
            <v>105</v>
          </cell>
          <cell r="BN537">
            <v>105</v>
          </cell>
          <cell r="BO537">
            <v>105</v>
          </cell>
          <cell r="BP537">
            <v>0</v>
          </cell>
          <cell r="BQ537">
            <v>0</v>
          </cell>
          <cell r="BR537">
            <v>0</v>
          </cell>
          <cell r="BS537">
            <v>0</v>
          </cell>
          <cell r="BT537">
            <v>0</v>
          </cell>
          <cell r="BU537">
            <v>0</v>
          </cell>
          <cell r="BV537">
            <v>0</v>
          </cell>
          <cell r="BW537">
            <v>0</v>
          </cell>
          <cell r="CE537">
            <v>14</v>
          </cell>
          <cell r="CF537">
            <v>33.770000000000003</v>
          </cell>
          <cell r="CG537">
            <v>472.78</v>
          </cell>
          <cell r="CH537">
            <v>557.88</v>
          </cell>
          <cell r="CL537">
            <v>557.88</v>
          </cell>
        </row>
        <row r="538">
          <cell r="B538" t="str">
            <v>062</v>
          </cell>
          <cell r="C538" t="str">
            <v>053</v>
          </cell>
          <cell r="D538" t="str">
            <v>01</v>
          </cell>
          <cell r="E538" t="str">
            <v>112706440</v>
          </cell>
          <cell r="F538" t="str">
            <v>ЛИСТ БТ-ПН-О-0,6*1000*2000 ГОСТ19904-90</v>
          </cell>
          <cell r="G538" t="str">
            <v>К270В6-II-Н 10 ГОСТ16523-97</v>
          </cell>
          <cell r="H538" t="str">
            <v>КГ</v>
          </cell>
          <cell r="I538">
            <v>0.02</v>
          </cell>
          <cell r="J538" t="str">
            <v>00007</v>
          </cell>
          <cell r="K538" t="str">
            <v>00000</v>
          </cell>
          <cell r="L538" t="str">
            <v/>
          </cell>
          <cell r="M538">
            <v>0</v>
          </cell>
          <cell r="N538">
            <v>0</v>
          </cell>
          <cell r="O538">
            <v>0</v>
          </cell>
          <cell r="P538">
            <v>0</v>
          </cell>
          <cell r="Q538">
            <v>0</v>
          </cell>
          <cell r="R538">
            <v>0</v>
          </cell>
          <cell r="S538" t="str">
            <v>не най</v>
          </cell>
          <cell r="T538">
            <v>183</v>
          </cell>
          <cell r="U538" t="str">
            <v>нет</v>
          </cell>
          <cell r="W538">
            <v>183</v>
          </cell>
          <cell r="X538">
            <v>3.66</v>
          </cell>
          <cell r="Y538">
            <v>0</v>
          </cell>
          <cell r="Z538">
            <v>0</v>
          </cell>
          <cell r="AA538">
            <v>0</v>
          </cell>
          <cell r="AB538">
            <v>0</v>
          </cell>
          <cell r="AC538">
            <v>3.66</v>
          </cell>
          <cell r="AD538">
            <v>3.66</v>
          </cell>
          <cell r="AE538">
            <v>3.66</v>
          </cell>
          <cell r="AF538">
            <v>3.66</v>
          </cell>
          <cell r="AG538">
            <v>3.66</v>
          </cell>
          <cell r="AH538">
            <v>3.66</v>
          </cell>
          <cell r="AI538">
            <v>3.66</v>
          </cell>
          <cell r="AJ538">
            <v>3.66</v>
          </cell>
          <cell r="AM538" t="str">
            <v>062</v>
          </cell>
          <cell r="AN538" t="str">
            <v>053</v>
          </cell>
          <cell r="AO538">
            <v>802</v>
          </cell>
          <cell r="AP538" t="str">
            <v>01</v>
          </cell>
          <cell r="AQ538" t="str">
            <v>112706440</v>
          </cell>
          <cell r="AR538" t="str">
            <v>ЛИCT БT-ПH-O-0,6*1000*2000 ГOCT19904-90</v>
          </cell>
          <cell r="AS538" t="str">
            <v>K270B6-II-H 10 ГOCT16523-97</v>
          </cell>
          <cell r="AT538" t="str">
            <v>КГ</v>
          </cell>
          <cell r="AU538">
            <v>0.02</v>
          </cell>
          <cell r="AV538" t="str">
            <v>кг</v>
          </cell>
          <cell r="AW538">
            <v>0.08</v>
          </cell>
          <cell r="AX538">
            <v>30</v>
          </cell>
          <cell r="AY538">
            <v>2.4</v>
          </cell>
          <cell r="AZ538" t="str">
            <v>из налич</v>
          </cell>
          <cell r="BA538">
            <v>4</v>
          </cell>
          <cell r="BB538">
            <v>0.6</v>
          </cell>
          <cell r="BC538">
            <v>4</v>
          </cell>
          <cell r="BD538">
            <v>4</v>
          </cell>
          <cell r="BE538">
            <v>2.4</v>
          </cell>
          <cell r="BG538">
            <v>0</v>
          </cell>
          <cell r="BH538">
            <v>30</v>
          </cell>
          <cell r="BI538">
            <v>0</v>
          </cell>
          <cell r="BJ538">
            <v>0</v>
          </cell>
          <cell r="BK538">
            <v>0.6</v>
          </cell>
          <cell r="BL538">
            <v>0.6</v>
          </cell>
          <cell r="BM538">
            <v>0.6</v>
          </cell>
          <cell r="BN538">
            <v>0.6</v>
          </cell>
          <cell r="BO538">
            <v>0.6</v>
          </cell>
          <cell r="BP538">
            <v>0</v>
          </cell>
          <cell r="BQ538">
            <v>0</v>
          </cell>
          <cell r="BR538">
            <v>0</v>
          </cell>
          <cell r="BS538">
            <v>0</v>
          </cell>
          <cell r="BT538">
            <v>0</v>
          </cell>
          <cell r="BU538">
            <v>0</v>
          </cell>
          <cell r="BV538">
            <v>0</v>
          </cell>
          <cell r="BW538">
            <v>0</v>
          </cell>
          <cell r="CE538">
            <v>0.08</v>
          </cell>
          <cell r="CF538">
            <v>33.770000000000003</v>
          </cell>
          <cell r="CG538">
            <v>2.7</v>
          </cell>
          <cell r="CH538">
            <v>3.19</v>
          </cell>
          <cell r="CL538">
            <v>3.19</v>
          </cell>
        </row>
        <row r="539">
          <cell r="B539" t="str">
            <v>062</v>
          </cell>
          <cell r="C539" t="str">
            <v>053</v>
          </cell>
          <cell r="D539" t="str">
            <v>01</v>
          </cell>
          <cell r="E539" t="str">
            <v>197176548</v>
          </cell>
          <cell r="F539" t="str">
            <v>ЛИСТ БТ-1,2*1000*2000 ГОСТ19904-90</v>
          </cell>
          <cell r="G539" t="str">
            <v>10Х11Н20Т2Р-ВД ТУ14-1-2114-77</v>
          </cell>
          <cell r="H539" t="str">
            <v>КГ</v>
          </cell>
          <cell r="I539">
            <v>1</v>
          </cell>
          <cell r="J539" t="str">
            <v>00007</v>
          </cell>
          <cell r="K539" t="str">
            <v>00000</v>
          </cell>
          <cell r="L539" t="str">
            <v>нет</v>
          </cell>
          <cell r="M539">
            <v>85.5</v>
          </cell>
          <cell r="N539">
            <v>85.5</v>
          </cell>
          <cell r="O539">
            <v>1017.14</v>
          </cell>
          <cell r="P539">
            <v>1017.14</v>
          </cell>
          <cell r="Q539">
            <v>85.5</v>
          </cell>
          <cell r="R539">
            <v>85.5</v>
          </cell>
          <cell r="S539" t="str">
            <v>013079</v>
          </cell>
          <cell r="T539">
            <v>1017.14</v>
          </cell>
          <cell r="U539" t="str">
            <v>вст.ост.</v>
          </cell>
          <cell r="W539">
            <v>1017.14</v>
          </cell>
          <cell r="X539">
            <v>1017.14</v>
          </cell>
          <cell r="Y539">
            <v>0</v>
          </cell>
          <cell r="Z539">
            <v>0</v>
          </cell>
          <cell r="AA539">
            <v>0</v>
          </cell>
          <cell r="AB539">
            <v>0</v>
          </cell>
          <cell r="AC539">
            <v>0</v>
          </cell>
          <cell r="AD539">
            <v>0</v>
          </cell>
          <cell r="AE539">
            <v>0</v>
          </cell>
          <cell r="AF539">
            <v>0</v>
          </cell>
          <cell r="AG539">
            <v>0</v>
          </cell>
          <cell r="AH539">
            <v>0</v>
          </cell>
          <cell r="AI539">
            <v>0</v>
          </cell>
          <cell r="AJ539">
            <v>0</v>
          </cell>
          <cell r="AM539" t="str">
            <v>062</v>
          </cell>
          <cell r="AN539" t="str">
            <v>053</v>
          </cell>
          <cell r="AO539">
            <v>803</v>
          </cell>
          <cell r="AP539" t="str">
            <v>01</v>
          </cell>
          <cell r="AQ539" t="str">
            <v>197176548</v>
          </cell>
          <cell r="AR539" t="str">
            <v>ЛИCT БT 1,2*1000*2000 ГOCT19904-90</v>
          </cell>
          <cell r="AS539" t="str">
            <v>10X11H20T2P-BД TУ14-1-2114-77</v>
          </cell>
          <cell r="AT539" t="str">
            <v>КГ</v>
          </cell>
          <cell r="AU539">
            <v>1</v>
          </cell>
          <cell r="AV539" t="str">
            <v>кг</v>
          </cell>
          <cell r="AW539">
            <v>111</v>
          </cell>
          <cell r="AX539">
            <v>1016.14</v>
          </cell>
          <cell r="AY539">
            <v>112791.54</v>
          </cell>
          <cell r="AZ539" t="str">
            <v>68 15/03/06</v>
          </cell>
          <cell r="BA539">
            <v>12</v>
          </cell>
          <cell r="BB539">
            <v>1016.14</v>
          </cell>
          <cell r="BC539">
            <v>111</v>
          </cell>
          <cell r="BD539">
            <v>12</v>
          </cell>
          <cell r="BE539">
            <v>12193.68</v>
          </cell>
          <cell r="BG539">
            <v>100597.86</v>
          </cell>
          <cell r="BH539">
            <v>1016.14</v>
          </cell>
          <cell r="BI539">
            <v>0</v>
          </cell>
          <cell r="BJ539">
            <v>0</v>
          </cell>
          <cell r="BK539">
            <v>1016.14</v>
          </cell>
          <cell r="BL539">
            <v>1016.14</v>
          </cell>
          <cell r="BM539">
            <v>1016.14</v>
          </cell>
          <cell r="BN539">
            <v>1016.14</v>
          </cell>
          <cell r="BO539">
            <v>1016.14</v>
          </cell>
          <cell r="BP539">
            <v>1016.14</v>
          </cell>
          <cell r="BQ539">
            <v>1016.14</v>
          </cell>
          <cell r="BR539">
            <v>1016.14</v>
          </cell>
          <cell r="BS539">
            <v>1016.14</v>
          </cell>
          <cell r="BT539">
            <v>1016.14</v>
          </cell>
          <cell r="BU539">
            <v>1016.14</v>
          </cell>
          <cell r="BV539">
            <v>1016.14</v>
          </cell>
          <cell r="BW539">
            <v>1016.14</v>
          </cell>
          <cell r="CE539">
            <v>12</v>
          </cell>
          <cell r="CF539">
            <v>1143.73</v>
          </cell>
          <cell r="CG539">
            <v>13724.76</v>
          </cell>
          <cell r="CH539">
            <v>16195.22</v>
          </cell>
          <cell r="CL539">
            <v>16195.22</v>
          </cell>
        </row>
        <row r="540">
          <cell r="B540" t="str">
            <v>062</v>
          </cell>
          <cell r="C540" t="str">
            <v>053</v>
          </cell>
          <cell r="D540" t="str">
            <v>01</v>
          </cell>
          <cell r="E540" t="str">
            <v>197176586</v>
          </cell>
          <cell r="F540" t="str">
            <v>ЛИСТ БТ-1,5*1000*2000 ГОСТ19904-90</v>
          </cell>
          <cell r="G540" t="str">
            <v>10Х11Н20Т2Р-ВД ТУ14-1-2114-77</v>
          </cell>
          <cell r="H540" t="str">
            <v>КГ</v>
          </cell>
          <cell r="I540">
            <v>0.05</v>
          </cell>
          <cell r="J540" t="str">
            <v>00007</v>
          </cell>
          <cell r="K540" t="str">
            <v>00000</v>
          </cell>
          <cell r="L540" t="str">
            <v>нет</v>
          </cell>
          <cell r="M540">
            <v>85</v>
          </cell>
          <cell r="N540">
            <v>4.25</v>
          </cell>
          <cell r="O540">
            <v>1017.24</v>
          </cell>
          <cell r="P540">
            <v>50.862000000000002</v>
          </cell>
          <cell r="Q540">
            <v>85</v>
          </cell>
          <cell r="R540">
            <v>4.25</v>
          </cell>
          <cell r="S540" t="str">
            <v>013082</v>
          </cell>
          <cell r="T540">
            <v>1017.239963</v>
          </cell>
          <cell r="U540" t="str">
            <v>вст.ост.</v>
          </cell>
          <cell r="W540">
            <v>1017.24</v>
          </cell>
          <cell r="X540">
            <v>50.86</v>
          </cell>
          <cell r="Y540">
            <v>0</v>
          </cell>
          <cell r="Z540">
            <v>0</v>
          </cell>
          <cell r="AA540">
            <v>0</v>
          </cell>
          <cell r="AB540">
            <v>0</v>
          </cell>
          <cell r="AC540">
            <v>0</v>
          </cell>
          <cell r="AD540">
            <v>0</v>
          </cell>
          <cell r="AE540">
            <v>0</v>
          </cell>
          <cell r="AF540">
            <v>0</v>
          </cell>
          <cell r="AG540">
            <v>0</v>
          </cell>
          <cell r="AH540">
            <v>0</v>
          </cell>
          <cell r="AI540">
            <v>0</v>
          </cell>
          <cell r="AJ540">
            <v>0</v>
          </cell>
          <cell r="AM540" t="str">
            <v>062</v>
          </cell>
          <cell r="AN540" t="str">
            <v>053</v>
          </cell>
          <cell r="AO540">
            <v>804</v>
          </cell>
          <cell r="AP540" t="str">
            <v>01</v>
          </cell>
          <cell r="AQ540" t="str">
            <v>197176586</v>
          </cell>
          <cell r="AR540" t="str">
            <v>ЛИCT БT 1,5*1000*2000 ГOCT19904-90</v>
          </cell>
          <cell r="AS540" t="str">
            <v>10X11H20T2P-BД TУ14-1-2114-77</v>
          </cell>
          <cell r="AT540" t="str">
            <v>КГ</v>
          </cell>
          <cell r="AU540">
            <v>0.03</v>
          </cell>
          <cell r="AV540" t="str">
            <v>кг</v>
          </cell>
          <cell r="AW540">
            <v>100</v>
          </cell>
          <cell r="AX540">
            <v>1016.14</v>
          </cell>
          <cell r="AY540">
            <v>101614</v>
          </cell>
          <cell r="AZ540" t="str">
            <v>41 20/02/06</v>
          </cell>
          <cell r="BA540">
            <v>12</v>
          </cell>
          <cell r="BB540">
            <v>30.48</v>
          </cell>
          <cell r="BC540">
            <v>3334</v>
          </cell>
          <cell r="BD540">
            <v>12</v>
          </cell>
          <cell r="BE540">
            <v>365.76</v>
          </cell>
          <cell r="BG540">
            <v>101248.24</v>
          </cell>
          <cell r="BH540">
            <v>1016</v>
          </cell>
          <cell r="BI540">
            <v>0</v>
          </cell>
          <cell r="BJ540">
            <v>0</v>
          </cell>
          <cell r="BK540">
            <v>30.48</v>
          </cell>
          <cell r="BL540">
            <v>30.48</v>
          </cell>
          <cell r="BM540">
            <v>30.48</v>
          </cell>
          <cell r="BN540">
            <v>30.48</v>
          </cell>
          <cell r="BO540">
            <v>30.48</v>
          </cell>
          <cell r="BP540">
            <v>30.48</v>
          </cell>
          <cell r="BQ540">
            <v>30.48</v>
          </cell>
          <cell r="BR540">
            <v>30.48</v>
          </cell>
          <cell r="BS540">
            <v>30.48</v>
          </cell>
          <cell r="BT540">
            <v>30.48</v>
          </cell>
          <cell r="BU540">
            <v>30.48</v>
          </cell>
          <cell r="BV540">
            <v>30.48</v>
          </cell>
          <cell r="BW540">
            <v>30.48</v>
          </cell>
          <cell r="CE540">
            <v>0.36</v>
          </cell>
          <cell r="CF540">
            <v>1143.57</v>
          </cell>
          <cell r="CG540">
            <v>411.69</v>
          </cell>
          <cell r="CH540">
            <v>485.79</v>
          </cell>
          <cell r="CL540">
            <v>485.79</v>
          </cell>
        </row>
        <row r="541">
          <cell r="B541" t="str">
            <v>062</v>
          </cell>
          <cell r="C541" t="str">
            <v>053</v>
          </cell>
          <cell r="D541" t="str">
            <v>01</v>
          </cell>
          <cell r="E541" t="str">
            <v>197176646</v>
          </cell>
          <cell r="F541" t="str">
            <v>ЛИСТ БТ-2,0*1000*2000 ГОСТ19904-90</v>
          </cell>
          <cell r="G541" t="str">
            <v>10Х11Н20Т2Р-ВД ТУ14-1-2114-77</v>
          </cell>
          <cell r="H541" t="str">
            <v>КГ</v>
          </cell>
          <cell r="I541">
            <v>0.15</v>
          </cell>
          <cell r="J541" t="str">
            <v>00007</v>
          </cell>
          <cell r="K541" t="str">
            <v>00000</v>
          </cell>
          <cell r="L541" t="str">
            <v>нет</v>
          </cell>
          <cell r="M541">
            <v>85</v>
          </cell>
          <cell r="N541">
            <v>12.75</v>
          </cell>
          <cell r="O541">
            <v>1017.14</v>
          </cell>
          <cell r="P541">
            <v>152.571</v>
          </cell>
          <cell r="Q541">
            <v>85</v>
          </cell>
          <cell r="R541">
            <v>12.75</v>
          </cell>
          <cell r="S541" t="str">
            <v>013085</v>
          </cell>
          <cell r="T541">
            <v>1017.14002</v>
          </cell>
          <cell r="U541" t="str">
            <v>вст.ост.</v>
          </cell>
          <cell r="W541">
            <v>1017.14</v>
          </cell>
          <cell r="X541">
            <v>152.57</v>
          </cell>
          <cell r="Y541">
            <v>0</v>
          </cell>
          <cell r="Z541">
            <v>0</v>
          </cell>
          <cell r="AA541">
            <v>0</v>
          </cell>
          <cell r="AB541">
            <v>0</v>
          </cell>
          <cell r="AC541">
            <v>0</v>
          </cell>
          <cell r="AD541">
            <v>0</v>
          </cell>
          <cell r="AE541">
            <v>0</v>
          </cell>
          <cell r="AF541">
            <v>0</v>
          </cell>
          <cell r="AG541">
            <v>0</v>
          </cell>
          <cell r="AH541">
            <v>0</v>
          </cell>
          <cell r="AI541">
            <v>0</v>
          </cell>
          <cell r="AJ541">
            <v>0</v>
          </cell>
          <cell r="AM541" t="str">
            <v>062</v>
          </cell>
          <cell r="AN541" t="str">
            <v>053</v>
          </cell>
          <cell r="AO541">
            <v>805</v>
          </cell>
          <cell r="AP541" t="str">
            <v>01</v>
          </cell>
          <cell r="AQ541" t="str">
            <v>197176646</v>
          </cell>
          <cell r="AR541" t="str">
            <v>ЛИCT БT 2,0*1000*2000 ГOCT19904-90</v>
          </cell>
          <cell r="AS541" t="str">
            <v>10X11H20T2P-BД TУ14-1-2114-77</v>
          </cell>
          <cell r="AT541" t="str">
            <v>КГ</v>
          </cell>
          <cell r="AU541">
            <v>0.15</v>
          </cell>
          <cell r="AV541" t="str">
            <v>кг</v>
          </cell>
          <cell r="AW541">
            <v>115</v>
          </cell>
          <cell r="AX541">
            <v>1016.14</v>
          </cell>
          <cell r="AY541">
            <v>116856.1</v>
          </cell>
          <cell r="AZ541" t="str">
            <v>68 15/03/06</v>
          </cell>
          <cell r="BA541">
            <v>12</v>
          </cell>
          <cell r="BB541">
            <v>152.41999999999999</v>
          </cell>
          <cell r="BC541">
            <v>767</v>
          </cell>
          <cell r="BD541">
            <v>12</v>
          </cell>
          <cell r="BE541">
            <v>1829.04</v>
          </cell>
          <cell r="BG541">
            <v>115027.06</v>
          </cell>
          <cell r="BH541">
            <v>1016.13</v>
          </cell>
          <cell r="BI541">
            <v>0</v>
          </cell>
          <cell r="BJ541">
            <v>0</v>
          </cell>
          <cell r="BK541">
            <v>152.41999999999999</v>
          </cell>
          <cell r="BL541">
            <v>152.41999999999999</v>
          </cell>
          <cell r="BM541">
            <v>152.41999999999999</v>
          </cell>
          <cell r="BN541">
            <v>152.41999999999999</v>
          </cell>
          <cell r="BO541">
            <v>152.41999999999999</v>
          </cell>
          <cell r="BP541">
            <v>152.41999999999999</v>
          </cell>
          <cell r="BQ541">
            <v>152.41999999999999</v>
          </cell>
          <cell r="BR541">
            <v>152.41999999999999</v>
          </cell>
          <cell r="BS541">
            <v>152.41999999999999</v>
          </cell>
          <cell r="BT541">
            <v>152.41999999999999</v>
          </cell>
          <cell r="BU541">
            <v>152.4195</v>
          </cell>
          <cell r="BV541">
            <v>152.4195</v>
          </cell>
          <cell r="BW541">
            <v>152.4195</v>
          </cell>
          <cell r="CE541">
            <v>1.8</v>
          </cell>
          <cell r="CF541">
            <v>1143.71</v>
          </cell>
          <cell r="CG541">
            <v>2058.6799999999998</v>
          </cell>
          <cell r="CH541">
            <v>2429.2399999999998</v>
          </cell>
          <cell r="CL541">
            <v>2429.2399999999998</v>
          </cell>
        </row>
        <row r="542">
          <cell r="B542" t="str">
            <v>062</v>
          </cell>
          <cell r="C542" t="str">
            <v>053</v>
          </cell>
          <cell r="D542" t="str">
            <v>01</v>
          </cell>
          <cell r="E542" t="str">
            <v>195142474</v>
          </cell>
          <cell r="F542" t="str">
            <v>ЛИСТ БТ-0,8*1000*2000 ГОСТ19904-90</v>
          </cell>
          <cell r="G542" t="str">
            <v>12Х17Г9АН4-М ТУ14-1-2186-77</v>
          </cell>
          <cell r="H542" t="str">
            <v>КГ</v>
          </cell>
          <cell r="I542">
            <v>2</v>
          </cell>
          <cell r="J542" t="str">
            <v>00007</v>
          </cell>
          <cell r="K542" t="str">
            <v>00000</v>
          </cell>
          <cell r="L542" t="str">
            <v>нет</v>
          </cell>
          <cell r="M542">
            <v>90</v>
          </cell>
          <cell r="N542">
            <v>180</v>
          </cell>
          <cell r="O542">
            <v>0</v>
          </cell>
          <cell r="P542">
            <v>0</v>
          </cell>
          <cell r="Q542">
            <v>90</v>
          </cell>
          <cell r="R542">
            <v>180</v>
          </cell>
          <cell r="S542" t="str">
            <v>000000</v>
          </cell>
          <cell r="U542" t="str">
            <v>нет</v>
          </cell>
          <cell r="W542">
            <v>225</v>
          </cell>
          <cell r="X542">
            <v>450</v>
          </cell>
          <cell r="Y542">
            <v>0</v>
          </cell>
          <cell r="Z542">
            <v>0</v>
          </cell>
          <cell r="AA542">
            <v>0</v>
          </cell>
          <cell r="AB542">
            <v>0</v>
          </cell>
          <cell r="AC542">
            <v>450</v>
          </cell>
          <cell r="AD542">
            <v>450</v>
          </cell>
          <cell r="AE542">
            <v>450</v>
          </cell>
          <cell r="AF542">
            <v>450</v>
          </cell>
          <cell r="AG542">
            <v>450</v>
          </cell>
          <cell r="AH542">
            <v>450</v>
          </cell>
          <cell r="AI542">
            <v>450</v>
          </cell>
          <cell r="AJ542">
            <v>450</v>
          </cell>
          <cell r="AM542" t="str">
            <v>062</v>
          </cell>
          <cell r="AN542" t="str">
            <v>053</v>
          </cell>
          <cell r="AO542">
            <v>807</v>
          </cell>
          <cell r="AP542" t="str">
            <v>01</v>
          </cell>
          <cell r="AQ542" t="str">
            <v>195142474</v>
          </cell>
          <cell r="AR542" t="str">
            <v>ЛИCT БT-0,8*1000*2000 ГOCT19904-90</v>
          </cell>
          <cell r="AS542" t="str">
            <v>12X17Г9AH4-M TУ14-1-2186-77</v>
          </cell>
          <cell r="AT542" t="str">
            <v>КГ</v>
          </cell>
          <cell r="AU542">
            <v>2</v>
          </cell>
          <cell r="AV542" t="str">
            <v>кг</v>
          </cell>
          <cell r="AW542">
            <v>8</v>
          </cell>
          <cell r="AX542">
            <v>225</v>
          </cell>
          <cell r="AY542">
            <v>1800</v>
          </cell>
          <cell r="AZ542" t="str">
            <v>из налич</v>
          </cell>
          <cell r="BA542">
            <v>4</v>
          </cell>
          <cell r="BB542">
            <v>450</v>
          </cell>
          <cell r="BC542">
            <v>4</v>
          </cell>
          <cell r="BD542">
            <v>4</v>
          </cell>
          <cell r="BE542">
            <v>1800</v>
          </cell>
          <cell r="BG542">
            <v>0</v>
          </cell>
          <cell r="BH542">
            <v>225</v>
          </cell>
          <cell r="BI542">
            <v>1.4810000000000001</v>
          </cell>
          <cell r="BJ542">
            <v>333.23</v>
          </cell>
          <cell r="BK542">
            <v>116.78</v>
          </cell>
          <cell r="BL542">
            <v>450</v>
          </cell>
          <cell r="BM542">
            <v>450</v>
          </cell>
          <cell r="BN542">
            <v>450</v>
          </cell>
          <cell r="BO542">
            <v>450</v>
          </cell>
          <cell r="BP542">
            <v>0</v>
          </cell>
          <cell r="BQ542">
            <v>0</v>
          </cell>
          <cell r="BR542">
            <v>0</v>
          </cell>
          <cell r="BS542">
            <v>0</v>
          </cell>
          <cell r="BT542">
            <v>0</v>
          </cell>
          <cell r="BU542">
            <v>0</v>
          </cell>
          <cell r="BV542">
            <v>0</v>
          </cell>
          <cell r="BW542">
            <v>0</v>
          </cell>
          <cell r="CC542">
            <v>1.4810000000000001</v>
          </cell>
          <cell r="CE542">
            <v>6.5190000000000001</v>
          </cell>
          <cell r="CF542">
            <v>253.25</v>
          </cell>
          <cell r="CG542">
            <v>1650.94</v>
          </cell>
          <cell r="CH542">
            <v>1948.11</v>
          </cell>
          <cell r="CL542">
            <v>1948.11</v>
          </cell>
        </row>
        <row r="543">
          <cell r="B543" t="str">
            <v>062</v>
          </cell>
          <cell r="C543" t="str">
            <v>020</v>
          </cell>
          <cell r="D543" t="str">
            <v>01</v>
          </cell>
          <cell r="E543" t="str">
            <v>195142508</v>
          </cell>
          <cell r="F543" t="str">
            <v>ЛИСТ БТ-1,0*1000*2000 ГОСТ19904-90</v>
          </cell>
          <cell r="G543" t="str">
            <v>12Х17Г9АН4-М ТУ14-1-2186-77</v>
          </cell>
          <cell r="H543" t="str">
            <v>КГ</v>
          </cell>
          <cell r="I543">
            <v>0.9</v>
          </cell>
          <cell r="J543" t="str">
            <v>00007</v>
          </cell>
          <cell r="K543" t="str">
            <v>00000</v>
          </cell>
          <cell r="L543" t="str">
            <v>нет</v>
          </cell>
          <cell r="M543">
            <v>90</v>
          </cell>
          <cell r="N543">
            <v>81</v>
          </cell>
          <cell r="O543">
            <v>0</v>
          </cell>
          <cell r="P543">
            <v>0</v>
          </cell>
          <cell r="Q543">
            <v>90</v>
          </cell>
          <cell r="R543">
            <v>81</v>
          </cell>
          <cell r="S543" t="str">
            <v>000000</v>
          </cell>
          <cell r="T543">
            <v>225</v>
          </cell>
          <cell r="U543" t="str">
            <v>нет</v>
          </cell>
          <cell r="W543">
            <v>225</v>
          </cell>
          <cell r="X543">
            <v>202.5</v>
          </cell>
          <cell r="Y543">
            <v>202.5</v>
          </cell>
          <cell r="Z543">
            <v>202.5</v>
          </cell>
          <cell r="AA543">
            <v>202.5</v>
          </cell>
          <cell r="AB543">
            <v>202.5</v>
          </cell>
          <cell r="AC543">
            <v>202.5</v>
          </cell>
          <cell r="AD543">
            <v>202.5</v>
          </cell>
          <cell r="AE543">
            <v>202.5</v>
          </cell>
          <cell r="AF543">
            <v>202.5</v>
          </cell>
          <cell r="AG543">
            <v>202.5</v>
          </cell>
          <cell r="AH543">
            <v>202.5</v>
          </cell>
          <cell r="AI543">
            <v>202.5</v>
          </cell>
          <cell r="AJ543">
            <v>202.5</v>
          </cell>
        </row>
        <row r="544">
          <cell r="B544" t="str">
            <v>062</v>
          </cell>
          <cell r="C544" t="str">
            <v>053</v>
          </cell>
          <cell r="D544" t="str">
            <v>01</v>
          </cell>
          <cell r="E544" t="str">
            <v>195142508</v>
          </cell>
          <cell r="F544" t="str">
            <v>ЛИСТ БТ-1,0*1000*2000 ГОСТ19904-90</v>
          </cell>
          <cell r="G544" t="str">
            <v>12Х17Г9АН4-М ТУ14-1-2186-77</v>
          </cell>
          <cell r="H544" t="str">
            <v>КГ</v>
          </cell>
          <cell r="I544">
            <v>7.5</v>
          </cell>
          <cell r="J544" t="str">
            <v>00007</v>
          </cell>
          <cell r="K544" t="str">
            <v>00010</v>
          </cell>
          <cell r="L544" t="str">
            <v>нет</v>
          </cell>
          <cell r="M544">
            <v>90</v>
          </cell>
          <cell r="N544">
            <v>675</v>
          </cell>
          <cell r="O544">
            <v>0</v>
          </cell>
          <cell r="P544">
            <v>0</v>
          </cell>
          <cell r="Q544">
            <v>90</v>
          </cell>
          <cell r="R544">
            <v>675</v>
          </cell>
          <cell r="S544" t="str">
            <v>000000</v>
          </cell>
          <cell r="T544">
            <v>225</v>
          </cell>
          <cell r="U544" t="str">
            <v>нет</v>
          </cell>
          <cell r="W544">
            <v>225</v>
          </cell>
          <cell r="X544">
            <v>1687.5</v>
          </cell>
          <cell r="Y544">
            <v>0</v>
          </cell>
          <cell r="Z544">
            <v>0</v>
          </cell>
          <cell r="AA544">
            <v>0</v>
          </cell>
          <cell r="AB544">
            <v>0</v>
          </cell>
          <cell r="AC544">
            <v>0</v>
          </cell>
          <cell r="AD544">
            <v>1687.5</v>
          </cell>
          <cell r="AE544">
            <v>1687.5</v>
          </cell>
          <cell r="AF544">
            <v>1687.5</v>
          </cell>
          <cell r="AG544">
            <v>1687.5</v>
          </cell>
          <cell r="AH544">
            <v>1687.5</v>
          </cell>
          <cell r="AI544">
            <v>1687.5</v>
          </cell>
          <cell r="AJ544">
            <v>1687.5</v>
          </cell>
          <cell r="AM544" t="str">
            <v>062</v>
          </cell>
          <cell r="AN544" t="str">
            <v>053</v>
          </cell>
          <cell r="AO544">
            <v>809</v>
          </cell>
          <cell r="AP544" t="str">
            <v>01</v>
          </cell>
          <cell r="AQ544" t="str">
            <v>195142508</v>
          </cell>
          <cell r="AR544" t="str">
            <v>ЛИCT БT-1,0*1000*2000 ГOCT19904-90</v>
          </cell>
          <cell r="AS544" t="str">
            <v>12X17Г9AH4-M TУ14-1-2186-77</v>
          </cell>
          <cell r="AT544" t="str">
            <v>КГ</v>
          </cell>
          <cell r="AU544">
            <v>11.849</v>
          </cell>
          <cell r="AV544" t="str">
            <v>кг</v>
          </cell>
          <cell r="AW544">
            <v>58.96</v>
          </cell>
          <cell r="AX544">
            <v>249.82</v>
          </cell>
          <cell r="AY544">
            <v>14729.387199999999</v>
          </cell>
          <cell r="AZ544" t="str">
            <v>из налич</v>
          </cell>
          <cell r="BA544">
            <v>5</v>
          </cell>
          <cell r="BB544">
            <v>2960.12</v>
          </cell>
          <cell r="BC544">
            <v>5</v>
          </cell>
          <cell r="BD544">
            <v>5</v>
          </cell>
          <cell r="BE544">
            <v>14800.8</v>
          </cell>
          <cell r="BG544">
            <v>0</v>
          </cell>
          <cell r="BH544">
            <v>249.82</v>
          </cell>
          <cell r="BI544">
            <v>6.6379999999999999</v>
          </cell>
          <cell r="BJ544">
            <v>1658.31</v>
          </cell>
          <cell r="BK544">
            <v>1301.81</v>
          </cell>
          <cell r="BL544">
            <v>2960.12</v>
          </cell>
          <cell r="BM544">
            <v>2960.12</v>
          </cell>
          <cell r="BN544">
            <v>2960.12</v>
          </cell>
          <cell r="BO544">
            <v>2960.12</v>
          </cell>
          <cell r="BP544">
            <v>2960.12</v>
          </cell>
          <cell r="BQ544">
            <v>0</v>
          </cell>
          <cell r="BR544">
            <v>0</v>
          </cell>
          <cell r="BS544">
            <v>0</v>
          </cell>
          <cell r="BT544">
            <v>0</v>
          </cell>
          <cell r="BU544">
            <v>0</v>
          </cell>
          <cell r="BV544">
            <v>0</v>
          </cell>
          <cell r="BW544">
            <v>0</v>
          </cell>
          <cell r="CC544">
            <v>6.6379999999999999</v>
          </cell>
          <cell r="CE544">
            <v>52.606999999999999</v>
          </cell>
          <cell r="CF544">
            <v>281.19</v>
          </cell>
          <cell r="CG544">
            <v>14792.56</v>
          </cell>
          <cell r="CH544">
            <v>17455.22</v>
          </cell>
          <cell r="CL544">
            <v>17455.22</v>
          </cell>
        </row>
        <row r="545">
          <cell r="B545" t="str">
            <v>062</v>
          </cell>
          <cell r="C545" t="str">
            <v>020</v>
          </cell>
          <cell r="D545" t="str">
            <v>01</v>
          </cell>
          <cell r="E545" t="str">
            <v>195142548</v>
          </cell>
          <cell r="F545" t="str">
            <v>ЛИСТ БТ-1,2*1000*2000 ГОСТ19904-90</v>
          </cell>
          <cell r="G545" t="str">
            <v>12Х17Г9АН4-М ТУ14-1-2186-77</v>
          </cell>
          <cell r="H545" t="str">
            <v>КГ</v>
          </cell>
          <cell r="I545">
            <v>0.7</v>
          </cell>
          <cell r="J545" t="str">
            <v>00007</v>
          </cell>
          <cell r="K545" t="str">
            <v>00000</v>
          </cell>
          <cell r="L545" t="str">
            <v>42841  01.06.05</v>
          </cell>
          <cell r="M545">
            <v>217.66</v>
          </cell>
          <cell r="N545">
            <v>152.36199999999999</v>
          </cell>
          <cell r="O545">
            <v>217.66</v>
          </cell>
          <cell r="P545">
            <v>152.36199999999999</v>
          </cell>
          <cell r="Q545">
            <v>217.66</v>
          </cell>
          <cell r="R545">
            <v>152.36199999999999</v>
          </cell>
          <cell r="S545" t="str">
            <v>013146</v>
          </cell>
          <cell r="T545">
            <v>225</v>
          </cell>
          <cell r="U545" t="str">
            <v>нет</v>
          </cell>
          <cell r="W545">
            <v>225</v>
          </cell>
          <cell r="X545">
            <v>157.5</v>
          </cell>
          <cell r="Y545">
            <v>157.5</v>
          </cell>
          <cell r="Z545">
            <v>157.5</v>
          </cell>
          <cell r="AA545">
            <v>157.5</v>
          </cell>
          <cell r="AB545">
            <v>157.5</v>
          </cell>
          <cell r="AC545">
            <v>157.5</v>
          </cell>
          <cell r="AD545">
            <v>157.5</v>
          </cell>
          <cell r="AE545">
            <v>157.5</v>
          </cell>
          <cell r="AF545">
            <v>157.5</v>
          </cell>
          <cell r="AG545">
            <v>157.5</v>
          </cell>
          <cell r="AH545">
            <v>157.5</v>
          </cell>
          <cell r="AI545">
            <v>157.5</v>
          </cell>
          <cell r="AJ545">
            <v>157.5</v>
          </cell>
        </row>
        <row r="546">
          <cell r="B546" t="str">
            <v>062</v>
          </cell>
          <cell r="C546" t="str">
            <v>053</v>
          </cell>
          <cell r="D546" t="str">
            <v>01</v>
          </cell>
          <cell r="E546" t="str">
            <v>195142548</v>
          </cell>
          <cell r="F546" t="str">
            <v>ЛИСТ БТ-1,2*1000*2000 ГОСТ19904-90</v>
          </cell>
          <cell r="G546" t="str">
            <v>12Х17Г9АН4-М ТУ14-1-2186-77</v>
          </cell>
          <cell r="H546" t="str">
            <v>КГ</v>
          </cell>
          <cell r="I546">
            <v>0.17</v>
          </cell>
          <cell r="J546" t="str">
            <v>00007</v>
          </cell>
          <cell r="K546" t="str">
            <v>00000</v>
          </cell>
          <cell r="L546" t="str">
            <v>42841  01.06.05</v>
          </cell>
          <cell r="M546">
            <v>217.66</v>
          </cell>
          <cell r="N546">
            <v>37.002000000000002</v>
          </cell>
          <cell r="O546">
            <v>217.66</v>
          </cell>
          <cell r="P546">
            <v>37.002000000000002</v>
          </cell>
          <cell r="Q546">
            <v>217.66</v>
          </cell>
          <cell r="R546">
            <v>37.002000000000002</v>
          </cell>
          <cell r="S546" t="str">
            <v>013146</v>
          </cell>
          <cell r="T546">
            <v>225</v>
          </cell>
          <cell r="U546" t="str">
            <v>нет</v>
          </cell>
          <cell r="W546">
            <v>225</v>
          </cell>
          <cell r="X546">
            <v>38.25</v>
          </cell>
          <cell r="Y546">
            <v>0</v>
          </cell>
          <cell r="Z546">
            <v>0</v>
          </cell>
          <cell r="AA546">
            <v>0</v>
          </cell>
          <cell r="AB546">
            <v>0</v>
          </cell>
          <cell r="AC546">
            <v>0</v>
          </cell>
          <cell r="AD546">
            <v>0</v>
          </cell>
          <cell r="AE546">
            <v>38.25</v>
          </cell>
          <cell r="AF546">
            <v>38.25</v>
          </cell>
          <cell r="AG546">
            <v>38.25</v>
          </cell>
          <cell r="AH546">
            <v>38.25</v>
          </cell>
          <cell r="AI546">
            <v>38.25</v>
          </cell>
          <cell r="AJ546">
            <v>38.25</v>
          </cell>
          <cell r="AM546" t="str">
            <v>062</v>
          </cell>
          <cell r="AN546" t="str">
            <v>053</v>
          </cell>
          <cell r="AO546">
            <v>811</v>
          </cell>
          <cell r="AP546" t="str">
            <v>01</v>
          </cell>
          <cell r="AQ546" t="str">
            <v>195142548</v>
          </cell>
          <cell r="AR546" t="str">
            <v>ЛИCT БT-1,2*1000*2000 ГOCT19904-90</v>
          </cell>
          <cell r="AS546" t="str">
            <v>12X17Г9AH4-M TУ14-1-2186-77</v>
          </cell>
          <cell r="AT546" t="str">
            <v>КГ</v>
          </cell>
          <cell r="AU546">
            <v>1.32</v>
          </cell>
          <cell r="AV546" t="str">
            <v>кг</v>
          </cell>
          <cell r="AW546">
            <v>7.58</v>
          </cell>
          <cell r="AX546">
            <v>240.07</v>
          </cell>
          <cell r="AY546">
            <v>1819.7305999999999</v>
          </cell>
          <cell r="AZ546" t="str">
            <v>из налич</v>
          </cell>
          <cell r="BA546">
            <v>4</v>
          </cell>
          <cell r="BB546">
            <v>316.89</v>
          </cell>
          <cell r="BC546">
            <v>6</v>
          </cell>
          <cell r="BD546">
            <v>6</v>
          </cell>
          <cell r="BE546">
            <v>1901.38</v>
          </cell>
          <cell r="BG546">
            <v>0</v>
          </cell>
          <cell r="BH546">
            <v>240.07</v>
          </cell>
          <cell r="BI546">
            <v>1.254</v>
          </cell>
          <cell r="BJ546">
            <v>301.05</v>
          </cell>
          <cell r="BK546">
            <v>15.84</v>
          </cell>
          <cell r="BL546">
            <v>316.89</v>
          </cell>
          <cell r="BM546">
            <v>316.89</v>
          </cell>
          <cell r="BN546">
            <v>316.89</v>
          </cell>
          <cell r="BO546">
            <v>316.89</v>
          </cell>
          <cell r="BP546">
            <v>316.89</v>
          </cell>
          <cell r="BQ546">
            <v>316.89</v>
          </cell>
          <cell r="BR546">
            <v>0</v>
          </cell>
          <cell r="BS546">
            <v>0</v>
          </cell>
          <cell r="BT546">
            <v>0</v>
          </cell>
          <cell r="BU546">
            <v>0</v>
          </cell>
          <cell r="BV546">
            <v>0</v>
          </cell>
          <cell r="BW546">
            <v>0</v>
          </cell>
          <cell r="CC546">
            <v>1.254</v>
          </cell>
          <cell r="CE546">
            <v>6.6660000000000004</v>
          </cell>
          <cell r="CF546">
            <v>270.20999999999998</v>
          </cell>
          <cell r="CG546">
            <v>1801.22</v>
          </cell>
          <cell r="CH546">
            <v>2125.44</v>
          </cell>
          <cell r="CL546">
            <v>2125.44</v>
          </cell>
        </row>
        <row r="547">
          <cell r="B547" t="str">
            <v>062</v>
          </cell>
          <cell r="C547" t="str">
            <v>053</v>
          </cell>
          <cell r="D547" t="str">
            <v>01</v>
          </cell>
          <cell r="E547" t="str">
            <v>195142586</v>
          </cell>
          <cell r="F547" t="str">
            <v>ЛИСТ БТ-1,5*1000*2000 ГОСТ19904-90</v>
          </cell>
          <cell r="G547" t="str">
            <v>12Х17Г9АН4-М ТУ14-1-2186-77</v>
          </cell>
          <cell r="H547" t="str">
            <v>КГ</v>
          </cell>
          <cell r="I547">
            <v>0.36</v>
          </cell>
          <cell r="J547" t="str">
            <v>00007</v>
          </cell>
          <cell r="K547" t="str">
            <v>00000</v>
          </cell>
          <cell r="L547" t="str">
            <v/>
          </cell>
          <cell r="M547">
            <v>0</v>
          </cell>
          <cell r="N547">
            <v>0</v>
          </cell>
          <cell r="O547">
            <v>0</v>
          </cell>
          <cell r="P547">
            <v>0</v>
          </cell>
          <cell r="Q547">
            <v>0</v>
          </cell>
          <cell r="R547">
            <v>0</v>
          </cell>
          <cell r="S547" t="str">
            <v>не най</v>
          </cell>
          <cell r="T547">
            <v>225</v>
          </cell>
          <cell r="U547" t="str">
            <v>нет</v>
          </cell>
          <cell r="W547">
            <v>225</v>
          </cell>
          <cell r="X547">
            <v>81</v>
          </cell>
          <cell r="Y547">
            <v>0</v>
          </cell>
          <cell r="Z547">
            <v>0</v>
          </cell>
          <cell r="AA547">
            <v>0</v>
          </cell>
          <cell r="AB547">
            <v>0</v>
          </cell>
          <cell r="AC547">
            <v>81</v>
          </cell>
          <cell r="AD547">
            <v>81</v>
          </cell>
          <cell r="AE547">
            <v>81</v>
          </cell>
          <cell r="AF547">
            <v>81</v>
          </cell>
          <cell r="AG547">
            <v>81</v>
          </cell>
          <cell r="AH547">
            <v>81</v>
          </cell>
          <cell r="AI547">
            <v>81</v>
          </cell>
          <cell r="AJ547">
            <v>81</v>
          </cell>
          <cell r="AM547" t="str">
            <v>062</v>
          </cell>
          <cell r="AN547" t="str">
            <v>053</v>
          </cell>
          <cell r="AO547">
            <v>813</v>
          </cell>
          <cell r="AP547" t="str">
            <v>01</v>
          </cell>
          <cell r="AQ547" t="str">
            <v>195142586</v>
          </cell>
          <cell r="AR547" t="str">
            <v>ЛИCT БT-1,5*1000*2000 ГOCT19904-90</v>
          </cell>
          <cell r="AS547" t="str">
            <v>12X17Г9AH4-M TУ14-1-2186-77</v>
          </cell>
          <cell r="AT547" t="str">
            <v>КГ</v>
          </cell>
          <cell r="AU547">
            <v>0.56000000000000005</v>
          </cell>
          <cell r="AV547" t="str">
            <v>кг</v>
          </cell>
          <cell r="AW547">
            <v>2.2999999999999998</v>
          </cell>
          <cell r="AX547">
            <v>225</v>
          </cell>
          <cell r="AY547">
            <v>517.5</v>
          </cell>
          <cell r="AZ547" t="str">
            <v>из налич</v>
          </cell>
          <cell r="BA547">
            <v>4</v>
          </cell>
          <cell r="BB547">
            <v>126</v>
          </cell>
          <cell r="BC547">
            <v>4</v>
          </cell>
          <cell r="BD547">
            <v>4</v>
          </cell>
          <cell r="BE547">
            <v>504</v>
          </cell>
          <cell r="BG547">
            <v>0</v>
          </cell>
          <cell r="BH547">
            <v>225</v>
          </cell>
          <cell r="BI547">
            <v>0.2</v>
          </cell>
          <cell r="BJ547">
            <v>45</v>
          </cell>
          <cell r="BK547">
            <v>81</v>
          </cell>
          <cell r="BL547">
            <v>126</v>
          </cell>
          <cell r="BM547">
            <v>126</v>
          </cell>
          <cell r="BN547">
            <v>126</v>
          </cell>
          <cell r="BO547">
            <v>126</v>
          </cell>
          <cell r="BP547">
            <v>0</v>
          </cell>
          <cell r="BQ547">
            <v>0</v>
          </cell>
          <cell r="BR547">
            <v>0</v>
          </cell>
          <cell r="BS547">
            <v>0</v>
          </cell>
          <cell r="BT547">
            <v>0</v>
          </cell>
          <cell r="BU547">
            <v>0</v>
          </cell>
          <cell r="BV547">
            <v>0</v>
          </cell>
          <cell r="BW547">
            <v>0</v>
          </cell>
          <cell r="CC547">
            <v>0.2</v>
          </cell>
          <cell r="CE547">
            <v>2.04</v>
          </cell>
          <cell r="CF547">
            <v>253.25</v>
          </cell>
          <cell r="CG547">
            <v>516.63</v>
          </cell>
          <cell r="CH547">
            <v>609.62</v>
          </cell>
          <cell r="CL547">
            <v>609.62</v>
          </cell>
        </row>
        <row r="548">
          <cell r="B548" t="str">
            <v>062</v>
          </cell>
          <cell r="C548" t="str">
            <v>053</v>
          </cell>
          <cell r="D548" t="str">
            <v>01</v>
          </cell>
          <cell r="E548" t="str">
            <v>195142606</v>
          </cell>
          <cell r="F548" t="str">
            <v>ЛИСТ БТ-1,6*1000*2000 ГОСТ19904-90</v>
          </cell>
          <cell r="G548" t="str">
            <v>12Х17Г9АН4-М ТУ14-1-2186-77</v>
          </cell>
          <cell r="H548" t="str">
            <v>КГ</v>
          </cell>
          <cell r="I548">
            <v>1.33</v>
          </cell>
          <cell r="J548" t="str">
            <v>00007</v>
          </cell>
          <cell r="K548" t="str">
            <v>00000</v>
          </cell>
          <cell r="L548" t="str">
            <v>нет</v>
          </cell>
          <cell r="M548">
            <v>85</v>
          </cell>
          <cell r="N548">
            <v>113.05</v>
          </cell>
          <cell r="O548">
            <v>4.0289999999999999</v>
          </cell>
          <cell r="P548">
            <v>5.359</v>
          </cell>
          <cell r="Q548">
            <v>85</v>
          </cell>
          <cell r="R548">
            <v>113.05</v>
          </cell>
          <cell r="S548" t="str">
            <v>013157</v>
          </cell>
          <cell r="T548">
            <v>225</v>
          </cell>
          <cell r="U548" t="str">
            <v>нет</v>
          </cell>
          <cell r="W548">
            <v>225</v>
          </cell>
          <cell r="X548">
            <v>299.25</v>
          </cell>
          <cell r="Y548">
            <v>0</v>
          </cell>
          <cell r="Z548">
            <v>0</v>
          </cell>
          <cell r="AA548">
            <v>0</v>
          </cell>
          <cell r="AB548">
            <v>0</v>
          </cell>
          <cell r="AC548">
            <v>0</v>
          </cell>
          <cell r="AD548">
            <v>299.25</v>
          </cell>
          <cell r="AE548">
            <v>299.25</v>
          </cell>
          <cell r="AF548">
            <v>299.25</v>
          </cell>
          <cell r="AG548">
            <v>299.25</v>
          </cell>
          <cell r="AH548">
            <v>299.25</v>
          </cell>
          <cell r="AI548">
            <v>299.25</v>
          </cell>
          <cell r="AJ548">
            <v>299.25</v>
          </cell>
          <cell r="AM548" t="str">
            <v>062</v>
          </cell>
          <cell r="AN548" t="str">
            <v>053</v>
          </cell>
          <cell r="AO548">
            <v>814</v>
          </cell>
          <cell r="AP548" t="str">
            <v>01</v>
          </cell>
          <cell r="AQ548" t="str">
            <v>195142606</v>
          </cell>
          <cell r="AR548" t="str">
            <v>ЛИCT БT-1,6*1000*2000 ГOCT19904-90</v>
          </cell>
          <cell r="AS548" t="str">
            <v>12X17Г9AH4-M TУ14-1-2186-77</v>
          </cell>
          <cell r="AT548" t="str">
            <v>КГ</v>
          </cell>
          <cell r="AU548">
            <v>1.33</v>
          </cell>
          <cell r="AV548" t="str">
            <v>кг</v>
          </cell>
          <cell r="AW548">
            <v>6.7</v>
          </cell>
          <cell r="AX548">
            <v>4.0199999999999996</v>
          </cell>
          <cell r="AY548">
            <v>26.933999999999997</v>
          </cell>
          <cell r="AZ548" t="str">
            <v>из налич</v>
          </cell>
          <cell r="BA548">
            <v>5</v>
          </cell>
          <cell r="BB548">
            <v>5.35</v>
          </cell>
          <cell r="BC548">
            <v>5</v>
          </cell>
          <cell r="BD548">
            <v>5</v>
          </cell>
          <cell r="BE548">
            <v>26.75</v>
          </cell>
          <cell r="BG548">
            <v>0</v>
          </cell>
          <cell r="BH548">
            <v>4.0199999999999996</v>
          </cell>
          <cell r="BI548">
            <v>0</v>
          </cell>
          <cell r="BJ548">
            <v>0</v>
          </cell>
          <cell r="BK548">
            <v>5.35</v>
          </cell>
          <cell r="BL548">
            <v>5.35</v>
          </cell>
          <cell r="BM548">
            <v>5.35</v>
          </cell>
          <cell r="BN548">
            <v>5.35</v>
          </cell>
          <cell r="BO548">
            <v>5.35</v>
          </cell>
          <cell r="BP548">
            <v>5.35</v>
          </cell>
          <cell r="BQ548">
            <v>0</v>
          </cell>
          <cell r="BR548">
            <v>0</v>
          </cell>
          <cell r="BS548">
            <v>0</v>
          </cell>
          <cell r="BT548">
            <v>0</v>
          </cell>
          <cell r="BU548">
            <v>0</v>
          </cell>
          <cell r="BV548">
            <v>0</v>
          </cell>
          <cell r="BW548">
            <v>0</v>
          </cell>
          <cell r="CE548">
            <v>6.65</v>
          </cell>
          <cell r="CF548">
            <v>4.5199999999999996</v>
          </cell>
          <cell r="CG548">
            <v>30.06</v>
          </cell>
          <cell r="CH548">
            <v>35.47</v>
          </cell>
          <cell r="CL548">
            <v>35.47</v>
          </cell>
        </row>
        <row r="549">
          <cell r="B549" t="str">
            <v>062</v>
          </cell>
          <cell r="C549" t="str">
            <v>053</v>
          </cell>
          <cell r="D549" t="str">
            <v>01</v>
          </cell>
          <cell r="E549" t="str">
            <v>193142508</v>
          </cell>
          <cell r="F549" t="str">
            <v>ЛИСТ БТ-1,0*1000*2000 ГОСТ19904-90</v>
          </cell>
          <cell r="G549" t="str">
            <v>12Х17Г9АН4-Н ТУ14-1-2186-77</v>
          </cell>
          <cell r="H549" t="str">
            <v>КГ</v>
          </cell>
          <cell r="I549">
            <v>5.1999999999999998E-2</v>
          </cell>
          <cell r="J549" t="str">
            <v>00007</v>
          </cell>
          <cell r="K549" t="str">
            <v>00000</v>
          </cell>
          <cell r="L549" t="str">
            <v/>
          </cell>
          <cell r="M549">
            <v>0</v>
          </cell>
          <cell r="N549">
            <v>0</v>
          </cell>
          <cell r="O549">
            <v>0</v>
          </cell>
          <cell r="P549">
            <v>0</v>
          </cell>
          <cell r="Q549">
            <v>0</v>
          </cell>
          <cell r="R549">
            <v>0</v>
          </cell>
          <cell r="S549" t="str">
            <v>не най</v>
          </cell>
          <cell r="T549">
            <v>245</v>
          </cell>
          <cell r="U549" t="str">
            <v>нет</v>
          </cell>
          <cell r="W549">
            <v>245</v>
          </cell>
          <cell r="X549">
            <v>12.74</v>
          </cell>
          <cell r="Y549">
            <v>0</v>
          </cell>
          <cell r="Z549">
            <v>0</v>
          </cell>
          <cell r="AA549">
            <v>0</v>
          </cell>
          <cell r="AB549">
            <v>0</v>
          </cell>
          <cell r="AC549">
            <v>12.74</v>
          </cell>
          <cell r="AD549">
            <v>12.74</v>
          </cell>
          <cell r="AE549">
            <v>12.74</v>
          </cell>
          <cell r="AF549">
            <v>12.74</v>
          </cell>
          <cell r="AG549">
            <v>12.74</v>
          </cell>
          <cell r="AH549">
            <v>12.74</v>
          </cell>
          <cell r="AI549">
            <v>12.74</v>
          </cell>
          <cell r="AJ549">
            <v>12.74</v>
          </cell>
          <cell r="AM549" t="str">
            <v>062</v>
          </cell>
          <cell r="AN549" t="str">
            <v>053</v>
          </cell>
          <cell r="AO549">
            <v>806</v>
          </cell>
          <cell r="AP549" t="str">
            <v>01</v>
          </cell>
          <cell r="AQ549" t="str">
            <v>193142508</v>
          </cell>
          <cell r="AR549" t="str">
            <v>ЛИCT БT-1,0*1000*2000 ГOCT19904-90</v>
          </cell>
          <cell r="AS549" t="str">
            <v>12X17Г9AH4-H TУ14-1-2186-77</v>
          </cell>
          <cell r="AT549" t="str">
            <v>КГ</v>
          </cell>
          <cell r="AU549">
            <v>5.1999999999999998E-2</v>
          </cell>
          <cell r="AV549" t="str">
            <v>кг</v>
          </cell>
          <cell r="AW549">
            <v>0.21</v>
          </cell>
          <cell r="AX549">
            <v>245</v>
          </cell>
          <cell r="AY549">
            <v>51.45</v>
          </cell>
          <cell r="AZ549" t="str">
            <v>41 20/02/06</v>
          </cell>
          <cell r="BA549">
            <v>4</v>
          </cell>
          <cell r="BB549">
            <v>12.74</v>
          </cell>
          <cell r="BC549">
            <v>4</v>
          </cell>
          <cell r="BD549">
            <v>4</v>
          </cell>
          <cell r="BE549">
            <v>50.96</v>
          </cell>
          <cell r="BG549">
            <v>0</v>
          </cell>
          <cell r="BH549">
            <v>245</v>
          </cell>
          <cell r="BI549">
            <v>0</v>
          </cell>
          <cell r="BJ549">
            <v>0</v>
          </cell>
          <cell r="BK549">
            <v>12.74</v>
          </cell>
          <cell r="BL549">
            <v>12.74</v>
          </cell>
          <cell r="BM549">
            <v>12.74</v>
          </cell>
          <cell r="BN549">
            <v>12.74</v>
          </cell>
          <cell r="BO549">
            <v>12.74</v>
          </cell>
          <cell r="BP549">
            <v>0</v>
          </cell>
          <cell r="BQ549">
            <v>0</v>
          </cell>
          <cell r="BR549">
            <v>0</v>
          </cell>
          <cell r="BS549">
            <v>0</v>
          </cell>
          <cell r="BT549">
            <v>0</v>
          </cell>
          <cell r="BU549">
            <v>0</v>
          </cell>
          <cell r="BV549">
            <v>0</v>
          </cell>
          <cell r="BW549">
            <v>0</v>
          </cell>
          <cell r="CE549">
            <v>0.20799999999999999</v>
          </cell>
          <cell r="CF549">
            <v>275.76</v>
          </cell>
          <cell r="CG549">
            <v>57.36</v>
          </cell>
          <cell r="CH549">
            <v>67.680000000000007</v>
          </cell>
          <cell r="CL549">
            <v>67.680000000000007</v>
          </cell>
        </row>
        <row r="550">
          <cell r="B550" t="str">
            <v>062</v>
          </cell>
          <cell r="C550" t="str">
            <v>053</v>
          </cell>
          <cell r="D550" t="str">
            <v>01</v>
          </cell>
          <cell r="E550" t="str">
            <v>194142586</v>
          </cell>
          <cell r="F550" t="str">
            <v>ЛИСТ БТ-1,5*1000*2000 ГОСТ19904-90</v>
          </cell>
          <cell r="G550" t="str">
            <v>12Х17Г9АН4-ПН ТУ14-1-3308-82</v>
          </cell>
          <cell r="H550" t="str">
            <v>КГ</v>
          </cell>
          <cell r="I550">
            <v>3.6999999999999998E-2</v>
          </cell>
          <cell r="J550" t="str">
            <v>00005</v>
          </cell>
          <cell r="K550" t="str">
            <v>00000</v>
          </cell>
          <cell r="L550" t="str">
            <v>нет</v>
          </cell>
          <cell r="M550">
            <v>85</v>
          </cell>
          <cell r="N550">
            <v>3.145</v>
          </cell>
          <cell r="O550">
            <v>0</v>
          </cell>
          <cell r="P550">
            <v>0</v>
          </cell>
          <cell r="Q550">
            <v>85</v>
          </cell>
          <cell r="R550">
            <v>3.145</v>
          </cell>
          <cell r="S550" t="str">
            <v/>
          </cell>
          <cell r="T550">
            <v>217</v>
          </cell>
          <cell r="U550" t="str">
            <v>нет</v>
          </cell>
          <cell r="W550">
            <v>217</v>
          </cell>
          <cell r="X550">
            <v>8.0299999999999994</v>
          </cell>
          <cell r="Y550">
            <v>8.0299999999999994</v>
          </cell>
          <cell r="Z550">
            <v>8.0299999999999994</v>
          </cell>
          <cell r="AA550">
            <v>8.0299999999999994</v>
          </cell>
          <cell r="AB550">
            <v>8.0299999999999994</v>
          </cell>
          <cell r="AC550">
            <v>8.0299999999999994</v>
          </cell>
          <cell r="AD550">
            <v>8.0299999999999994</v>
          </cell>
          <cell r="AE550">
            <v>8.0299999999999994</v>
          </cell>
          <cell r="AF550">
            <v>8.0299999999999994</v>
          </cell>
          <cell r="AG550">
            <v>8.0299999999999994</v>
          </cell>
          <cell r="AH550">
            <v>8.0299999999999994</v>
          </cell>
          <cell r="AI550">
            <v>8.0299999999999994</v>
          </cell>
          <cell r="AJ550">
            <v>8.0299999999999994</v>
          </cell>
          <cell r="AM550" t="str">
            <v>062</v>
          </cell>
          <cell r="AN550" t="str">
            <v>053</v>
          </cell>
          <cell r="AO550">
            <v>815</v>
          </cell>
          <cell r="AP550" t="str">
            <v>01</v>
          </cell>
          <cell r="AQ550" t="str">
            <v>194142586</v>
          </cell>
          <cell r="AR550" t="str">
            <v>ЛИCT БT-1,5*1000*2000 ГOCT19904-90</v>
          </cell>
          <cell r="AS550" t="str">
            <v>12X17Г9AH4-ПH TУ14-1-3308-82</v>
          </cell>
          <cell r="AT550" t="str">
            <v>КГ</v>
          </cell>
          <cell r="AU550">
            <v>3.6999999999999998E-2</v>
          </cell>
          <cell r="AV550" t="str">
            <v>кг</v>
          </cell>
          <cell r="AW550">
            <v>0.15</v>
          </cell>
          <cell r="AX550">
            <v>0.01</v>
          </cell>
          <cell r="AY550">
            <v>1.5E-3</v>
          </cell>
          <cell r="AZ550" t="str">
            <v>из налич</v>
          </cell>
          <cell r="BA550">
            <v>4</v>
          </cell>
          <cell r="BB550">
            <v>0</v>
          </cell>
          <cell r="BD550">
            <v>0</v>
          </cell>
          <cell r="BE550">
            <v>0</v>
          </cell>
          <cell r="BG550">
            <v>0</v>
          </cell>
          <cell r="CC550">
            <v>3.6999999999999998E-2</v>
          </cell>
        </row>
        <row r="551">
          <cell r="B551" t="str">
            <v>062</v>
          </cell>
          <cell r="C551" t="str">
            <v>053</v>
          </cell>
          <cell r="D551" t="str">
            <v>01</v>
          </cell>
          <cell r="E551" t="str">
            <v>194142646</v>
          </cell>
          <cell r="F551" t="str">
            <v>ЛИСТ БТ-2,0*1000*2000 ГОСТ19904-90</v>
          </cell>
          <cell r="G551" t="str">
            <v>12Х17Г9АН4-ПН ТУ14-1-3308-82</v>
          </cell>
          <cell r="H551" t="str">
            <v>КГ</v>
          </cell>
          <cell r="I551">
            <v>9.4E-2</v>
          </cell>
          <cell r="J551" t="str">
            <v>00005</v>
          </cell>
          <cell r="K551" t="str">
            <v>00000</v>
          </cell>
          <cell r="L551" t="str">
            <v/>
          </cell>
          <cell r="M551">
            <v>0</v>
          </cell>
          <cell r="N551">
            <v>0</v>
          </cell>
          <cell r="O551">
            <v>0</v>
          </cell>
          <cell r="P551">
            <v>0</v>
          </cell>
          <cell r="Q551">
            <v>0</v>
          </cell>
          <cell r="R551">
            <v>0</v>
          </cell>
          <cell r="S551" t="str">
            <v>не най</v>
          </cell>
          <cell r="T551">
            <v>217</v>
          </cell>
          <cell r="U551" t="str">
            <v>нет</v>
          </cell>
          <cell r="W551">
            <v>217</v>
          </cell>
          <cell r="X551">
            <v>20.399999999999999</v>
          </cell>
          <cell r="Y551">
            <v>20.399999999999999</v>
          </cell>
          <cell r="Z551">
            <v>20.399999999999999</v>
          </cell>
          <cell r="AA551">
            <v>20.399999999999999</v>
          </cell>
          <cell r="AB551">
            <v>20.399999999999999</v>
          </cell>
          <cell r="AC551">
            <v>20.399999999999999</v>
          </cell>
          <cell r="AD551">
            <v>20.399999999999999</v>
          </cell>
          <cell r="AE551">
            <v>20.399999999999999</v>
          </cell>
          <cell r="AF551">
            <v>20.399999999999999</v>
          </cell>
          <cell r="AG551">
            <v>20.399999999999999</v>
          </cell>
          <cell r="AH551">
            <v>20.399999999999999</v>
          </cell>
          <cell r="AI551">
            <v>20.399999999999999</v>
          </cell>
          <cell r="AJ551">
            <v>20.399999999999999</v>
          </cell>
          <cell r="AM551" t="str">
            <v>062</v>
          </cell>
          <cell r="AN551" t="str">
            <v>053</v>
          </cell>
          <cell r="AO551">
            <v>816</v>
          </cell>
          <cell r="AP551" t="str">
            <v>01</v>
          </cell>
          <cell r="AQ551" t="str">
            <v>194142646</v>
          </cell>
          <cell r="AR551" t="str">
            <v>ЛИCT БT-2,0*1000*2000 ГOCT19904-90</v>
          </cell>
          <cell r="AS551" t="str">
            <v>12X17Г9AH4-ПH TУ14-1-3308-82</v>
          </cell>
          <cell r="AT551" t="str">
            <v>КГ</v>
          </cell>
          <cell r="AU551">
            <v>9.4E-2</v>
          </cell>
          <cell r="AV551" t="str">
            <v>кг</v>
          </cell>
          <cell r="AW551">
            <v>0.4</v>
          </cell>
          <cell r="AX551">
            <v>0.01</v>
          </cell>
          <cell r="AY551">
            <v>4.0000000000000001E-3</v>
          </cell>
          <cell r="AZ551" t="str">
            <v>из налич</v>
          </cell>
          <cell r="BA551">
            <v>4</v>
          </cell>
          <cell r="BB551">
            <v>0</v>
          </cell>
          <cell r="BD551">
            <v>0</v>
          </cell>
          <cell r="BE551">
            <v>0</v>
          </cell>
          <cell r="BG551">
            <v>0</v>
          </cell>
          <cell r="CC551">
            <v>9.4E-2</v>
          </cell>
        </row>
        <row r="552">
          <cell r="B552" t="str">
            <v>062</v>
          </cell>
          <cell r="C552" t="str">
            <v>053</v>
          </cell>
          <cell r="D552" t="str">
            <v>01</v>
          </cell>
          <cell r="E552" t="str">
            <v>195143429</v>
          </cell>
          <cell r="F552" t="str">
            <v>ЛИСТ БТ-0,5*1000*2000 ГОСТ19904-90</v>
          </cell>
          <cell r="G552" t="str">
            <v>12Х18Н10Т-М ТУ14-1-2186-77</v>
          </cell>
          <cell r="H552" t="str">
            <v>КГ</v>
          </cell>
          <cell r="I552">
            <v>0.02</v>
          </cell>
          <cell r="J552" t="str">
            <v>00007</v>
          </cell>
          <cell r="K552" t="str">
            <v>00008</v>
          </cell>
          <cell r="L552" t="str">
            <v>нет</v>
          </cell>
          <cell r="M552">
            <v>90</v>
          </cell>
          <cell r="N552">
            <v>1.8</v>
          </cell>
          <cell r="O552">
            <v>0</v>
          </cell>
          <cell r="P552">
            <v>0</v>
          </cell>
          <cell r="Q552">
            <v>90</v>
          </cell>
          <cell r="R552">
            <v>1.8</v>
          </cell>
          <cell r="S552" t="str">
            <v/>
          </cell>
          <cell r="U552" t="str">
            <v>нет</v>
          </cell>
          <cell r="W552">
            <v>190.15</v>
          </cell>
          <cell r="X552">
            <v>3.8</v>
          </cell>
          <cell r="Y552">
            <v>0</v>
          </cell>
          <cell r="Z552">
            <v>0</v>
          </cell>
          <cell r="AA552">
            <v>0</v>
          </cell>
          <cell r="AB552">
            <v>0</v>
          </cell>
          <cell r="AC552">
            <v>0</v>
          </cell>
          <cell r="AD552">
            <v>3.8</v>
          </cell>
          <cell r="AE552">
            <v>3.8</v>
          </cell>
          <cell r="AF552">
            <v>3.8</v>
          </cell>
          <cell r="AG552">
            <v>3.8</v>
          </cell>
          <cell r="AH552">
            <v>3.8</v>
          </cell>
          <cell r="AI552">
            <v>3.8</v>
          </cell>
          <cell r="AJ552">
            <v>3.8</v>
          </cell>
          <cell r="AM552" t="str">
            <v>062</v>
          </cell>
          <cell r="AN552" t="str">
            <v>053</v>
          </cell>
          <cell r="AO552">
            <v>818</v>
          </cell>
          <cell r="AP552" t="str">
            <v>01</v>
          </cell>
          <cell r="AQ552" t="str">
            <v>195143429</v>
          </cell>
          <cell r="AR552" t="str">
            <v>ЛИCT БT-0,5*1000*2000 ГOCT19904-90</v>
          </cell>
          <cell r="AS552" t="str">
            <v>12X18H10T-M TУ14-1-2186-77</v>
          </cell>
          <cell r="AT552" t="str">
            <v>КГ</v>
          </cell>
          <cell r="AU552">
            <v>8.02</v>
          </cell>
          <cell r="AV552" t="str">
            <v>кг</v>
          </cell>
          <cell r="AW552">
            <v>40</v>
          </cell>
          <cell r="AX552">
            <v>175</v>
          </cell>
          <cell r="AY552">
            <v>7000</v>
          </cell>
          <cell r="AZ552" t="str">
            <v>из налич</v>
          </cell>
          <cell r="BA552">
            <v>5</v>
          </cell>
          <cell r="BB552">
            <v>1403.5</v>
          </cell>
          <cell r="BC552">
            <v>5</v>
          </cell>
          <cell r="BD552">
            <v>5</v>
          </cell>
          <cell r="BE552">
            <v>7017.5</v>
          </cell>
          <cell r="BG552">
            <v>0</v>
          </cell>
          <cell r="BH552">
            <v>175</v>
          </cell>
          <cell r="BI552">
            <v>0</v>
          </cell>
          <cell r="BJ552">
            <v>0</v>
          </cell>
          <cell r="BK552">
            <v>1403.5</v>
          </cell>
          <cell r="BL552">
            <v>1403.5</v>
          </cell>
          <cell r="BM552">
            <v>1403.5</v>
          </cell>
          <cell r="BN552">
            <v>1403.5</v>
          </cell>
          <cell r="BO552">
            <v>1403.5</v>
          </cell>
          <cell r="BP552">
            <v>1403.5</v>
          </cell>
          <cell r="BQ552">
            <v>0</v>
          </cell>
          <cell r="BR552">
            <v>0</v>
          </cell>
          <cell r="BS552">
            <v>0</v>
          </cell>
          <cell r="BT552">
            <v>0</v>
          </cell>
          <cell r="BU552">
            <v>0</v>
          </cell>
          <cell r="BV552">
            <v>0</v>
          </cell>
          <cell r="BW552">
            <v>0</v>
          </cell>
          <cell r="CE552">
            <v>40.1</v>
          </cell>
          <cell r="CF552">
            <v>196.97</v>
          </cell>
          <cell r="CG552">
            <v>7898.5</v>
          </cell>
          <cell r="CH552">
            <v>9320.23</v>
          </cell>
          <cell r="CL552">
            <v>9320.23</v>
          </cell>
        </row>
        <row r="553">
          <cell r="B553" t="str">
            <v>062</v>
          </cell>
          <cell r="C553" t="str">
            <v>020</v>
          </cell>
          <cell r="D553" t="str">
            <v>01</v>
          </cell>
          <cell r="E553" t="str">
            <v>195143474</v>
          </cell>
          <cell r="F553" t="str">
            <v>ЛИСТ БТ-0,8*1000*2000 ГОСТ19904-90</v>
          </cell>
          <cell r="G553" t="str">
            <v>12Х18Н10Т-М ТУ14-1-2186-77</v>
          </cell>
          <cell r="H553" t="str">
            <v>КГ</v>
          </cell>
          <cell r="I553">
            <v>2.4</v>
          </cell>
          <cell r="J553" t="str">
            <v>00007</v>
          </cell>
          <cell r="K553" t="str">
            <v>00000</v>
          </cell>
          <cell r="L553" t="str">
            <v>нет</v>
          </cell>
          <cell r="M553">
            <v>90</v>
          </cell>
          <cell r="N553">
            <v>216</v>
          </cell>
          <cell r="O553">
            <v>190.15</v>
          </cell>
          <cell r="P553">
            <v>456.36</v>
          </cell>
          <cell r="Q553">
            <v>90</v>
          </cell>
          <cell r="R553">
            <v>216</v>
          </cell>
          <cell r="S553" t="str">
            <v>013011</v>
          </cell>
          <cell r="T553">
            <v>190.15</v>
          </cell>
          <cell r="U553" t="str">
            <v>вст.ост.</v>
          </cell>
          <cell r="W553">
            <v>190.15</v>
          </cell>
          <cell r="X553">
            <v>456.36</v>
          </cell>
          <cell r="Y553">
            <v>456.36</v>
          </cell>
          <cell r="Z553">
            <v>456.36</v>
          </cell>
          <cell r="AA553">
            <v>456.36</v>
          </cell>
          <cell r="AB553">
            <v>456.36</v>
          </cell>
          <cell r="AC553">
            <v>456.36</v>
          </cell>
          <cell r="AD553">
            <v>456.36</v>
          </cell>
          <cell r="AE553">
            <v>456.36</v>
          </cell>
          <cell r="AF553">
            <v>456.36</v>
          </cell>
          <cell r="AG553">
            <v>456.36</v>
          </cell>
          <cell r="AH553">
            <v>456.36</v>
          </cell>
          <cell r="AI553">
            <v>456.36</v>
          </cell>
          <cell r="AJ553">
            <v>456.36</v>
          </cell>
        </row>
        <row r="554">
          <cell r="B554" t="str">
            <v>062</v>
          </cell>
          <cell r="C554" t="str">
            <v>053</v>
          </cell>
          <cell r="D554" t="str">
            <v>01</v>
          </cell>
          <cell r="E554" t="str">
            <v>195143474</v>
          </cell>
          <cell r="F554" t="str">
            <v>ЛИСТ БТ-0,8*1000*2000 ГОСТ19904-90</v>
          </cell>
          <cell r="G554" t="str">
            <v>12Х18Н10Т-М ТУ14-1-2186-77</v>
          </cell>
          <cell r="H554" t="str">
            <v>КГ</v>
          </cell>
          <cell r="I554">
            <v>10.5</v>
          </cell>
          <cell r="J554" t="str">
            <v>00007</v>
          </cell>
          <cell r="K554" t="str">
            <v>00000</v>
          </cell>
          <cell r="L554" t="str">
            <v>нет</v>
          </cell>
          <cell r="M554">
            <v>90</v>
          </cell>
          <cell r="N554">
            <v>945</v>
          </cell>
          <cell r="O554">
            <v>190.15</v>
          </cell>
          <cell r="P554">
            <v>1996.575</v>
          </cell>
          <cell r="Q554">
            <v>90</v>
          </cell>
          <cell r="R554">
            <v>945</v>
          </cell>
          <cell r="S554" t="str">
            <v>013011</v>
          </cell>
          <cell r="T554">
            <v>190.15</v>
          </cell>
          <cell r="U554" t="str">
            <v>вст.ост.</v>
          </cell>
          <cell r="W554">
            <v>190.15</v>
          </cell>
          <cell r="X554">
            <v>1996.58</v>
          </cell>
          <cell r="Y554">
            <v>0</v>
          </cell>
          <cell r="Z554">
            <v>0</v>
          </cell>
          <cell r="AA554">
            <v>0</v>
          </cell>
          <cell r="AB554">
            <v>0</v>
          </cell>
          <cell r="AC554">
            <v>1996.58</v>
          </cell>
          <cell r="AD554">
            <v>1996.58</v>
          </cell>
          <cell r="AE554">
            <v>1996.58</v>
          </cell>
          <cell r="AF554">
            <v>1996.58</v>
          </cell>
          <cell r="AG554">
            <v>1996.58</v>
          </cell>
          <cell r="AH554">
            <v>1996.58</v>
          </cell>
          <cell r="AI554">
            <v>1996.58</v>
          </cell>
          <cell r="AJ554">
            <v>1996.58</v>
          </cell>
          <cell r="AM554" t="str">
            <v>062</v>
          </cell>
          <cell r="AN554" t="str">
            <v>053</v>
          </cell>
          <cell r="AO554">
            <v>820</v>
          </cell>
          <cell r="AP554" t="str">
            <v>01</v>
          </cell>
          <cell r="AQ554" t="str">
            <v>195143474</v>
          </cell>
          <cell r="AR554" t="str">
            <v>ЛИCT БT-0,8*1000*2000 ГOCT19904-90</v>
          </cell>
          <cell r="AS554" t="str">
            <v>12X18H10T-M TУ14-1-2186-77</v>
          </cell>
          <cell r="AT554" t="str">
            <v>КГ</v>
          </cell>
          <cell r="AU554">
            <v>11.3</v>
          </cell>
          <cell r="AV554" t="str">
            <v>кг</v>
          </cell>
          <cell r="AW554">
            <v>47.2</v>
          </cell>
          <cell r="AX554">
            <v>203.84</v>
          </cell>
          <cell r="AY554">
            <v>9621.2480000000014</v>
          </cell>
          <cell r="AZ554" t="str">
            <v>из налич</v>
          </cell>
          <cell r="BA554">
            <v>4</v>
          </cell>
          <cell r="BB554">
            <v>2303.39</v>
          </cell>
          <cell r="BC554">
            <v>4</v>
          </cell>
          <cell r="BD554">
            <v>4</v>
          </cell>
          <cell r="BE554">
            <v>9213.44</v>
          </cell>
          <cell r="BG554">
            <v>0</v>
          </cell>
          <cell r="BH554">
            <v>203.84</v>
          </cell>
          <cell r="BI554">
            <v>5.56</v>
          </cell>
          <cell r="BJ554">
            <v>1133.3499999999999</v>
          </cell>
          <cell r="BK554">
            <v>1170.04</v>
          </cell>
          <cell r="BL554">
            <v>2303.39</v>
          </cell>
          <cell r="BM554">
            <v>2303.39</v>
          </cell>
          <cell r="BN554">
            <v>2303.39</v>
          </cell>
          <cell r="BO554">
            <v>2303.39</v>
          </cell>
          <cell r="BP554">
            <v>0</v>
          </cell>
          <cell r="BQ554">
            <v>0</v>
          </cell>
          <cell r="BR554">
            <v>0</v>
          </cell>
          <cell r="BS554">
            <v>0</v>
          </cell>
          <cell r="BT554">
            <v>0</v>
          </cell>
          <cell r="BU554">
            <v>0</v>
          </cell>
          <cell r="BV554">
            <v>0</v>
          </cell>
          <cell r="BW554">
            <v>0</v>
          </cell>
          <cell r="BZ554">
            <v>4.3680000000000003</v>
          </cell>
          <cell r="CB554">
            <v>1.44E-2</v>
          </cell>
          <cell r="CC554">
            <v>1.1776</v>
          </cell>
          <cell r="CE554">
            <v>39.64</v>
          </cell>
          <cell r="CF554">
            <v>229.43</v>
          </cell>
          <cell r="CG554">
            <v>9094.61</v>
          </cell>
          <cell r="CH554">
            <v>10731.64</v>
          </cell>
          <cell r="CL554">
            <v>10731.64</v>
          </cell>
        </row>
        <row r="555">
          <cell r="B555" t="str">
            <v>062</v>
          </cell>
          <cell r="C555" t="str">
            <v>020</v>
          </cell>
          <cell r="D555" t="str">
            <v>01</v>
          </cell>
          <cell r="E555" t="str">
            <v>195143508</v>
          </cell>
          <cell r="F555" t="str">
            <v>ЛИСТ БТ-1,0*1000*2000 ГОСТ19904-90</v>
          </cell>
          <cell r="G555" t="str">
            <v>12Х18Н10Т-М ТУ14-1-2186-77</v>
          </cell>
          <cell r="H555" t="str">
            <v>КГ</v>
          </cell>
          <cell r="I555">
            <v>11.5</v>
          </cell>
          <cell r="J555" t="str">
            <v>00007</v>
          </cell>
          <cell r="K555" t="str">
            <v>00000</v>
          </cell>
          <cell r="L555" t="str">
            <v/>
          </cell>
          <cell r="M555">
            <v>0</v>
          </cell>
          <cell r="N555">
            <v>0</v>
          </cell>
          <cell r="O555">
            <v>0</v>
          </cell>
          <cell r="P555">
            <v>0</v>
          </cell>
          <cell r="Q555">
            <v>0</v>
          </cell>
          <cell r="R555">
            <v>0</v>
          </cell>
          <cell r="S555" t="str">
            <v>не най</v>
          </cell>
          <cell r="T555">
            <v>195</v>
          </cell>
          <cell r="U555" t="str">
            <v>нет</v>
          </cell>
          <cell r="W555">
            <v>195</v>
          </cell>
          <cell r="X555">
            <v>2242.5</v>
          </cell>
          <cell r="Y555">
            <v>2242.5</v>
          </cell>
          <cell r="Z555">
            <v>2242.5</v>
          </cell>
          <cell r="AA555">
            <v>2242.5</v>
          </cell>
          <cell r="AB555">
            <v>2242.5</v>
          </cell>
          <cell r="AC555">
            <v>2242.5</v>
          </cell>
          <cell r="AD555">
            <v>2242.5</v>
          </cell>
          <cell r="AE555">
            <v>2242.5</v>
          </cell>
          <cell r="AF555">
            <v>2242.5</v>
          </cell>
          <cell r="AG555">
            <v>2242.5</v>
          </cell>
          <cell r="AH555">
            <v>2242.5</v>
          </cell>
          <cell r="AI555">
            <v>2242.5</v>
          </cell>
          <cell r="AJ555">
            <v>2242.5</v>
          </cell>
        </row>
        <row r="556">
          <cell r="B556" t="str">
            <v>062</v>
          </cell>
          <cell r="C556" t="str">
            <v>053</v>
          </cell>
          <cell r="D556" t="str">
            <v>01</v>
          </cell>
          <cell r="E556" t="str">
            <v>195143508</v>
          </cell>
          <cell r="F556" t="str">
            <v>ЛИСТ БТ-1,0*1000*2000 ГОСТ19904-90</v>
          </cell>
          <cell r="G556" t="str">
            <v>12Х18Н10Т-М ТУ14-1-2186-77</v>
          </cell>
          <cell r="H556" t="str">
            <v>КГ</v>
          </cell>
          <cell r="I556">
            <v>12</v>
          </cell>
          <cell r="J556" t="str">
            <v>00007</v>
          </cell>
          <cell r="K556" t="str">
            <v>00000</v>
          </cell>
          <cell r="L556" t="str">
            <v/>
          </cell>
          <cell r="M556">
            <v>0</v>
          </cell>
          <cell r="N556">
            <v>0</v>
          </cell>
          <cell r="O556">
            <v>0</v>
          </cell>
          <cell r="P556">
            <v>0</v>
          </cell>
          <cell r="Q556">
            <v>0</v>
          </cell>
          <cell r="R556">
            <v>0</v>
          </cell>
          <cell r="S556" t="str">
            <v>не най</v>
          </cell>
          <cell r="T556">
            <v>195</v>
          </cell>
          <cell r="U556" t="str">
            <v>нет</v>
          </cell>
          <cell r="W556">
            <v>195</v>
          </cell>
          <cell r="X556">
            <v>2340</v>
          </cell>
          <cell r="Y556">
            <v>0</v>
          </cell>
          <cell r="Z556">
            <v>0</v>
          </cell>
          <cell r="AA556">
            <v>0</v>
          </cell>
          <cell r="AB556">
            <v>0</v>
          </cell>
          <cell r="AC556">
            <v>0</v>
          </cell>
          <cell r="AD556">
            <v>2340</v>
          </cell>
          <cell r="AE556">
            <v>2340</v>
          </cell>
          <cell r="AF556">
            <v>2340</v>
          </cell>
          <cell r="AG556">
            <v>2340</v>
          </cell>
          <cell r="AH556">
            <v>2340</v>
          </cell>
          <cell r="AI556">
            <v>2340</v>
          </cell>
          <cell r="AJ556">
            <v>2340</v>
          </cell>
          <cell r="AM556" t="str">
            <v>062</v>
          </cell>
          <cell r="AN556" t="str">
            <v>053</v>
          </cell>
          <cell r="AO556">
            <v>822</v>
          </cell>
          <cell r="AP556" t="str">
            <v>01</v>
          </cell>
          <cell r="AQ556" t="str">
            <v>195143508</v>
          </cell>
          <cell r="AR556" t="str">
            <v>ЛИCT БT-1,0*1000*2000 ГOCT19904-90</v>
          </cell>
          <cell r="AS556" t="str">
            <v>12X18H10T-M TУ14-1-2186-77</v>
          </cell>
          <cell r="AT556" t="str">
            <v>КГ</v>
          </cell>
          <cell r="AU556">
            <v>32.6</v>
          </cell>
          <cell r="AV556" t="str">
            <v>кг</v>
          </cell>
          <cell r="AW556">
            <v>152.4</v>
          </cell>
          <cell r="AX556">
            <v>177.78</v>
          </cell>
          <cell r="AY556">
            <v>27093.672000000002</v>
          </cell>
          <cell r="AZ556" t="str">
            <v>из налич</v>
          </cell>
          <cell r="BA556">
            <v>4</v>
          </cell>
          <cell r="BB556">
            <v>5795.63</v>
          </cell>
          <cell r="BC556">
            <v>5</v>
          </cell>
          <cell r="BD556">
            <v>5</v>
          </cell>
          <cell r="BE556">
            <v>28978.86</v>
          </cell>
          <cell r="BG556">
            <v>0</v>
          </cell>
          <cell r="BH556">
            <v>177.78</v>
          </cell>
          <cell r="BI556">
            <v>7.3038100000000004</v>
          </cell>
          <cell r="BJ556">
            <v>1298.47</v>
          </cell>
          <cell r="BK556">
            <v>4497.16</v>
          </cell>
          <cell r="BL556">
            <v>5795.63</v>
          </cell>
          <cell r="BM556">
            <v>5795.63</v>
          </cell>
          <cell r="BN556">
            <v>5795.63</v>
          </cell>
          <cell r="BO556">
            <v>5795.63</v>
          </cell>
          <cell r="BP556">
            <v>5795.63</v>
          </cell>
          <cell r="BQ556">
            <v>0</v>
          </cell>
          <cell r="BR556">
            <v>0</v>
          </cell>
          <cell r="BS556">
            <v>0</v>
          </cell>
          <cell r="BT556">
            <v>0</v>
          </cell>
          <cell r="BU556">
            <v>0</v>
          </cell>
          <cell r="BV556">
            <v>0</v>
          </cell>
          <cell r="BW556">
            <v>0</v>
          </cell>
          <cell r="BY556">
            <v>9.4439999999999996E-2</v>
          </cell>
          <cell r="BZ556">
            <v>0.86699999999999999</v>
          </cell>
          <cell r="CA556">
            <v>1.4939999999999998E-2</v>
          </cell>
          <cell r="CC556">
            <v>6.3274300000000006</v>
          </cell>
          <cell r="CE556">
            <v>155.69619</v>
          </cell>
          <cell r="CF556">
            <v>200.1</v>
          </cell>
          <cell r="CG556">
            <v>31154.81</v>
          </cell>
          <cell r="CH556">
            <v>36762.68</v>
          </cell>
          <cell r="CL556">
            <v>36762.68</v>
          </cell>
        </row>
        <row r="557">
          <cell r="B557" t="str">
            <v>062</v>
          </cell>
          <cell r="C557" t="str">
            <v>020</v>
          </cell>
          <cell r="D557" t="str">
            <v>01</v>
          </cell>
          <cell r="E557" t="str">
            <v>195143548</v>
          </cell>
          <cell r="F557" t="str">
            <v>ЛИСТ БТ-1,2*1000*2000 ГОСТ19904-90</v>
          </cell>
          <cell r="G557" t="str">
            <v>12Х18Н10Т-М ТУ14-1-2186-77</v>
          </cell>
          <cell r="H557" t="str">
            <v>КГ</v>
          </cell>
          <cell r="I557">
            <v>2.4</v>
          </cell>
          <cell r="J557" t="str">
            <v>00007</v>
          </cell>
          <cell r="K557" t="str">
            <v>00000</v>
          </cell>
          <cell r="L557" t="str">
            <v>нет</v>
          </cell>
          <cell r="M557">
            <v>90</v>
          </cell>
          <cell r="N557">
            <v>216</v>
          </cell>
          <cell r="O557">
            <v>191.81399999999999</v>
          </cell>
          <cell r="P557">
            <v>460.35399999999998</v>
          </cell>
          <cell r="Q557">
            <v>90</v>
          </cell>
          <cell r="R557">
            <v>216</v>
          </cell>
          <cell r="S557" t="str">
            <v>013018</v>
          </cell>
          <cell r="T557">
            <v>191.81399999999999</v>
          </cell>
          <cell r="U557" t="str">
            <v>вст.ост.</v>
          </cell>
          <cell r="W557">
            <v>191.81</v>
          </cell>
          <cell r="X557">
            <v>460.34</v>
          </cell>
          <cell r="Y557">
            <v>460.34</v>
          </cell>
          <cell r="Z557">
            <v>460.34</v>
          </cell>
          <cell r="AA557">
            <v>460.34</v>
          </cell>
          <cell r="AB557">
            <v>460.34</v>
          </cell>
          <cell r="AC557">
            <v>460.34</v>
          </cell>
          <cell r="AD557">
            <v>460.34</v>
          </cell>
          <cell r="AE557">
            <v>460.34</v>
          </cell>
          <cell r="AF557">
            <v>460.34</v>
          </cell>
          <cell r="AG557">
            <v>460.34</v>
          </cell>
          <cell r="AH557">
            <v>460.34</v>
          </cell>
          <cell r="AI557">
            <v>460.34</v>
          </cell>
          <cell r="AJ557">
            <v>460.34</v>
          </cell>
        </row>
        <row r="558">
          <cell r="B558" t="str">
            <v>062</v>
          </cell>
          <cell r="C558" t="str">
            <v>053</v>
          </cell>
          <cell r="D558" t="str">
            <v>01</v>
          </cell>
          <cell r="E558" t="str">
            <v>195143548</v>
          </cell>
          <cell r="F558" t="str">
            <v>ЛИСТ БТ-1,2*1000*2000 ГОСТ19904-90</v>
          </cell>
          <cell r="G558" t="str">
            <v>12Х18Н10Т-М ТУ14-1-2186-77</v>
          </cell>
          <cell r="H558" t="str">
            <v>КГ</v>
          </cell>
          <cell r="I558">
            <v>10.1</v>
          </cell>
          <cell r="J558" t="str">
            <v>00007</v>
          </cell>
          <cell r="K558" t="str">
            <v>00000</v>
          </cell>
          <cell r="L558" t="str">
            <v>нет</v>
          </cell>
          <cell r="M558">
            <v>90</v>
          </cell>
          <cell r="N558">
            <v>909</v>
          </cell>
          <cell r="O558">
            <v>191.81399999999999</v>
          </cell>
          <cell r="P558">
            <v>1937.3209999999999</v>
          </cell>
          <cell r="Q558">
            <v>90</v>
          </cell>
          <cell r="R558">
            <v>909</v>
          </cell>
          <cell r="S558" t="str">
            <v>013018</v>
          </cell>
          <cell r="T558">
            <v>191.81399999999999</v>
          </cell>
          <cell r="U558" t="str">
            <v>вст.ост.</v>
          </cell>
          <cell r="W558">
            <v>191.81</v>
          </cell>
          <cell r="X558">
            <v>1937.28</v>
          </cell>
          <cell r="Y558">
            <v>0</v>
          </cell>
          <cell r="Z558">
            <v>0</v>
          </cell>
          <cell r="AA558">
            <v>0</v>
          </cell>
          <cell r="AB558">
            <v>0</v>
          </cell>
          <cell r="AC558">
            <v>0</v>
          </cell>
          <cell r="AD558">
            <v>1937.28</v>
          </cell>
          <cell r="AE558">
            <v>1937.28</v>
          </cell>
          <cell r="AF558">
            <v>1937.28</v>
          </cell>
          <cell r="AG558">
            <v>1937.28</v>
          </cell>
          <cell r="AH558">
            <v>1937.28</v>
          </cell>
          <cell r="AI558">
            <v>1937.28</v>
          </cell>
          <cell r="AJ558">
            <v>1937.28</v>
          </cell>
          <cell r="AM558" t="str">
            <v>062</v>
          </cell>
          <cell r="AN558" t="str">
            <v>053</v>
          </cell>
          <cell r="AO558">
            <v>824</v>
          </cell>
          <cell r="AP558" t="str">
            <v>01</v>
          </cell>
          <cell r="AQ558" t="str">
            <v>195143548</v>
          </cell>
          <cell r="AR558" t="str">
            <v>ЛИCT БT-1,2*1000*2000 ГOCT19904-90</v>
          </cell>
          <cell r="AS558" t="str">
            <v>12X18H10T-M TУ14-1-2186-77</v>
          </cell>
          <cell r="AT558" t="str">
            <v>КГ</v>
          </cell>
          <cell r="AU558">
            <v>6.9</v>
          </cell>
          <cell r="AV558" t="str">
            <v>кг</v>
          </cell>
          <cell r="AW558">
            <v>34.799999999999997</v>
          </cell>
          <cell r="AX558">
            <v>191.8</v>
          </cell>
          <cell r="AY558">
            <v>6674.64</v>
          </cell>
          <cell r="AZ558" t="str">
            <v>из налич</v>
          </cell>
          <cell r="BA558">
            <v>4</v>
          </cell>
          <cell r="BB558">
            <v>1323.42</v>
          </cell>
          <cell r="BC558">
            <v>5</v>
          </cell>
          <cell r="BD558">
            <v>5</v>
          </cell>
          <cell r="BE558">
            <v>6617.24</v>
          </cell>
          <cell r="BG558">
            <v>0</v>
          </cell>
          <cell r="BH558">
            <v>191.8</v>
          </cell>
          <cell r="BI558">
            <v>0</v>
          </cell>
          <cell r="BJ558">
            <v>0</v>
          </cell>
          <cell r="BK558">
            <v>1323.42</v>
          </cell>
          <cell r="BL558">
            <v>1323.42</v>
          </cell>
          <cell r="BM558">
            <v>1323.42</v>
          </cell>
          <cell r="BN558">
            <v>1323.42</v>
          </cell>
          <cell r="BO558">
            <v>1323.42</v>
          </cell>
          <cell r="BP558">
            <v>1323.42</v>
          </cell>
          <cell r="BQ558">
            <v>0</v>
          </cell>
          <cell r="BR558">
            <v>0</v>
          </cell>
          <cell r="BS558">
            <v>0</v>
          </cell>
          <cell r="BT558">
            <v>0</v>
          </cell>
          <cell r="BU558">
            <v>0</v>
          </cell>
          <cell r="BV558">
            <v>0</v>
          </cell>
          <cell r="BW558">
            <v>0</v>
          </cell>
          <cell r="CE558">
            <v>34.5</v>
          </cell>
          <cell r="CF558">
            <v>215.88</v>
          </cell>
          <cell r="CG558">
            <v>7447.86</v>
          </cell>
          <cell r="CH558">
            <v>8788.4699999999993</v>
          </cell>
          <cell r="CL558">
            <v>8788.4699999999993</v>
          </cell>
        </row>
        <row r="559">
          <cell r="B559" t="str">
            <v>062</v>
          </cell>
          <cell r="C559" t="str">
            <v>020</v>
          </cell>
          <cell r="D559" t="str">
            <v>01</v>
          </cell>
          <cell r="E559" t="str">
            <v>195143586</v>
          </cell>
          <cell r="F559" t="str">
            <v>ЛИСТ БТ-1,5*1000*2000 ГОСТ19904-90</v>
          </cell>
          <cell r="G559" t="str">
            <v>12Х18Н10Т-М ТУ14-1-2186-77</v>
          </cell>
          <cell r="H559" t="str">
            <v>КГ</v>
          </cell>
          <cell r="I559">
            <v>3.6</v>
          </cell>
          <cell r="J559" t="str">
            <v>00007</v>
          </cell>
          <cell r="K559" t="str">
            <v>00000</v>
          </cell>
          <cell r="L559" t="str">
            <v>нет</v>
          </cell>
          <cell r="M559">
            <v>90</v>
          </cell>
          <cell r="N559">
            <v>324</v>
          </cell>
          <cell r="O559">
            <v>190.11</v>
          </cell>
          <cell r="P559">
            <v>684.39599999999996</v>
          </cell>
          <cell r="Q559">
            <v>90</v>
          </cell>
          <cell r="R559">
            <v>324</v>
          </cell>
          <cell r="S559" t="str">
            <v>013004</v>
          </cell>
          <cell r="T559">
            <v>190.109996</v>
          </cell>
          <cell r="U559" t="str">
            <v>вст.ост.</v>
          </cell>
          <cell r="W559">
            <v>190.11</v>
          </cell>
          <cell r="X559">
            <v>684.4</v>
          </cell>
          <cell r="Y559">
            <v>684.4</v>
          </cell>
          <cell r="Z559">
            <v>684.4</v>
          </cell>
          <cell r="AA559">
            <v>684.4</v>
          </cell>
          <cell r="AB559">
            <v>684.4</v>
          </cell>
          <cell r="AC559">
            <v>684.4</v>
          </cell>
          <cell r="AD559">
            <v>684.4</v>
          </cell>
          <cell r="AE559">
            <v>684.4</v>
          </cell>
          <cell r="AF559">
            <v>684.4</v>
          </cell>
          <cell r="AG559">
            <v>684.4</v>
          </cell>
          <cell r="AH559">
            <v>684.4</v>
          </cell>
          <cell r="AI559">
            <v>684.4</v>
          </cell>
          <cell r="AJ559">
            <v>684.4</v>
          </cell>
          <cell r="AM559" t="str">
            <v>062</v>
          </cell>
          <cell r="AN559" t="str">
            <v>040</v>
          </cell>
          <cell r="AO559">
            <v>826</v>
          </cell>
          <cell r="AP559" t="str">
            <v>01</v>
          </cell>
          <cell r="AQ559" t="str">
            <v>195143586</v>
          </cell>
          <cell r="AR559" t="str">
            <v>ЛИCT БT-1,5*1000*2000 ГOCT19904-90</v>
          </cell>
          <cell r="AS559" t="str">
            <v>12X18H10T-M TУ14-1-2186-77</v>
          </cell>
          <cell r="AT559" t="str">
            <v>КГ</v>
          </cell>
          <cell r="AU559">
            <v>0</v>
          </cell>
          <cell r="BB559">
            <v>0</v>
          </cell>
          <cell r="BD559">
            <v>0</v>
          </cell>
          <cell r="BE559">
            <v>0</v>
          </cell>
          <cell r="BF559">
            <v>0</v>
          </cell>
          <cell r="BX559">
            <v>0.15215999999999999</v>
          </cell>
          <cell r="BZ559">
            <v>0.15967999999999999</v>
          </cell>
          <cell r="CB559">
            <v>2.5000000000000001E-2</v>
          </cell>
          <cell r="CC559">
            <v>1.2093</v>
          </cell>
        </row>
        <row r="560">
          <cell r="B560" t="str">
            <v>062</v>
          </cell>
          <cell r="C560" t="str">
            <v>053</v>
          </cell>
          <cell r="D560" t="str">
            <v>01</v>
          </cell>
          <cell r="E560" t="str">
            <v>195143586</v>
          </cell>
          <cell r="F560" t="str">
            <v>ЛИСТ БТ-1,5*1000*2000 ГОСТ19904-90</v>
          </cell>
          <cell r="G560" t="str">
            <v>12Х18Н10Т-М ТУ14-1-2186-77</v>
          </cell>
          <cell r="H560" t="str">
            <v>КГ</v>
          </cell>
          <cell r="I560">
            <v>4.8</v>
          </cell>
          <cell r="J560" t="str">
            <v>00007</v>
          </cell>
          <cell r="K560" t="str">
            <v>00000</v>
          </cell>
          <cell r="L560" t="str">
            <v>нет</v>
          </cell>
          <cell r="M560">
            <v>90</v>
          </cell>
          <cell r="N560">
            <v>432</v>
          </cell>
          <cell r="O560">
            <v>190.11</v>
          </cell>
          <cell r="P560">
            <v>912.52800000000002</v>
          </cell>
          <cell r="Q560">
            <v>90</v>
          </cell>
          <cell r="R560">
            <v>432</v>
          </cell>
          <cell r="S560" t="str">
            <v>013004</v>
          </cell>
          <cell r="T560">
            <v>190.109996</v>
          </cell>
          <cell r="U560" t="str">
            <v>вст.ост.</v>
          </cell>
          <cell r="W560">
            <v>190.11</v>
          </cell>
          <cell r="X560">
            <v>912.53</v>
          </cell>
          <cell r="Y560">
            <v>0</v>
          </cell>
          <cell r="Z560">
            <v>0</v>
          </cell>
          <cell r="AA560">
            <v>0</v>
          </cell>
          <cell r="AB560">
            <v>0</v>
          </cell>
          <cell r="AC560">
            <v>0</v>
          </cell>
          <cell r="AD560">
            <v>912.53</v>
          </cell>
          <cell r="AE560">
            <v>912.53</v>
          </cell>
          <cell r="AF560">
            <v>912.53</v>
          </cell>
          <cell r="AG560">
            <v>912.53</v>
          </cell>
          <cell r="AH560">
            <v>912.53</v>
          </cell>
          <cell r="AI560">
            <v>912.53</v>
          </cell>
          <cell r="AJ560">
            <v>912.53</v>
          </cell>
          <cell r="AM560" t="str">
            <v>062</v>
          </cell>
          <cell r="AN560" t="str">
            <v>053</v>
          </cell>
          <cell r="AO560">
            <v>827</v>
          </cell>
          <cell r="AP560" t="str">
            <v>01</v>
          </cell>
          <cell r="AQ560" t="str">
            <v>195143586</v>
          </cell>
          <cell r="AR560" t="str">
            <v>ЛИCT БT-1,5*1000*2000 ГOCT19904-90</v>
          </cell>
          <cell r="AS560" t="str">
            <v>12X18H10T-M TУ14-1-2186-77</v>
          </cell>
          <cell r="AT560" t="str">
            <v>КГ</v>
          </cell>
          <cell r="AU560">
            <v>7.7</v>
          </cell>
          <cell r="AV560" t="str">
            <v>кг</v>
          </cell>
          <cell r="AW560">
            <v>38.5</v>
          </cell>
          <cell r="AX560">
            <v>195.2</v>
          </cell>
          <cell r="AY560">
            <v>7515.2</v>
          </cell>
          <cell r="AZ560" t="str">
            <v>из налич</v>
          </cell>
          <cell r="BA560">
            <v>5</v>
          </cell>
          <cell r="BB560">
            <v>1503.04</v>
          </cell>
          <cell r="BC560">
            <v>5</v>
          </cell>
          <cell r="BD560">
            <v>5</v>
          </cell>
          <cell r="BE560">
            <v>7515.2</v>
          </cell>
          <cell r="BG560">
            <v>0</v>
          </cell>
          <cell r="BH560">
            <v>195.2</v>
          </cell>
          <cell r="BI560">
            <v>1.5461400000000001</v>
          </cell>
          <cell r="BJ560">
            <v>301.81</v>
          </cell>
          <cell r="BK560">
            <v>1201.23</v>
          </cell>
          <cell r="BL560">
            <v>1503.04</v>
          </cell>
          <cell r="BM560">
            <v>1503.04</v>
          </cell>
          <cell r="BN560">
            <v>1503.04</v>
          </cell>
          <cell r="BO560">
            <v>1503.04</v>
          </cell>
          <cell r="BP560">
            <v>1503.04</v>
          </cell>
          <cell r="BQ560">
            <v>0</v>
          </cell>
          <cell r="BR560">
            <v>0</v>
          </cell>
          <cell r="BS560">
            <v>0</v>
          </cell>
          <cell r="BT560">
            <v>0</v>
          </cell>
          <cell r="BU560">
            <v>0</v>
          </cell>
          <cell r="BV560">
            <v>0</v>
          </cell>
          <cell r="BW560">
            <v>0</v>
          </cell>
          <cell r="BY560">
            <v>0.15215999999999999</v>
          </cell>
          <cell r="BZ560">
            <v>0.15967999999999999</v>
          </cell>
          <cell r="CB560">
            <v>2.5000000000000001E-2</v>
          </cell>
          <cell r="CC560">
            <v>1.2093</v>
          </cell>
          <cell r="CE560">
            <v>36.953859999999999</v>
          </cell>
          <cell r="CF560">
            <v>219.71</v>
          </cell>
          <cell r="CG560">
            <v>8119.13</v>
          </cell>
          <cell r="CH560">
            <v>9580.57</v>
          </cell>
          <cell r="CL560">
            <v>9580.57</v>
          </cell>
        </row>
        <row r="561">
          <cell r="B561" t="str">
            <v>062</v>
          </cell>
          <cell r="C561" t="str">
            <v>020</v>
          </cell>
          <cell r="D561" t="str">
            <v>01</v>
          </cell>
          <cell r="E561" t="str">
            <v>195143646</v>
          </cell>
          <cell r="F561" t="str">
            <v>ЛИСТ БТ-2,0*1000*2000 ГОСТ19904-90</v>
          </cell>
          <cell r="G561" t="str">
            <v>12Х18Н10Т-М ТУ14-1-2186-77</v>
          </cell>
          <cell r="H561" t="str">
            <v>КГ</v>
          </cell>
          <cell r="I561">
            <v>0.15</v>
          </cell>
          <cell r="J561" t="str">
            <v>00007</v>
          </cell>
          <cell r="K561" t="str">
            <v>00000</v>
          </cell>
          <cell r="L561" t="str">
            <v>003172 11.04.06</v>
          </cell>
          <cell r="M561">
            <v>97.49</v>
          </cell>
          <cell r="N561">
            <v>14.624000000000001</v>
          </cell>
          <cell r="O561">
            <v>190.1</v>
          </cell>
          <cell r="P561">
            <v>28.515000000000001</v>
          </cell>
          <cell r="Q561">
            <v>97.49</v>
          </cell>
          <cell r="R561">
            <v>14.624000000000001</v>
          </cell>
          <cell r="S561" t="str">
            <v>013024</v>
          </cell>
          <cell r="T561">
            <v>190.1</v>
          </cell>
          <cell r="U561" t="str">
            <v>вст.ост.</v>
          </cell>
          <cell r="W561">
            <v>190.1</v>
          </cell>
          <cell r="X561">
            <v>28.52</v>
          </cell>
          <cell r="Y561">
            <v>28.52</v>
          </cell>
          <cell r="Z561">
            <v>28.52</v>
          </cell>
          <cell r="AA561">
            <v>28.52</v>
          </cell>
          <cell r="AB561">
            <v>28.52</v>
          </cell>
          <cell r="AC561">
            <v>28.52</v>
          </cell>
          <cell r="AD561">
            <v>28.52</v>
          </cell>
          <cell r="AE561">
            <v>28.52</v>
          </cell>
          <cell r="AF561">
            <v>28.52</v>
          </cell>
          <cell r="AG561">
            <v>28.52</v>
          </cell>
          <cell r="AH561">
            <v>28.52</v>
          </cell>
          <cell r="AI561">
            <v>28.52</v>
          </cell>
          <cell r="AJ561">
            <v>28.52</v>
          </cell>
        </row>
        <row r="562">
          <cell r="B562" t="str">
            <v>062</v>
          </cell>
          <cell r="C562" t="str">
            <v>053</v>
          </cell>
          <cell r="D562" t="str">
            <v>01</v>
          </cell>
          <cell r="E562" t="str">
            <v>195143646</v>
          </cell>
          <cell r="F562" t="str">
            <v>ЛИСТ БТ-2,0*1000*2000 ГОСТ19904-90</v>
          </cell>
          <cell r="G562" t="str">
            <v>12Х18Н10Т-М ТУ14-1-2186-77</v>
          </cell>
          <cell r="H562" t="str">
            <v>КГ</v>
          </cell>
          <cell r="I562">
            <v>0.8</v>
          </cell>
          <cell r="J562" t="str">
            <v>00005</v>
          </cell>
          <cell r="K562" t="str">
            <v>00000</v>
          </cell>
          <cell r="L562" t="str">
            <v>003172 11.04.06</v>
          </cell>
          <cell r="M562">
            <v>97.49</v>
          </cell>
          <cell r="N562">
            <v>77.992000000000004</v>
          </cell>
          <cell r="O562">
            <v>190.1</v>
          </cell>
          <cell r="P562">
            <v>152.08000000000001</v>
          </cell>
          <cell r="Q562">
            <v>97.49</v>
          </cell>
          <cell r="R562">
            <v>77.992000000000004</v>
          </cell>
          <cell r="S562" t="str">
            <v>013024</v>
          </cell>
          <cell r="T562">
            <v>190.1</v>
          </cell>
          <cell r="U562" t="str">
            <v>вст.ост.</v>
          </cell>
          <cell r="W562">
            <v>190.1</v>
          </cell>
          <cell r="X562">
            <v>152.08000000000001</v>
          </cell>
          <cell r="Y562">
            <v>152.08000000000001</v>
          </cell>
          <cell r="Z562">
            <v>152.08000000000001</v>
          </cell>
          <cell r="AA562">
            <v>152.08000000000001</v>
          </cell>
          <cell r="AB562">
            <v>152.08000000000001</v>
          </cell>
          <cell r="AC562">
            <v>152.08000000000001</v>
          </cell>
          <cell r="AD562">
            <v>152.08000000000001</v>
          </cell>
          <cell r="AE562">
            <v>152.08000000000001</v>
          </cell>
          <cell r="AF562">
            <v>152.08000000000001</v>
          </cell>
          <cell r="AG562">
            <v>152.08000000000001</v>
          </cell>
          <cell r="AH562">
            <v>152.08000000000001</v>
          </cell>
          <cell r="AI562">
            <v>152.08000000000001</v>
          </cell>
          <cell r="AJ562">
            <v>152.08000000000001</v>
          </cell>
          <cell r="AM562" t="str">
            <v>062</v>
          </cell>
          <cell r="AN562" t="str">
            <v>053</v>
          </cell>
          <cell r="AO562">
            <v>831</v>
          </cell>
          <cell r="AP562" t="str">
            <v>01</v>
          </cell>
          <cell r="AQ562" t="str">
            <v>195143646</v>
          </cell>
          <cell r="AR562" t="str">
            <v>ЛИCT БT-2,0*1000*2000 ГOCT19904-90</v>
          </cell>
          <cell r="AS562" t="str">
            <v>12X18H10T-M TУ14-1-2186-77</v>
          </cell>
          <cell r="AT562" t="str">
            <v>КГ</v>
          </cell>
          <cell r="AU562">
            <v>1</v>
          </cell>
          <cell r="AV562" t="str">
            <v>кг</v>
          </cell>
          <cell r="BA562">
            <v>4</v>
          </cell>
          <cell r="BB562">
            <v>0</v>
          </cell>
          <cell r="BD562">
            <v>0</v>
          </cell>
          <cell r="BE562">
            <v>0</v>
          </cell>
          <cell r="BG562">
            <v>0</v>
          </cell>
          <cell r="CA562">
            <v>5.8599999999999998E-3</v>
          </cell>
          <cell r="CB562">
            <v>0.2</v>
          </cell>
          <cell r="CC562">
            <v>2.7E-2</v>
          </cell>
        </row>
        <row r="563">
          <cell r="B563" t="str">
            <v>062</v>
          </cell>
          <cell r="C563" t="str">
            <v>053</v>
          </cell>
          <cell r="D563" t="str">
            <v>01</v>
          </cell>
          <cell r="E563" t="str">
            <v>195143664</v>
          </cell>
          <cell r="F563" t="str">
            <v>ЛИСТ БТ-2,5*1000*2000 ГОСТ19904-90</v>
          </cell>
          <cell r="G563" t="str">
            <v>12Х18Н10Т-М ТУ14-1-2186-77</v>
          </cell>
          <cell r="H563" t="str">
            <v>КГ</v>
          </cell>
          <cell r="I563">
            <v>0.31</v>
          </cell>
          <cell r="J563" t="str">
            <v>00007</v>
          </cell>
          <cell r="K563" t="str">
            <v>00000</v>
          </cell>
          <cell r="L563" t="str">
            <v/>
          </cell>
          <cell r="M563">
            <v>0</v>
          </cell>
          <cell r="N563">
            <v>0</v>
          </cell>
          <cell r="O563">
            <v>0</v>
          </cell>
          <cell r="P563">
            <v>0</v>
          </cell>
          <cell r="Q563">
            <v>0</v>
          </cell>
          <cell r="R563">
            <v>0</v>
          </cell>
          <cell r="S563" t="str">
            <v>не най</v>
          </cell>
          <cell r="U563" t="str">
            <v>нет</v>
          </cell>
          <cell r="W563">
            <v>190.1</v>
          </cell>
          <cell r="X563">
            <v>58.93</v>
          </cell>
          <cell r="Y563">
            <v>58.93</v>
          </cell>
          <cell r="Z563">
            <v>58.93</v>
          </cell>
          <cell r="AA563">
            <v>58.93</v>
          </cell>
          <cell r="AB563">
            <v>58.93</v>
          </cell>
          <cell r="AC563">
            <v>58.93</v>
          </cell>
          <cell r="AD563">
            <v>58.93</v>
          </cell>
          <cell r="AE563">
            <v>58.93</v>
          </cell>
          <cell r="AF563">
            <v>58.93</v>
          </cell>
          <cell r="AG563">
            <v>58.93</v>
          </cell>
          <cell r="AH563">
            <v>58.93</v>
          </cell>
          <cell r="AI563">
            <v>58.93</v>
          </cell>
          <cell r="AJ563">
            <v>58.93</v>
          </cell>
        </row>
        <row r="564">
          <cell r="B564" t="str">
            <v>062</v>
          </cell>
          <cell r="C564" t="str">
            <v>053</v>
          </cell>
          <cell r="D564" t="str">
            <v>01</v>
          </cell>
          <cell r="E564" t="str">
            <v>177112098</v>
          </cell>
          <cell r="F564" t="str">
            <v>ЛИСТ Б-О-ПН-6,0*1000*2000 ГОСТ19903-74</v>
          </cell>
          <cell r="G564" t="str">
            <v>12Х18Н10Т-М2Б ГОСТ7350-77</v>
          </cell>
          <cell r="H564" t="str">
            <v>КГ</v>
          </cell>
          <cell r="I564">
            <v>0.16600000000000001</v>
          </cell>
          <cell r="J564" t="str">
            <v>00007</v>
          </cell>
          <cell r="K564" t="str">
            <v>00011</v>
          </cell>
          <cell r="L564" t="str">
            <v>45066      2005</v>
          </cell>
          <cell r="M564">
            <v>174.9</v>
          </cell>
          <cell r="N564">
            <v>29.033000000000001</v>
          </cell>
          <cell r="O564">
            <v>174.9</v>
          </cell>
          <cell r="P564">
            <v>29.033000000000001</v>
          </cell>
          <cell r="Q564">
            <v>174.9</v>
          </cell>
          <cell r="R564">
            <v>29.033000000000001</v>
          </cell>
          <cell r="S564" t="str">
            <v>014048</v>
          </cell>
          <cell r="T564">
            <v>174.9</v>
          </cell>
          <cell r="U564" t="str">
            <v>вст.ост.</v>
          </cell>
          <cell r="W564">
            <v>174.9</v>
          </cell>
          <cell r="X564">
            <v>29.03</v>
          </cell>
          <cell r="Y564">
            <v>0</v>
          </cell>
          <cell r="Z564">
            <v>0</v>
          </cell>
          <cell r="AA564">
            <v>0</v>
          </cell>
          <cell r="AB564">
            <v>0</v>
          </cell>
          <cell r="AC564">
            <v>0</v>
          </cell>
          <cell r="AD564">
            <v>29.03</v>
          </cell>
          <cell r="AE564">
            <v>29.03</v>
          </cell>
          <cell r="AF564">
            <v>29.03</v>
          </cell>
          <cell r="AG564">
            <v>29.03</v>
          </cell>
          <cell r="AH564">
            <v>29.03</v>
          </cell>
          <cell r="AI564">
            <v>29.03</v>
          </cell>
          <cell r="AJ564">
            <v>29.03</v>
          </cell>
          <cell r="AM564" t="str">
            <v>062</v>
          </cell>
          <cell r="AN564" t="str">
            <v>053</v>
          </cell>
          <cell r="AO564">
            <v>835</v>
          </cell>
          <cell r="AP564" t="str">
            <v>01</v>
          </cell>
          <cell r="AQ564" t="str">
            <v>177112098</v>
          </cell>
          <cell r="AR564" t="str">
            <v>ЛИCT Б-O-ПH-6,0*1000*2000 ГOCT19903-74</v>
          </cell>
          <cell r="AS564" t="str">
            <v>12X18H10T-M2Б ГOCT7350-77</v>
          </cell>
          <cell r="AT564" t="str">
            <v>КГ</v>
          </cell>
          <cell r="AU564">
            <v>0.16600000000000001</v>
          </cell>
          <cell r="AV564" t="str">
            <v>кг</v>
          </cell>
          <cell r="AW564">
            <v>0.83</v>
          </cell>
          <cell r="AX564">
            <v>174.9</v>
          </cell>
          <cell r="AY564">
            <v>145.167</v>
          </cell>
          <cell r="AZ564" t="str">
            <v>из налич</v>
          </cell>
          <cell r="BA564">
            <v>5</v>
          </cell>
          <cell r="BB564">
            <v>29.03</v>
          </cell>
          <cell r="BC564">
            <v>5</v>
          </cell>
          <cell r="BD564">
            <v>5</v>
          </cell>
          <cell r="BE564">
            <v>145.15</v>
          </cell>
          <cell r="BG564">
            <v>0</v>
          </cell>
          <cell r="BH564">
            <v>174.88</v>
          </cell>
          <cell r="BI564">
            <v>0.16600000000000001</v>
          </cell>
          <cell r="BJ564">
            <v>29.03</v>
          </cell>
          <cell r="BK564">
            <v>0</v>
          </cell>
          <cell r="BL564">
            <v>29.03</v>
          </cell>
          <cell r="BM564">
            <v>29.03</v>
          </cell>
          <cell r="BN564">
            <v>29.03</v>
          </cell>
          <cell r="BO564">
            <v>29.03</v>
          </cell>
          <cell r="BP564">
            <v>29.03</v>
          </cell>
          <cell r="BQ564">
            <v>0</v>
          </cell>
          <cell r="BR564">
            <v>0</v>
          </cell>
          <cell r="BS564">
            <v>0</v>
          </cell>
          <cell r="BT564">
            <v>0</v>
          </cell>
          <cell r="BU564">
            <v>0</v>
          </cell>
          <cell r="BV564">
            <v>0</v>
          </cell>
          <cell r="BW564">
            <v>0</v>
          </cell>
          <cell r="CC564">
            <v>0.16600000000000001</v>
          </cell>
          <cell r="CE564">
            <v>0.66400000000000003</v>
          </cell>
          <cell r="CF564">
            <v>196.84</v>
          </cell>
          <cell r="CG564">
            <v>130.69999999999999</v>
          </cell>
          <cell r="CH564">
            <v>154.22999999999999</v>
          </cell>
          <cell r="CL564">
            <v>154.22999999999999</v>
          </cell>
        </row>
        <row r="565">
          <cell r="B565" t="str">
            <v>062</v>
          </cell>
          <cell r="C565" t="str">
            <v>053</v>
          </cell>
          <cell r="D565" t="str">
            <v>01</v>
          </cell>
          <cell r="E565" t="str">
            <v>177109003</v>
          </cell>
          <cell r="F565" t="str">
            <v>ЛИСТ Б-О-ПН-4,0*1000*2000 ГОСТ19903-74</v>
          </cell>
          <cell r="G565" t="str">
            <v>12Х18Н10Т-М5Г ГОСТ7350-77</v>
          </cell>
          <cell r="H565" t="str">
            <v>КГ</v>
          </cell>
          <cell r="I565">
            <v>0.25</v>
          </cell>
          <cell r="J565" t="str">
            <v>00005</v>
          </cell>
          <cell r="K565" t="str">
            <v>00000</v>
          </cell>
          <cell r="L565" t="str">
            <v>нет</v>
          </cell>
          <cell r="M565">
            <v>70</v>
          </cell>
          <cell r="N565">
            <v>17.5</v>
          </cell>
          <cell r="O565">
            <v>0</v>
          </cell>
          <cell r="P565">
            <v>0</v>
          </cell>
          <cell r="Q565">
            <v>70</v>
          </cell>
          <cell r="R565">
            <v>17.5</v>
          </cell>
          <cell r="S565" t="str">
            <v>000000</v>
          </cell>
          <cell r="T565">
            <v>125</v>
          </cell>
          <cell r="U565" t="str">
            <v>нет</v>
          </cell>
          <cell r="W565">
            <v>125</v>
          </cell>
          <cell r="X565">
            <v>31.25</v>
          </cell>
          <cell r="Y565">
            <v>0</v>
          </cell>
          <cell r="Z565">
            <v>0</v>
          </cell>
          <cell r="AA565">
            <v>0</v>
          </cell>
          <cell r="AB565">
            <v>0</v>
          </cell>
          <cell r="AC565">
            <v>31.25</v>
          </cell>
          <cell r="AD565">
            <v>31.25</v>
          </cell>
          <cell r="AE565">
            <v>31.25</v>
          </cell>
          <cell r="AF565">
            <v>31.25</v>
          </cell>
          <cell r="AG565">
            <v>31.25</v>
          </cell>
          <cell r="AH565">
            <v>31.25</v>
          </cell>
          <cell r="AI565">
            <v>31.25</v>
          </cell>
          <cell r="AJ565">
            <v>31.25</v>
          </cell>
          <cell r="AM565" t="str">
            <v>062</v>
          </cell>
          <cell r="AN565" t="str">
            <v>053</v>
          </cell>
          <cell r="AO565">
            <v>837</v>
          </cell>
          <cell r="AP565" t="str">
            <v>01</v>
          </cell>
          <cell r="AQ565" t="str">
            <v>177109003</v>
          </cell>
          <cell r="AR565" t="str">
            <v>ЛИCT Б-O-ПH-4,0*1000*2000 ГOCT19903-74</v>
          </cell>
          <cell r="AS565" t="str">
            <v>12X18H10T-M5Г ГOCT7350-77</v>
          </cell>
          <cell r="AT565" t="str">
            <v>КГ</v>
          </cell>
          <cell r="AU565">
            <v>0.114</v>
          </cell>
          <cell r="AV565" t="str">
            <v>кг</v>
          </cell>
          <cell r="AW565">
            <v>0.45600000000000002</v>
          </cell>
          <cell r="AX565">
            <v>111.02</v>
          </cell>
          <cell r="AY565">
            <v>50.625120000000003</v>
          </cell>
          <cell r="AZ565" t="str">
            <v>из налич</v>
          </cell>
          <cell r="BA565">
            <v>4</v>
          </cell>
          <cell r="BB565">
            <v>12.66</v>
          </cell>
          <cell r="BC565">
            <v>4</v>
          </cell>
          <cell r="BD565">
            <v>4</v>
          </cell>
          <cell r="BE565">
            <v>50.64</v>
          </cell>
          <cell r="BG565">
            <v>0</v>
          </cell>
          <cell r="BH565">
            <v>111.05</v>
          </cell>
          <cell r="BI565">
            <v>0.114</v>
          </cell>
          <cell r="BJ565">
            <v>12.66</v>
          </cell>
          <cell r="BK565">
            <v>0</v>
          </cell>
          <cell r="BL565">
            <v>12.66</v>
          </cell>
          <cell r="BM565">
            <v>12.66</v>
          </cell>
          <cell r="BN565">
            <v>12.66</v>
          </cell>
          <cell r="BO565">
            <v>12.66</v>
          </cell>
          <cell r="BP565">
            <v>0</v>
          </cell>
          <cell r="BQ565">
            <v>0</v>
          </cell>
          <cell r="BR565">
            <v>0</v>
          </cell>
          <cell r="BS565">
            <v>0</v>
          </cell>
          <cell r="BT565">
            <v>0</v>
          </cell>
          <cell r="BU565">
            <v>0</v>
          </cell>
          <cell r="BV565">
            <v>0</v>
          </cell>
          <cell r="BW565">
            <v>0</v>
          </cell>
          <cell r="CC565">
            <v>0.114</v>
          </cell>
          <cell r="CE565">
            <v>0.34200000000000003</v>
          </cell>
          <cell r="CF565">
            <v>124.99</v>
          </cell>
          <cell r="CG565">
            <v>42.75</v>
          </cell>
          <cell r="CH565">
            <v>50.45</v>
          </cell>
          <cell r="CL565">
            <v>50.45</v>
          </cell>
        </row>
        <row r="566">
          <cell r="B566" t="str">
            <v>062</v>
          </cell>
          <cell r="C566" t="str">
            <v>053</v>
          </cell>
          <cell r="D566" t="str">
            <v>01</v>
          </cell>
          <cell r="E566" t="str">
            <v>177109052</v>
          </cell>
          <cell r="F566" t="str">
            <v>ЛИСТ Б-О-ПН-5,0*1000*2000 ГОСТ19903-74</v>
          </cell>
          <cell r="G566" t="str">
            <v>12Х18Н10Т-М5Г ГОСТ7350-77</v>
          </cell>
          <cell r="H566" t="str">
            <v>КГ</v>
          </cell>
          <cell r="I566">
            <v>0.22</v>
          </cell>
          <cell r="J566" t="str">
            <v>00005</v>
          </cell>
          <cell r="K566" t="str">
            <v>00000</v>
          </cell>
          <cell r="L566" t="str">
            <v>372    25.03.04</v>
          </cell>
          <cell r="M566">
            <v>81.36</v>
          </cell>
          <cell r="N566">
            <v>17.899000000000001</v>
          </cell>
          <cell r="O566">
            <v>1.2E-2</v>
          </cell>
          <cell r="P566">
            <v>3.0000000000000001E-3</v>
          </cell>
          <cell r="Q566">
            <v>81.36</v>
          </cell>
          <cell r="R566">
            <v>17.899000000000001</v>
          </cell>
          <cell r="S566" t="str">
            <v>301300</v>
          </cell>
          <cell r="T566">
            <v>175</v>
          </cell>
          <cell r="U566" t="str">
            <v>нет</v>
          </cell>
          <cell r="W566">
            <v>175</v>
          </cell>
          <cell r="X566">
            <v>38.5</v>
          </cell>
          <cell r="Y566">
            <v>0</v>
          </cell>
          <cell r="Z566">
            <v>0</v>
          </cell>
          <cell r="AA566">
            <v>0</v>
          </cell>
          <cell r="AB566">
            <v>0</v>
          </cell>
          <cell r="AC566">
            <v>38.5</v>
          </cell>
          <cell r="AD566">
            <v>38.5</v>
          </cell>
          <cell r="AE566">
            <v>38.5</v>
          </cell>
          <cell r="AF566">
            <v>38.5</v>
          </cell>
          <cell r="AG566">
            <v>38.5</v>
          </cell>
          <cell r="AH566">
            <v>38.5</v>
          </cell>
          <cell r="AI566">
            <v>38.5</v>
          </cell>
          <cell r="AJ566">
            <v>38.5</v>
          </cell>
          <cell r="AM566" t="str">
            <v>062</v>
          </cell>
          <cell r="AN566" t="str">
            <v>053</v>
          </cell>
          <cell r="AO566">
            <v>838</v>
          </cell>
          <cell r="AP566" t="str">
            <v>01</v>
          </cell>
          <cell r="AQ566" t="str">
            <v>177109052</v>
          </cell>
          <cell r="AR566" t="str">
            <v>ЛИCT Б-O-ПH-5,0*1000*2000 ГOCT19903-74</v>
          </cell>
          <cell r="AS566" t="str">
            <v>12X18H10T-M5Г ГOCT7350-77</v>
          </cell>
          <cell r="AT566" t="str">
            <v>КГ</v>
          </cell>
          <cell r="AU566">
            <v>0.22</v>
          </cell>
          <cell r="AV566" t="str">
            <v>кг</v>
          </cell>
          <cell r="AW566">
            <v>0.88</v>
          </cell>
          <cell r="AX566">
            <v>111.02</v>
          </cell>
          <cell r="AY566">
            <v>97.697599999999994</v>
          </cell>
          <cell r="AZ566" t="str">
            <v>из налич</v>
          </cell>
          <cell r="BA566">
            <v>4</v>
          </cell>
          <cell r="BB566">
            <v>24.42</v>
          </cell>
          <cell r="BC566">
            <v>4</v>
          </cell>
          <cell r="BD566">
            <v>4</v>
          </cell>
          <cell r="BE566">
            <v>97.68</v>
          </cell>
          <cell r="BG566">
            <v>0</v>
          </cell>
          <cell r="BH566">
            <v>111</v>
          </cell>
          <cell r="BI566">
            <v>0.22</v>
          </cell>
          <cell r="BJ566">
            <v>24.42</v>
          </cell>
          <cell r="BK566">
            <v>0</v>
          </cell>
          <cell r="BL566">
            <v>24.42</v>
          </cell>
          <cell r="BM566">
            <v>24.42</v>
          </cell>
          <cell r="BN566">
            <v>24.42</v>
          </cell>
          <cell r="BO566">
            <v>24.42</v>
          </cell>
          <cell r="BP566">
            <v>0</v>
          </cell>
          <cell r="BQ566">
            <v>0</v>
          </cell>
          <cell r="BR566">
            <v>0</v>
          </cell>
          <cell r="BS566">
            <v>0</v>
          </cell>
          <cell r="BT566">
            <v>0</v>
          </cell>
          <cell r="BU566">
            <v>0</v>
          </cell>
          <cell r="BV566">
            <v>0</v>
          </cell>
          <cell r="BW566">
            <v>0</v>
          </cell>
          <cell r="CC566">
            <v>0.22</v>
          </cell>
          <cell r="CE566">
            <v>0.66</v>
          </cell>
          <cell r="CF566">
            <v>124.94</v>
          </cell>
          <cell r="CG566">
            <v>82.46</v>
          </cell>
          <cell r="CH566">
            <v>97.3</v>
          </cell>
          <cell r="CL566">
            <v>97.3</v>
          </cell>
        </row>
        <row r="567">
          <cell r="B567" t="str">
            <v>062</v>
          </cell>
          <cell r="C567" t="str">
            <v>053</v>
          </cell>
          <cell r="D567" t="str">
            <v>01</v>
          </cell>
          <cell r="E567" t="str">
            <v>177109053</v>
          </cell>
          <cell r="F567" t="str">
            <v>ЛИСТ Б-О-ПН-5,0*1250*2500 ГОСТ19903-74</v>
          </cell>
          <cell r="G567" t="str">
            <v>12Х18Н10Т-М5Г ГОСТ7350-77</v>
          </cell>
          <cell r="H567" t="str">
            <v>КГ</v>
          </cell>
          <cell r="I567">
            <v>0.24</v>
          </cell>
          <cell r="J567" t="str">
            <v>00007</v>
          </cell>
          <cell r="K567" t="str">
            <v>00000</v>
          </cell>
          <cell r="L567" t="str">
            <v>нет</v>
          </cell>
          <cell r="M567">
            <v>70</v>
          </cell>
          <cell r="N567">
            <v>16.8</v>
          </cell>
          <cell r="O567">
            <v>0</v>
          </cell>
          <cell r="P567">
            <v>0</v>
          </cell>
          <cell r="Q567">
            <v>70</v>
          </cell>
          <cell r="R567">
            <v>16.8</v>
          </cell>
          <cell r="S567" t="str">
            <v>000000</v>
          </cell>
          <cell r="T567">
            <v>175</v>
          </cell>
          <cell r="U567" t="str">
            <v>нет</v>
          </cell>
          <cell r="W567">
            <v>175</v>
          </cell>
          <cell r="X567">
            <v>42</v>
          </cell>
          <cell r="Y567">
            <v>0</v>
          </cell>
          <cell r="Z567">
            <v>0</v>
          </cell>
          <cell r="AA567">
            <v>0</v>
          </cell>
          <cell r="AB567">
            <v>0</v>
          </cell>
          <cell r="AC567">
            <v>42</v>
          </cell>
          <cell r="AD567">
            <v>42</v>
          </cell>
          <cell r="AE567">
            <v>42</v>
          </cell>
          <cell r="AF567">
            <v>42</v>
          </cell>
          <cell r="AG567">
            <v>42</v>
          </cell>
          <cell r="AH567">
            <v>42</v>
          </cell>
          <cell r="AI567">
            <v>42</v>
          </cell>
          <cell r="AJ567">
            <v>42</v>
          </cell>
          <cell r="AM567" t="str">
            <v>062</v>
          </cell>
          <cell r="AN567" t="str">
            <v>053</v>
          </cell>
          <cell r="AO567">
            <v>839</v>
          </cell>
          <cell r="AP567" t="str">
            <v>01</v>
          </cell>
          <cell r="AQ567" t="str">
            <v>177109053</v>
          </cell>
          <cell r="AR567" t="str">
            <v>ЛИCT Б-O-ПH-5,0*1250*2500 ГOCT19903-74</v>
          </cell>
          <cell r="AS567" t="str">
            <v>12X18H10T-M5Г ГOCT7350-77</v>
          </cell>
          <cell r="AT567" t="str">
            <v>КГ</v>
          </cell>
          <cell r="AU567">
            <v>0.24</v>
          </cell>
          <cell r="AV567" t="str">
            <v>кг</v>
          </cell>
          <cell r="AW567">
            <v>0.96</v>
          </cell>
          <cell r="AX567">
            <v>111.02</v>
          </cell>
          <cell r="AY567">
            <v>106.57919999999999</v>
          </cell>
          <cell r="AZ567" t="str">
            <v>из налич</v>
          </cell>
          <cell r="BA567">
            <v>4</v>
          </cell>
          <cell r="BB567">
            <v>26.64</v>
          </cell>
          <cell r="BC567">
            <v>4</v>
          </cell>
          <cell r="BD567">
            <v>4</v>
          </cell>
          <cell r="BE567">
            <v>106.56</v>
          </cell>
          <cell r="BG567">
            <v>0</v>
          </cell>
          <cell r="BH567">
            <v>111</v>
          </cell>
          <cell r="BI567">
            <v>0.24</v>
          </cell>
          <cell r="BJ567">
            <v>26.64</v>
          </cell>
          <cell r="BK567">
            <v>0</v>
          </cell>
          <cell r="BL567">
            <v>26.64</v>
          </cell>
          <cell r="BM567">
            <v>26.64</v>
          </cell>
          <cell r="BN567">
            <v>26.64</v>
          </cell>
          <cell r="BO567">
            <v>26.64</v>
          </cell>
          <cell r="BP567">
            <v>0</v>
          </cell>
          <cell r="BQ567">
            <v>0</v>
          </cell>
          <cell r="BR567">
            <v>0</v>
          </cell>
          <cell r="BS567">
            <v>0</v>
          </cell>
          <cell r="BT567">
            <v>0</v>
          </cell>
          <cell r="BU567">
            <v>0</v>
          </cell>
          <cell r="BV567">
            <v>0</v>
          </cell>
          <cell r="BW567">
            <v>0</v>
          </cell>
          <cell r="CA567">
            <v>0.24</v>
          </cell>
          <cell r="CE567">
            <v>0.72</v>
          </cell>
          <cell r="CF567">
            <v>124.94</v>
          </cell>
          <cell r="CG567">
            <v>89.96</v>
          </cell>
          <cell r="CH567">
            <v>106.15</v>
          </cell>
          <cell r="CL567">
            <v>106.15</v>
          </cell>
        </row>
        <row r="568">
          <cell r="B568" t="str">
            <v>062</v>
          </cell>
          <cell r="C568" t="str">
            <v>053</v>
          </cell>
          <cell r="D568" t="str">
            <v>01</v>
          </cell>
          <cell r="E568" t="str">
            <v>177109098</v>
          </cell>
          <cell r="F568" t="str">
            <v>ЛИСТ Б-О-ПН-6,0*1000*2000 ГОСТ19903-74</v>
          </cell>
          <cell r="G568" t="str">
            <v>12Х18Н10Т-М5Г ГОСТ7350-77</v>
          </cell>
          <cell r="H568" t="str">
            <v>КГ</v>
          </cell>
          <cell r="I568">
            <v>0.8</v>
          </cell>
          <cell r="J568" t="str">
            <v>00007</v>
          </cell>
          <cell r="K568" t="str">
            <v>00011</v>
          </cell>
          <cell r="L568" t="str">
            <v>нет</v>
          </cell>
          <cell r="M568">
            <v>83</v>
          </cell>
          <cell r="N568">
            <v>66.400000000000006</v>
          </cell>
          <cell r="O568">
            <v>0</v>
          </cell>
          <cell r="P568">
            <v>0</v>
          </cell>
          <cell r="Q568">
            <v>83</v>
          </cell>
          <cell r="R568">
            <v>66.400000000000006</v>
          </cell>
          <cell r="S568" t="str">
            <v>000000</v>
          </cell>
          <cell r="T568">
            <v>175</v>
          </cell>
          <cell r="U568" t="str">
            <v>нет</v>
          </cell>
          <cell r="W568">
            <v>175</v>
          </cell>
          <cell r="X568">
            <v>140</v>
          </cell>
          <cell r="Y568">
            <v>0</v>
          </cell>
          <cell r="Z568">
            <v>0</v>
          </cell>
          <cell r="AA568">
            <v>0</v>
          </cell>
          <cell r="AB568">
            <v>0</v>
          </cell>
          <cell r="AC568">
            <v>0</v>
          </cell>
          <cell r="AD568">
            <v>0</v>
          </cell>
          <cell r="AE568">
            <v>0</v>
          </cell>
          <cell r="AF568">
            <v>140</v>
          </cell>
          <cell r="AG568">
            <v>140</v>
          </cell>
          <cell r="AH568">
            <v>140</v>
          </cell>
          <cell r="AI568">
            <v>140</v>
          </cell>
          <cell r="AJ568">
            <v>140</v>
          </cell>
          <cell r="AM568" t="str">
            <v>062</v>
          </cell>
          <cell r="AN568" t="str">
            <v>053</v>
          </cell>
          <cell r="AO568">
            <v>840</v>
          </cell>
          <cell r="AP568" t="str">
            <v>01</v>
          </cell>
          <cell r="AQ568" t="str">
            <v>177109098</v>
          </cell>
          <cell r="AR568" t="str">
            <v>ЛИCT Б-O-ПH-6,0*1000*2000 ГOCT19903-74</v>
          </cell>
          <cell r="AS568" t="str">
            <v>12X18H10T-M5Г ГOCT7350-77</v>
          </cell>
          <cell r="AT568" t="str">
            <v>КГ</v>
          </cell>
          <cell r="AU568">
            <v>0.23</v>
          </cell>
          <cell r="AV568" t="str">
            <v>кг</v>
          </cell>
          <cell r="AW568">
            <v>1.5760000000000001</v>
          </cell>
          <cell r="AX568">
            <v>174.9</v>
          </cell>
          <cell r="AY568">
            <v>275.64240000000001</v>
          </cell>
          <cell r="AZ568" t="str">
            <v>из налич</v>
          </cell>
          <cell r="BA568">
            <v>4</v>
          </cell>
          <cell r="BB568">
            <v>40.229999999999997</v>
          </cell>
          <cell r="BC568">
            <v>7</v>
          </cell>
          <cell r="BD568">
            <v>7</v>
          </cell>
          <cell r="BE568">
            <v>281.61</v>
          </cell>
          <cell r="BG568">
            <v>0</v>
          </cell>
          <cell r="BH568">
            <v>174.91</v>
          </cell>
          <cell r="BI568">
            <v>0.22800000000000001</v>
          </cell>
          <cell r="BJ568">
            <v>39.880000000000003</v>
          </cell>
          <cell r="BK568">
            <v>0.35</v>
          </cell>
          <cell r="BL568">
            <v>40.229999999999997</v>
          </cell>
          <cell r="BM568">
            <v>40.229999999999997</v>
          </cell>
          <cell r="BN568">
            <v>40.229999999999997</v>
          </cell>
          <cell r="BO568">
            <v>40.229999999999997</v>
          </cell>
          <cell r="BP568">
            <v>40.229999999999997</v>
          </cell>
          <cell r="BQ568">
            <v>40.229999999999997</v>
          </cell>
          <cell r="BR568">
            <v>40.229999999999997</v>
          </cell>
          <cell r="BS568">
            <v>0</v>
          </cell>
          <cell r="BT568">
            <v>0</v>
          </cell>
          <cell r="BU568">
            <v>0</v>
          </cell>
          <cell r="BV568">
            <v>0</v>
          </cell>
          <cell r="BW568">
            <v>0</v>
          </cell>
          <cell r="CC568">
            <v>0.22800000000000001</v>
          </cell>
          <cell r="CE568">
            <v>1.3820000000000001</v>
          </cell>
          <cell r="CF568">
            <v>196.87</v>
          </cell>
          <cell r="CG568">
            <v>272.07</v>
          </cell>
          <cell r="CH568">
            <v>321.04000000000002</v>
          </cell>
          <cell r="CL568">
            <v>321.04000000000002</v>
          </cell>
        </row>
        <row r="569">
          <cell r="B569" t="str">
            <v>062</v>
          </cell>
          <cell r="C569" t="str">
            <v>053</v>
          </cell>
          <cell r="D569" t="str">
            <v>01</v>
          </cell>
          <cell r="E569" t="str">
            <v>177109156</v>
          </cell>
          <cell r="F569" t="str">
            <v>ЛИСТ Б-О-ПН-8,0*1400*2800 ГОСТ19903-74</v>
          </cell>
          <cell r="G569" t="str">
            <v>12Х18Н10Т-М5Г ГОСТ7350-77</v>
          </cell>
          <cell r="H569" t="str">
            <v>КГ</v>
          </cell>
          <cell r="I569">
            <v>0.54</v>
          </cell>
          <cell r="J569" t="str">
            <v>00005</v>
          </cell>
          <cell r="K569" t="str">
            <v>00000</v>
          </cell>
          <cell r="L569" t="str">
            <v>нет</v>
          </cell>
          <cell r="M569">
            <v>70</v>
          </cell>
          <cell r="N569">
            <v>37.799999999999997</v>
          </cell>
          <cell r="O569">
            <v>0</v>
          </cell>
          <cell r="P569">
            <v>0</v>
          </cell>
          <cell r="Q569">
            <v>70</v>
          </cell>
          <cell r="R569">
            <v>37.799999999999997</v>
          </cell>
          <cell r="S569" t="str">
            <v>000000</v>
          </cell>
          <cell r="T569">
            <v>183</v>
          </cell>
          <cell r="U569" t="str">
            <v>нет</v>
          </cell>
          <cell r="W569">
            <v>183</v>
          </cell>
          <cell r="X569">
            <v>98.82</v>
          </cell>
          <cell r="Y569">
            <v>0</v>
          </cell>
          <cell r="Z569">
            <v>0</v>
          </cell>
          <cell r="AA569">
            <v>0</v>
          </cell>
          <cell r="AB569">
            <v>0</v>
          </cell>
          <cell r="AC569">
            <v>98.82</v>
          </cell>
          <cell r="AD569">
            <v>98.82</v>
          </cell>
          <cell r="AE569">
            <v>98.82</v>
          </cell>
          <cell r="AF569">
            <v>98.82</v>
          </cell>
          <cell r="AG569">
            <v>98.82</v>
          </cell>
          <cell r="AH569">
            <v>98.82</v>
          </cell>
          <cell r="AI569">
            <v>98.82</v>
          </cell>
          <cell r="AJ569">
            <v>98.82</v>
          </cell>
          <cell r="AM569" t="str">
            <v>062</v>
          </cell>
          <cell r="AN569" t="str">
            <v>053</v>
          </cell>
          <cell r="AO569">
            <v>843</v>
          </cell>
          <cell r="AP569" t="str">
            <v>01</v>
          </cell>
          <cell r="AQ569" t="str">
            <v>177109156</v>
          </cell>
          <cell r="AR569" t="str">
            <v>ЛИCT Б-O-ПH-8,0*1400*2800 ГOCT19903-74</v>
          </cell>
          <cell r="AS569" t="str">
            <v>12X18H10T-M5Г ГOCT7350-77</v>
          </cell>
          <cell r="AT569" t="str">
            <v>КГ</v>
          </cell>
          <cell r="AU569">
            <v>0.54</v>
          </cell>
          <cell r="AV569" t="str">
            <v>кг</v>
          </cell>
          <cell r="AW569">
            <v>2.2000000000000002</v>
          </cell>
          <cell r="AX569">
            <v>105.93</v>
          </cell>
          <cell r="AY569">
            <v>233.04600000000002</v>
          </cell>
          <cell r="AZ569" t="str">
            <v>из налич</v>
          </cell>
          <cell r="BA569">
            <v>4</v>
          </cell>
          <cell r="BB569">
            <v>57.2</v>
          </cell>
          <cell r="BC569">
            <v>4</v>
          </cell>
          <cell r="BD569">
            <v>4</v>
          </cell>
          <cell r="BE569">
            <v>228.8</v>
          </cell>
          <cell r="BG569">
            <v>0</v>
          </cell>
          <cell r="BH569">
            <v>105.93</v>
          </cell>
          <cell r="BI569">
            <v>0.54</v>
          </cell>
          <cell r="BJ569">
            <v>57.2</v>
          </cell>
          <cell r="BK569">
            <v>0</v>
          </cell>
          <cell r="BL569">
            <v>57.2</v>
          </cell>
          <cell r="BM569">
            <v>57.2</v>
          </cell>
          <cell r="BN569">
            <v>57.2</v>
          </cell>
          <cell r="BO569">
            <v>57.2</v>
          </cell>
          <cell r="BP569">
            <v>0</v>
          </cell>
          <cell r="BQ569">
            <v>0</v>
          </cell>
          <cell r="BR569">
            <v>0</v>
          </cell>
          <cell r="BS569">
            <v>0</v>
          </cell>
          <cell r="BT569">
            <v>0</v>
          </cell>
          <cell r="BU569">
            <v>0</v>
          </cell>
          <cell r="BV569">
            <v>0</v>
          </cell>
          <cell r="BW569">
            <v>0</v>
          </cell>
          <cell r="CB569">
            <v>0.54</v>
          </cell>
          <cell r="CE569">
            <v>1.62</v>
          </cell>
          <cell r="CF569">
            <v>119.23</v>
          </cell>
          <cell r="CG569">
            <v>193.15</v>
          </cell>
          <cell r="CH569">
            <v>227.92</v>
          </cell>
          <cell r="CL569">
            <v>227.92</v>
          </cell>
        </row>
        <row r="570">
          <cell r="B570" t="str">
            <v>062</v>
          </cell>
          <cell r="C570" t="str">
            <v>024</v>
          </cell>
          <cell r="D570" t="str">
            <v>01</v>
          </cell>
          <cell r="E570" t="str">
            <v>177109327</v>
          </cell>
          <cell r="F570" t="str">
            <v>ЛИСТ Б-О-ПН-14*1250*2500 ГОСТ19903-74</v>
          </cell>
          <cell r="G570" t="str">
            <v>12Х18Н10Т-М5Г ГОСТ7350-77</v>
          </cell>
          <cell r="H570" t="str">
            <v>КГ</v>
          </cell>
          <cell r="I570">
            <v>0.18</v>
          </cell>
          <cell r="J570" t="str">
            <v>00007</v>
          </cell>
          <cell r="K570" t="str">
            <v>00000</v>
          </cell>
          <cell r="L570" t="str">
            <v>нет</v>
          </cell>
          <cell r="M570">
            <v>65</v>
          </cell>
          <cell r="N570">
            <v>11.7</v>
          </cell>
          <cell r="O570">
            <v>0</v>
          </cell>
          <cell r="P570">
            <v>0</v>
          </cell>
          <cell r="Q570">
            <v>65</v>
          </cell>
          <cell r="R570">
            <v>11.7</v>
          </cell>
          <cell r="S570" t="str">
            <v>000000</v>
          </cell>
          <cell r="U570" t="str">
            <v>нет</v>
          </cell>
          <cell r="W570">
            <v>183</v>
          </cell>
          <cell r="X570">
            <v>32.94</v>
          </cell>
          <cell r="Y570">
            <v>32.94</v>
          </cell>
          <cell r="Z570">
            <v>32.94</v>
          </cell>
          <cell r="AA570">
            <v>32.94</v>
          </cell>
          <cell r="AB570">
            <v>32.94</v>
          </cell>
          <cell r="AC570">
            <v>32.94</v>
          </cell>
          <cell r="AD570">
            <v>32.94</v>
          </cell>
          <cell r="AE570">
            <v>32.94</v>
          </cell>
          <cell r="AF570">
            <v>32.94</v>
          </cell>
          <cell r="AG570">
            <v>32.94</v>
          </cell>
          <cell r="AH570">
            <v>32.94</v>
          </cell>
          <cell r="AI570">
            <v>32.94</v>
          </cell>
          <cell r="AJ570">
            <v>32.94</v>
          </cell>
          <cell r="AM570" t="str">
            <v>062</v>
          </cell>
          <cell r="AN570" t="str">
            <v>024</v>
          </cell>
          <cell r="AO570">
            <v>845</v>
          </cell>
          <cell r="AP570" t="str">
            <v>01</v>
          </cell>
          <cell r="AQ570" t="str">
            <v>177109327</v>
          </cell>
          <cell r="AR570" t="str">
            <v>ЛИCT Б-O-ПH-14*1250*2500 ГOCT19903-74</v>
          </cell>
          <cell r="AS570" t="str">
            <v>12X18H10T-M5Г ГOCT7350-77</v>
          </cell>
          <cell r="AT570" t="str">
            <v>КГ</v>
          </cell>
          <cell r="AU570">
            <v>0</v>
          </cell>
          <cell r="BB570">
            <v>0</v>
          </cell>
          <cell r="BD570">
            <v>0</v>
          </cell>
          <cell r="BE570">
            <v>0</v>
          </cell>
          <cell r="BG570">
            <v>0</v>
          </cell>
        </row>
        <row r="571">
          <cell r="B571" t="str">
            <v>062</v>
          </cell>
          <cell r="C571" t="str">
            <v>053</v>
          </cell>
          <cell r="D571" t="str">
            <v>01</v>
          </cell>
          <cell r="E571" t="str">
            <v>193134646</v>
          </cell>
          <cell r="F571" t="str">
            <v>ЛИСТ АТ-ПО-2,0*1000*2000 ГОСТ19904-90</v>
          </cell>
          <cell r="G571" t="str">
            <v>12Х18Н10Т-Н-ОВ-N0,04-"З"/"БР" ТУ14-1-4028-85</v>
          </cell>
          <cell r="H571" t="str">
            <v>КГ</v>
          </cell>
          <cell r="I571">
            <v>6.2E-2</v>
          </cell>
          <cell r="J571" t="str">
            <v>00005</v>
          </cell>
          <cell r="K571" t="str">
            <v>00000</v>
          </cell>
          <cell r="L571" t="str">
            <v/>
          </cell>
          <cell r="M571">
            <v>0</v>
          </cell>
          <cell r="N571">
            <v>0</v>
          </cell>
          <cell r="O571">
            <v>0</v>
          </cell>
          <cell r="P571">
            <v>0</v>
          </cell>
          <cell r="Q571">
            <v>0</v>
          </cell>
          <cell r="R571">
            <v>0</v>
          </cell>
          <cell r="S571" t="str">
            <v>не най</v>
          </cell>
          <cell r="U571" t="str">
            <v>нет</v>
          </cell>
          <cell r="W571">
            <v>183</v>
          </cell>
          <cell r="X571">
            <v>11.35</v>
          </cell>
          <cell r="Y571">
            <v>11.35</v>
          </cell>
          <cell r="Z571">
            <v>11.35</v>
          </cell>
          <cell r="AA571">
            <v>11.35</v>
          </cell>
          <cell r="AB571">
            <v>11.35</v>
          </cell>
          <cell r="AC571">
            <v>11.35</v>
          </cell>
          <cell r="AD571">
            <v>11.35</v>
          </cell>
          <cell r="AE571">
            <v>11.35</v>
          </cell>
          <cell r="AF571">
            <v>11.35</v>
          </cell>
          <cell r="AG571">
            <v>11.35</v>
          </cell>
          <cell r="AH571">
            <v>11.35</v>
          </cell>
          <cell r="AI571">
            <v>11.35</v>
          </cell>
          <cell r="AJ571">
            <v>11.35</v>
          </cell>
          <cell r="AM571" t="str">
            <v>062</v>
          </cell>
          <cell r="AN571" t="str">
            <v>053</v>
          </cell>
          <cell r="AO571">
            <v>817</v>
          </cell>
          <cell r="AP571" t="str">
            <v>01</v>
          </cell>
          <cell r="AQ571" t="str">
            <v>193134646</v>
          </cell>
          <cell r="AR571" t="str">
            <v>ЛИCT AT-ПO-2,0*1000*2000 ГOCT19904-90</v>
          </cell>
          <cell r="AS571" t="str">
            <v>12X18H10T-H-OB-N0,04-"З"/"БP" TУ14-1-4028-85</v>
          </cell>
          <cell r="AT571" t="str">
            <v>КГ</v>
          </cell>
          <cell r="AU571">
            <v>6.2E-2</v>
          </cell>
          <cell r="BB571">
            <v>0</v>
          </cell>
          <cell r="BD571">
            <v>0</v>
          </cell>
          <cell r="BE571">
            <v>0</v>
          </cell>
          <cell r="BG571">
            <v>0</v>
          </cell>
          <cell r="CC571">
            <v>6.2E-2</v>
          </cell>
        </row>
        <row r="572">
          <cell r="B572" t="str">
            <v>062</v>
          </cell>
          <cell r="C572" t="str">
            <v>053</v>
          </cell>
          <cell r="D572" t="str">
            <v>01</v>
          </cell>
          <cell r="E572" t="str">
            <v>131405003</v>
          </cell>
          <cell r="F572" t="str">
            <v>ЛИСТ Б-ПН-О-4,0*1000*2000 ГОСТ19903-74</v>
          </cell>
          <cell r="G572" t="str">
            <v>20-ТВ1-М1-КИ-ТО ГОСТ1577-93</v>
          </cell>
          <cell r="H572" t="str">
            <v>КГ</v>
          </cell>
          <cell r="I572">
            <v>4.2999999999999997E-2</v>
          </cell>
          <cell r="J572" t="str">
            <v>00006</v>
          </cell>
          <cell r="K572" t="str">
            <v>00000</v>
          </cell>
          <cell r="L572" t="str">
            <v>нет</v>
          </cell>
          <cell r="M572">
            <v>10</v>
          </cell>
          <cell r="N572">
            <v>0.43</v>
          </cell>
          <cell r="O572">
            <v>13.23</v>
          </cell>
          <cell r="P572">
            <v>0.56899999999999995</v>
          </cell>
          <cell r="Q572">
            <v>10</v>
          </cell>
          <cell r="R572">
            <v>0.43</v>
          </cell>
          <cell r="S572" t="str">
            <v>012055</v>
          </cell>
          <cell r="T572">
            <v>22.4</v>
          </cell>
          <cell r="U572" t="str">
            <v>нет</v>
          </cell>
          <cell r="W572">
            <v>22.4</v>
          </cell>
          <cell r="X572">
            <v>0.96</v>
          </cell>
          <cell r="Y572">
            <v>0</v>
          </cell>
          <cell r="Z572">
            <v>0</v>
          </cell>
          <cell r="AA572">
            <v>0</v>
          </cell>
          <cell r="AB572">
            <v>0</v>
          </cell>
          <cell r="AC572">
            <v>0.96</v>
          </cell>
          <cell r="AD572">
            <v>0.96</v>
          </cell>
          <cell r="AE572">
            <v>0.96</v>
          </cell>
          <cell r="AF572">
            <v>0.96</v>
          </cell>
          <cell r="AG572">
            <v>0.96</v>
          </cell>
          <cell r="AH572">
            <v>0.96</v>
          </cell>
          <cell r="AI572">
            <v>0.96</v>
          </cell>
          <cell r="AJ572">
            <v>0.96</v>
          </cell>
          <cell r="AM572" t="str">
            <v>062</v>
          </cell>
          <cell r="AN572" t="str">
            <v>053</v>
          </cell>
          <cell r="AO572">
            <v>847</v>
          </cell>
          <cell r="AP572" t="str">
            <v>01</v>
          </cell>
          <cell r="AQ572" t="str">
            <v>131405003</v>
          </cell>
          <cell r="AR572" t="str">
            <v>ЛИCT Б-ПH-4,0*1000*2000 ГOCT19903-74</v>
          </cell>
          <cell r="AS572" t="str">
            <v>20-TB1-M1-KИ-TO ГOCT1577-93</v>
          </cell>
          <cell r="AT572" t="str">
            <v>КГ</v>
          </cell>
          <cell r="AU572">
            <v>4.2999999999999997E-2</v>
          </cell>
          <cell r="AV572" t="str">
            <v>кг</v>
          </cell>
          <cell r="AW572">
            <v>0.18</v>
          </cell>
          <cell r="AX572">
            <v>13.23</v>
          </cell>
          <cell r="AY572">
            <v>2.3814000000000002</v>
          </cell>
          <cell r="AZ572" t="str">
            <v>из налич</v>
          </cell>
          <cell r="BA572">
            <v>4</v>
          </cell>
          <cell r="BB572">
            <v>0.56999999999999995</v>
          </cell>
          <cell r="BC572">
            <v>4</v>
          </cell>
          <cell r="BD572">
            <v>4</v>
          </cell>
          <cell r="BE572">
            <v>2.2799999999999998</v>
          </cell>
          <cell r="BG572">
            <v>0</v>
          </cell>
          <cell r="BH572">
            <v>13.26</v>
          </cell>
          <cell r="BI572">
            <v>4.2999999999999997E-2</v>
          </cell>
          <cell r="BJ572">
            <v>0.56999999999999995</v>
          </cell>
          <cell r="BK572">
            <v>0</v>
          </cell>
          <cell r="BL572">
            <v>0.56999999999999995</v>
          </cell>
          <cell r="BM572">
            <v>0.56999999999999995</v>
          </cell>
          <cell r="BN572">
            <v>0.56999999999999995</v>
          </cell>
          <cell r="BO572">
            <v>0.56999999999999995</v>
          </cell>
          <cell r="BP572">
            <v>0</v>
          </cell>
          <cell r="BQ572">
            <v>0</v>
          </cell>
          <cell r="BR572">
            <v>0</v>
          </cell>
          <cell r="BS572">
            <v>0</v>
          </cell>
          <cell r="BT572">
            <v>0</v>
          </cell>
          <cell r="BU572">
            <v>0</v>
          </cell>
          <cell r="BV572">
            <v>0</v>
          </cell>
          <cell r="BW572">
            <v>0</v>
          </cell>
          <cell r="CA572">
            <v>4.2999999999999997E-2</v>
          </cell>
          <cell r="CE572">
            <v>0.129</v>
          </cell>
          <cell r="CF572">
            <v>14.92</v>
          </cell>
          <cell r="CG572">
            <v>1.92</v>
          </cell>
          <cell r="CH572">
            <v>2.27</v>
          </cell>
          <cell r="CL572">
            <v>2.27</v>
          </cell>
        </row>
        <row r="573">
          <cell r="B573" t="str">
            <v>062</v>
          </cell>
          <cell r="C573" t="str">
            <v>053</v>
          </cell>
          <cell r="D573" t="str">
            <v>01</v>
          </cell>
          <cell r="E573" t="str">
            <v>112708429</v>
          </cell>
          <cell r="F573" t="str">
            <v>ЛИСТ БТ-ПН-О-0,5*1000*2000 ГОСТ19904-90</v>
          </cell>
          <cell r="G573" t="str">
            <v>К350В5-II-Н 20 ГОСТ16523-97</v>
          </cell>
          <cell r="H573" t="str">
            <v>КГ</v>
          </cell>
          <cell r="I573">
            <v>0.5</v>
          </cell>
          <cell r="J573" t="str">
            <v>00007</v>
          </cell>
          <cell r="K573" t="str">
            <v>00000</v>
          </cell>
          <cell r="L573" t="str">
            <v>нет</v>
          </cell>
          <cell r="M573">
            <v>10</v>
          </cell>
          <cell r="N573">
            <v>5</v>
          </cell>
          <cell r="O573">
            <v>0</v>
          </cell>
          <cell r="P573">
            <v>0</v>
          </cell>
          <cell r="Q573">
            <v>10</v>
          </cell>
          <cell r="R573">
            <v>5</v>
          </cell>
          <cell r="S573" t="str">
            <v>000000</v>
          </cell>
          <cell r="T573">
            <v>29.85</v>
          </cell>
          <cell r="U573" t="str">
            <v>нет</v>
          </cell>
          <cell r="W573">
            <v>29.85</v>
          </cell>
          <cell r="X573">
            <v>14.93</v>
          </cell>
          <cell r="Y573">
            <v>14.93</v>
          </cell>
          <cell r="Z573">
            <v>14.93</v>
          </cell>
          <cell r="AA573">
            <v>14.93</v>
          </cell>
          <cell r="AB573">
            <v>14.93</v>
          </cell>
          <cell r="AC573">
            <v>14.93</v>
          </cell>
          <cell r="AD573">
            <v>14.93</v>
          </cell>
          <cell r="AE573">
            <v>14.93</v>
          </cell>
          <cell r="AF573">
            <v>14.93</v>
          </cell>
          <cell r="AG573">
            <v>14.93</v>
          </cell>
          <cell r="AH573">
            <v>14.93</v>
          </cell>
          <cell r="AI573">
            <v>14.93</v>
          </cell>
          <cell r="AJ573">
            <v>14.93</v>
          </cell>
          <cell r="AM573" t="str">
            <v>062</v>
          </cell>
          <cell r="AN573" t="str">
            <v>053</v>
          </cell>
          <cell r="AO573">
            <v>851</v>
          </cell>
          <cell r="AP573" t="str">
            <v>01</v>
          </cell>
          <cell r="AQ573" t="str">
            <v>112708429</v>
          </cell>
          <cell r="AR573" t="str">
            <v>ЛИCT БT-ПH-O-0,5*1000*2000 ГOCT19904-90</v>
          </cell>
          <cell r="AS573" t="str">
            <v>K350B5-II-H 20 ГOCT16523-97</v>
          </cell>
          <cell r="AT573" t="str">
            <v>КГ</v>
          </cell>
          <cell r="AU573">
            <v>0.5</v>
          </cell>
          <cell r="BB573">
            <v>0</v>
          </cell>
          <cell r="BD573">
            <v>0</v>
          </cell>
          <cell r="BE573">
            <v>0</v>
          </cell>
          <cell r="BG573">
            <v>0</v>
          </cell>
          <cell r="BY573">
            <v>1.3440000000000001E-2</v>
          </cell>
          <cell r="CA573">
            <v>2.8400000000000002E-2</v>
          </cell>
          <cell r="CC573">
            <v>9.6879999999999994E-2</v>
          </cell>
        </row>
        <row r="574">
          <cell r="B574" t="str">
            <v>062</v>
          </cell>
          <cell r="C574" t="str">
            <v>053</v>
          </cell>
          <cell r="D574" t="str">
            <v>01</v>
          </cell>
          <cell r="E574" t="str">
            <v>112708440</v>
          </cell>
          <cell r="F574" t="str">
            <v>ЛИСТ БТ-ПН-О-0,6*1000*2000 ГОСТ19904-90</v>
          </cell>
          <cell r="G574" t="str">
            <v>К350В5-II-Н 20 ГОСТ16523-97</v>
          </cell>
          <cell r="H574" t="str">
            <v>КГ</v>
          </cell>
          <cell r="I574">
            <v>0.05</v>
          </cell>
          <cell r="J574" t="str">
            <v>00007</v>
          </cell>
          <cell r="K574" t="str">
            <v>00000</v>
          </cell>
          <cell r="L574" t="str">
            <v>нет</v>
          </cell>
          <cell r="M574">
            <v>10</v>
          </cell>
          <cell r="N574">
            <v>0.5</v>
          </cell>
          <cell r="O574">
            <v>0</v>
          </cell>
          <cell r="P574">
            <v>0</v>
          </cell>
          <cell r="Q574">
            <v>10</v>
          </cell>
          <cell r="R574">
            <v>0.5</v>
          </cell>
          <cell r="S574" t="str">
            <v>000000</v>
          </cell>
          <cell r="U574" t="str">
            <v>нет</v>
          </cell>
          <cell r="W574">
            <v>30</v>
          </cell>
          <cell r="X574">
            <v>1.5</v>
          </cell>
          <cell r="Y574">
            <v>1.5</v>
          </cell>
          <cell r="Z574">
            <v>1.5</v>
          </cell>
          <cell r="AA574">
            <v>1.5</v>
          </cell>
          <cell r="AB574">
            <v>1.5</v>
          </cell>
          <cell r="AC574">
            <v>1.5</v>
          </cell>
          <cell r="AD574">
            <v>1.5</v>
          </cell>
          <cell r="AE574">
            <v>1.5</v>
          </cell>
          <cell r="AF574">
            <v>1.5</v>
          </cell>
          <cell r="AG574">
            <v>1.5</v>
          </cell>
          <cell r="AH574">
            <v>1.5</v>
          </cell>
          <cell r="AI574">
            <v>1.5</v>
          </cell>
          <cell r="AJ574">
            <v>1.5</v>
          </cell>
          <cell r="AM574" t="str">
            <v>062</v>
          </cell>
          <cell r="AN574" t="str">
            <v>053</v>
          </cell>
          <cell r="AO574">
            <v>852</v>
          </cell>
          <cell r="AP574" t="str">
            <v>01</v>
          </cell>
          <cell r="AQ574" t="str">
            <v>112708440</v>
          </cell>
          <cell r="AR574" t="str">
            <v>ЛИCT БT-ПH-O-0,6*1000*2000 ГOCT19904-90</v>
          </cell>
          <cell r="AS574" t="str">
            <v>K350B5-II-H 20 ГOCT16523-97</v>
          </cell>
          <cell r="AT574" t="str">
            <v>КГ</v>
          </cell>
          <cell r="AU574">
            <v>0.05</v>
          </cell>
          <cell r="BB574">
            <v>0</v>
          </cell>
          <cell r="BD574">
            <v>0</v>
          </cell>
          <cell r="BE574">
            <v>0</v>
          </cell>
          <cell r="BG574">
            <v>0</v>
          </cell>
          <cell r="CC574">
            <v>1.2E-2</v>
          </cell>
        </row>
        <row r="575">
          <cell r="B575" t="str">
            <v>062</v>
          </cell>
          <cell r="C575" t="str">
            <v>053</v>
          </cell>
          <cell r="D575" t="str">
            <v>01</v>
          </cell>
          <cell r="E575" t="str">
            <v>112708474</v>
          </cell>
          <cell r="F575" t="str">
            <v>ЛИСТ БТ-ПН-О-0,8*1000*2000 ГОСТ19904-90</v>
          </cell>
          <cell r="G575" t="str">
            <v>К350В5-II-Н 20 ГОСТ16523-97</v>
          </cell>
          <cell r="H575" t="str">
            <v>КГ</v>
          </cell>
          <cell r="I575">
            <v>0.45</v>
          </cell>
          <cell r="J575" t="str">
            <v>00007</v>
          </cell>
          <cell r="K575" t="str">
            <v>00000</v>
          </cell>
          <cell r="L575" t="str">
            <v>нет</v>
          </cell>
          <cell r="M575">
            <v>10</v>
          </cell>
          <cell r="N575">
            <v>4.5</v>
          </cell>
          <cell r="O575">
            <v>0</v>
          </cell>
          <cell r="P575">
            <v>0</v>
          </cell>
          <cell r="Q575">
            <v>10</v>
          </cell>
          <cell r="R575">
            <v>4.5</v>
          </cell>
          <cell r="S575" t="str">
            <v>000000</v>
          </cell>
          <cell r="U575" t="str">
            <v>нет</v>
          </cell>
          <cell r="W575">
            <v>30</v>
          </cell>
          <cell r="X575">
            <v>13.5</v>
          </cell>
          <cell r="Y575">
            <v>13.5</v>
          </cell>
          <cell r="Z575">
            <v>13.5</v>
          </cell>
          <cell r="AA575">
            <v>13.5</v>
          </cell>
          <cell r="AB575">
            <v>13.5</v>
          </cell>
          <cell r="AC575">
            <v>13.5</v>
          </cell>
          <cell r="AD575">
            <v>13.5</v>
          </cell>
          <cell r="AE575">
            <v>13.5</v>
          </cell>
          <cell r="AF575">
            <v>13.5</v>
          </cell>
          <cell r="AG575">
            <v>13.5</v>
          </cell>
          <cell r="AH575">
            <v>13.5</v>
          </cell>
          <cell r="AI575">
            <v>13.5</v>
          </cell>
          <cell r="AJ575">
            <v>13.5</v>
          </cell>
          <cell r="AM575" t="str">
            <v>062</v>
          </cell>
          <cell r="AN575" t="str">
            <v>053</v>
          </cell>
          <cell r="AO575">
            <v>854</v>
          </cell>
          <cell r="AP575" t="str">
            <v>01</v>
          </cell>
          <cell r="AQ575" t="str">
            <v>112708474</v>
          </cell>
          <cell r="AR575" t="str">
            <v>ЛИCT БT-ПH-O-0,8*1000*2000 ГOCT19904-90</v>
          </cell>
          <cell r="AS575" t="str">
            <v>K350B5-II-H 20 ГOCT16523-97</v>
          </cell>
          <cell r="AT575" t="str">
            <v>КГ</v>
          </cell>
          <cell r="AU575">
            <v>0.63500000000000001</v>
          </cell>
          <cell r="BB575">
            <v>0</v>
          </cell>
          <cell r="BD575">
            <v>0</v>
          </cell>
          <cell r="BE575">
            <v>0</v>
          </cell>
          <cell r="BG575">
            <v>0</v>
          </cell>
          <cell r="CA575">
            <v>2.2499999999999999E-2</v>
          </cell>
          <cell r="CC575">
            <v>0.124</v>
          </cell>
        </row>
        <row r="576">
          <cell r="B576" t="str">
            <v>062</v>
          </cell>
          <cell r="C576" t="str">
            <v>020</v>
          </cell>
          <cell r="D576" t="str">
            <v>01</v>
          </cell>
          <cell r="E576" t="str">
            <v>112737508</v>
          </cell>
          <cell r="F576" t="str">
            <v>ЛИСТ АТ-ПВ-О-1,0*1000*2000 ГОСТ19904-90</v>
          </cell>
          <cell r="G576" t="str">
            <v>К350В5-II-Н 20 ГОСТ16523-97</v>
          </cell>
          <cell r="H576" t="str">
            <v>КГ</v>
          </cell>
          <cell r="I576">
            <v>1</v>
          </cell>
          <cell r="J576" t="str">
            <v>00007</v>
          </cell>
          <cell r="K576" t="str">
            <v>00012</v>
          </cell>
          <cell r="L576" t="str">
            <v/>
          </cell>
          <cell r="M576">
            <v>0</v>
          </cell>
          <cell r="N576">
            <v>0</v>
          </cell>
          <cell r="O576">
            <v>0</v>
          </cell>
          <cell r="P576">
            <v>0</v>
          </cell>
          <cell r="Q576">
            <v>0</v>
          </cell>
          <cell r="R576">
            <v>0</v>
          </cell>
          <cell r="S576" t="str">
            <v>не най</v>
          </cell>
          <cell r="T576">
            <v>30</v>
          </cell>
          <cell r="U576" t="str">
            <v>нет</v>
          </cell>
          <cell r="W576">
            <v>30</v>
          </cell>
          <cell r="X576">
            <v>30</v>
          </cell>
          <cell r="Y576">
            <v>30</v>
          </cell>
          <cell r="Z576">
            <v>30</v>
          </cell>
          <cell r="AA576">
            <v>30</v>
          </cell>
          <cell r="AB576">
            <v>30</v>
          </cell>
          <cell r="AC576">
            <v>30</v>
          </cell>
          <cell r="AD576">
            <v>30</v>
          </cell>
          <cell r="AE576">
            <v>30</v>
          </cell>
          <cell r="AF576">
            <v>30</v>
          </cell>
          <cell r="AG576">
            <v>30</v>
          </cell>
          <cell r="AH576">
            <v>30</v>
          </cell>
          <cell r="AI576">
            <v>30</v>
          </cell>
          <cell r="AJ576">
            <v>30</v>
          </cell>
        </row>
        <row r="577">
          <cell r="B577" t="str">
            <v>062</v>
          </cell>
          <cell r="C577" t="str">
            <v>053</v>
          </cell>
          <cell r="D577" t="str">
            <v>01</v>
          </cell>
          <cell r="E577" t="str">
            <v>112708508</v>
          </cell>
          <cell r="F577" t="str">
            <v>ЛИСТ БТ-ПН-О-1,0*1000*2000 ГОСТ19904-90</v>
          </cell>
          <cell r="G577" t="str">
            <v>К350В5-II-Н 20 ГОСТ16523-97</v>
          </cell>
          <cell r="H577" t="str">
            <v>КГ</v>
          </cell>
          <cell r="I577">
            <v>1.2</v>
          </cell>
          <cell r="J577" t="str">
            <v>00007</v>
          </cell>
          <cell r="K577" t="str">
            <v>00000</v>
          </cell>
          <cell r="L577" t="str">
            <v>нет</v>
          </cell>
          <cell r="M577">
            <v>10</v>
          </cell>
          <cell r="N577">
            <v>12</v>
          </cell>
          <cell r="O577">
            <v>0</v>
          </cell>
          <cell r="P577">
            <v>0</v>
          </cell>
          <cell r="Q577">
            <v>10</v>
          </cell>
          <cell r="R577">
            <v>12</v>
          </cell>
          <cell r="S577" t="str">
            <v>000000</v>
          </cell>
          <cell r="T577">
            <v>30</v>
          </cell>
          <cell r="U577" t="str">
            <v>нет</v>
          </cell>
          <cell r="W577">
            <v>30</v>
          </cell>
          <cell r="X577">
            <v>36</v>
          </cell>
          <cell r="Y577">
            <v>36</v>
          </cell>
          <cell r="Z577">
            <v>36</v>
          </cell>
          <cell r="AA577">
            <v>36</v>
          </cell>
          <cell r="AB577">
            <v>36</v>
          </cell>
          <cell r="AC577">
            <v>36</v>
          </cell>
          <cell r="AD577">
            <v>36</v>
          </cell>
          <cell r="AE577">
            <v>36</v>
          </cell>
          <cell r="AF577">
            <v>36</v>
          </cell>
          <cell r="AG577">
            <v>36</v>
          </cell>
          <cell r="AH577">
            <v>36</v>
          </cell>
          <cell r="AI577">
            <v>36</v>
          </cell>
          <cell r="AJ577">
            <v>36</v>
          </cell>
          <cell r="AM577" t="str">
            <v>062</v>
          </cell>
          <cell r="AN577" t="str">
            <v>053</v>
          </cell>
          <cell r="AO577">
            <v>856</v>
          </cell>
          <cell r="AP577" t="str">
            <v>01</v>
          </cell>
          <cell r="AQ577" t="str">
            <v>112708508</v>
          </cell>
          <cell r="AR577" t="str">
            <v>ЛИCT БT-ПH-O-1,0*1000*2000 ГOCT19904-90</v>
          </cell>
          <cell r="AS577" t="str">
            <v>K350B5-II-H 20 ГOCT16523-97</v>
          </cell>
          <cell r="AT577" t="str">
            <v>КГ</v>
          </cell>
          <cell r="AU577">
            <v>2.6</v>
          </cell>
          <cell r="BB577">
            <v>0</v>
          </cell>
          <cell r="BD577">
            <v>0</v>
          </cell>
          <cell r="BE577">
            <v>0</v>
          </cell>
          <cell r="BG577">
            <v>0</v>
          </cell>
          <cell r="BY577">
            <v>2.3999999999999998E-3</v>
          </cell>
          <cell r="CA577">
            <v>1.2E-2</v>
          </cell>
          <cell r="CC577">
            <v>7.3800000000000004E-2</v>
          </cell>
        </row>
        <row r="578">
          <cell r="B578" t="str">
            <v>062</v>
          </cell>
          <cell r="C578" t="str">
            <v>020</v>
          </cell>
          <cell r="D578" t="str">
            <v>01</v>
          </cell>
          <cell r="E578" t="str">
            <v>112708548</v>
          </cell>
          <cell r="F578" t="str">
            <v>ЛИСТ БТ-ПН-О-1,2*1000*2000 ГОСТ19904-90</v>
          </cell>
          <cell r="G578" t="str">
            <v>К350В5-II-Н 20 ГОСТ16523-97</v>
          </cell>
          <cell r="H578" t="str">
            <v>КГ</v>
          </cell>
          <cell r="I578">
            <v>0.2</v>
          </cell>
          <cell r="J578" t="str">
            <v>00007</v>
          </cell>
          <cell r="K578" t="str">
            <v>00000</v>
          </cell>
          <cell r="L578" t="str">
            <v>нет</v>
          </cell>
          <cell r="M578">
            <v>10</v>
          </cell>
          <cell r="N578">
            <v>2</v>
          </cell>
          <cell r="O578">
            <v>0</v>
          </cell>
          <cell r="P578">
            <v>0</v>
          </cell>
          <cell r="Q578">
            <v>10</v>
          </cell>
          <cell r="R578">
            <v>2</v>
          </cell>
          <cell r="S578" t="str">
            <v>000000</v>
          </cell>
          <cell r="T578">
            <v>32</v>
          </cell>
          <cell r="U578" t="str">
            <v>нет</v>
          </cell>
          <cell r="W578">
            <v>32</v>
          </cell>
          <cell r="X578">
            <v>6.4</v>
          </cell>
          <cell r="Y578">
            <v>6.4</v>
          </cell>
          <cell r="Z578">
            <v>6.4</v>
          </cell>
          <cell r="AA578">
            <v>6.4</v>
          </cell>
          <cell r="AB578">
            <v>6.4</v>
          </cell>
          <cell r="AC578">
            <v>6.4</v>
          </cell>
          <cell r="AD578">
            <v>6.4</v>
          </cell>
          <cell r="AE578">
            <v>6.4</v>
          </cell>
          <cell r="AF578">
            <v>6.4</v>
          </cell>
          <cell r="AG578">
            <v>6.4</v>
          </cell>
          <cell r="AH578">
            <v>6.4</v>
          </cell>
          <cell r="AI578">
            <v>6.4</v>
          </cell>
          <cell r="AJ578">
            <v>6.4</v>
          </cell>
        </row>
        <row r="579">
          <cell r="B579" t="str">
            <v>062</v>
          </cell>
          <cell r="C579" t="str">
            <v>053</v>
          </cell>
          <cell r="D579" t="str">
            <v>01</v>
          </cell>
          <cell r="E579" t="str">
            <v>112708548</v>
          </cell>
          <cell r="F579" t="str">
            <v>ЛИСТ БТ-ПН-О-1,2*1000*2000 ГОСТ19904-90</v>
          </cell>
          <cell r="G579" t="str">
            <v>К350В5-II-Н 20 ГОСТ16523-97</v>
          </cell>
          <cell r="H579" t="str">
            <v>КГ</v>
          </cell>
          <cell r="I579">
            <v>1.6</v>
          </cell>
          <cell r="J579" t="str">
            <v>00007</v>
          </cell>
          <cell r="K579" t="str">
            <v>00000</v>
          </cell>
          <cell r="L579" t="str">
            <v>нет</v>
          </cell>
          <cell r="M579">
            <v>10</v>
          </cell>
          <cell r="N579">
            <v>16</v>
          </cell>
          <cell r="O579">
            <v>0</v>
          </cell>
          <cell r="P579">
            <v>0</v>
          </cell>
          <cell r="Q579">
            <v>10</v>
          </cell>
          <cell r="R579">
            <v>16</v>
          </cell>
          <cell r="S579" t="str">
            <v>000000</v>
          </cell>
          <cell r="T579">
            <v>32</v>
          </cell>
          <cell r="U579" t="str">
            <v>нет</v>
          </cell>
          <cell r="W579">
            <v>32</v>
          </cell>
          <cell r="X579">
            <v>51.2</v>
          </cell>
          <cell r="Y579">
            <v>51.2</v>
          </cell>
          <cell r="Z579">
            <v>51.2</v>
          </cell>
          <cell r="AA579">
            <v>51.2</v>
          </cell>
          <cell r="AB579">
            <v>51.2</v>
          </cell>
          <cell r="AC579">
            <v>51.2</v>
          </cell>
          <cell r="AD579">
            <v>51.2</v>
          </cell>
          <cell r="AE579">
            <v>51.2</v>
          </cell>
          <cell r="AF579">
            <v>51.2</v>
          </cell>
          <cell r="AG579">
            <v>51.2</v>
          </cell>
          <cell r="AH579">
            <v>51.2</v>
          </cell>
          <cell r="AI579">
            <v>51.2</v>
          </cell>
          <cell r="AJ579">
            <v>51.2</v>
          </cell>
          <cell r="AM579" t="str">
            <v>062</v>
          </cell>
          <cell r="AN579" t="str">
            <v>053</v>
          </cell>
          <cell r="AO579">
            <v>858</v>
          </cell>
          <cell r="AP579" t="str">
            <v>01</v>
          </cell>
          <cell r="AQ579" t="str">
            <v>112708548</v>
          </cell>
          <cell r="AR579" t="str">
            <v>ЛИCT БT-ПH-O-1,2*1000*2000 ГOCT19904-90</v>
          </cell>
          <cell r="AS579" t="str">
            <v>K350B5-II-H 20 ГOCT16523-97</v>
          </cell>
          <cell r="AT579" t="str">
            <v>КГ</v>
          </cell>
          <cell r="AU579">
            <v>1.8</v>
          </cell>
          <cell r="BB579">
            <v>0</v>
          </cell>
          <cell r="BD579">
            <v>0</v>
          </cell>
          <cell r="BE579">
            <v>0</v>
          </cell>
          <cell r="BG579">
            <v>0</v>
          </cell>
          <cell r="CA579">
            <v>4.4999999999999998E-2</v>
          </cell>
        </row>
        <row r="580">
          <cell r="B580" t="str">
            <v>062</v>
          </cell>
          <cell r="C580" t="str">
            <v>020</v>
          </cell>
          <cell r="D580" t="str">
            <v>01</v>
          </cell>
          <cell r="E580" t="str">
            <v>112737586</v>
          </cell>
          <cell r="F580" t="str">
            <v>ЛИСТ АТ-ПВ-О-1,5*1000*2000 ГОСТ19904-90</v>
          </cell>
          <cell r="G580" t="str">
            <v>К350В5-II-Н 20 ГОСТ16523-97</v>
          </cell>
          <cell r="H580" t="str">
            <v>КГ</v>
          </cell>
          <cell r="I580">
            <v>0.61499999999999999</v>
          </cell>
          <cell r="J580" t="str">
            <v>00007</v>
          </cell>
          <cell r="K580" t="str">
            <v>00011</v>
          </cell>
          <cell r="L580" t="str">
            <v/>
          </cell>
          <cell r="M580">
            <v>0</v>
          </cell>
          <cell r="N580">
            <v>0</v>
          </cell>
          <cell r="O580">
            <v>0</v>
          </cell>
          <cell r="P580">
            <v>0</v>
          </cell>
          <cell r="Q580">
            <v>0</v>
          </cell>
          <cell r="R580">
            <v>0</v>
          </cell>
          <cell r="S580" t="str">
            <v>не най</v>
          </cell>
          <cell r="T580">
            <v>29</v>
          </cell>
          <cell r="U580" t="str">
            <v>нет</v>
          </cell>
          <cell r="W580">
            <v>29</v>
          </cell>
          <cell r="X580">
            <v>17.84</v>
          </cell>
          <cell r="Y580">
            <v>17.84</v>
          </cell>
          <cell r="Z580">
            <v>17.84</v>
          </cell>
          <cell r="AA580">
            <v>17.84</v>
          </cell>
          <cell r="AB580">
            <v>17.84</v>
          </cell>
          <cell r="AC580">
            <v>17.84</v>
          </cell>
          <cell r="AD580">
            <v>17.84</v>
          </cell>
          <cell r="AE580">
            <v>17.84</v>
          </cell>
          <cell r="AF580">
            <v>17.84</v>
          </cell>
          <cell r="AG580">
            <v>17.84</v>
          </cell>
          <cell r="AH580">
            <v>17.84</v>
          </cell>
          <cell r="AI580">
            <v>17.84</v>
          </cell>
          <cell r="AJ580">
            <v>17.84</v>
          </cell>
        </row>
        <row r="581">
          <cell r="B581" t="str">
            <v>062</v>
          </cell>
          <cell r="C581" t="str">
            <v>020</v>
          </cell>
          <cell r="D581" t="str">
            <v>01</v>
          </cell>
          <cell r="E581" t="str">
            <v>112708586</v>
          </cell>
          <cell r="F581" t="str">
            <v>ЛИСТ БТ-ПН-О-1,5*1000*2000 ГОСТ19904-90</v>
          </cell>
          <cell r="G581" t="str">
            <v>К350В5-II-Н 20 ГОСТ16523-97</v>
          </cell>
          <cell r="H581" t="str">
            <v>КГ</v>
          </cell>
          <cell r="I581">
            <v>1</v>
          </cell>
          <cell r="J581" t="str">
            <v>00007</v>
          </cell>
          <cell r="K581" t="str">
            <v>00000</v>
          </cell>
          <cell r="L581" t="str">
            <v>нет</v>
          </cell>
          <cell r="M581">
            <v>10</v>
          </cell>
          <cell r="N581">
            <v>10</v>
          </cell>
          <cell r="O581">
            <v>0</v>
          </cell>
          <cell r="P581">
            <v>0</v>
          </cell>
          <cell r="Q581">
            <v>10</v>
          </cell>
          <cell r="R581">
            <v>10</v>
          </cell>
          <cell r="S581" t="str">
            <v>000000</v>
          </cell>
          <cell r="T581">
            <v>29</v>
          </cell>
          <cell r="U581" t="str">
            <v>нет</v>
          </cell>
          <cell r="W581">
            <v>29</v>
          </cell>
          <cell r="X581">
            <v>29</v>
          </cell>
          <cell r="Y581">
            <v>29</v>
          </cell>
          <cell r="Z581">
            <v>29</v>
          </cell>
          <cell r="AA581">
            <v>29</v>
          </cell>
          <cell r="AB581">
            <v>29</v>
          </cell>
          <cell r="AC581">
            <v>29</v>
          </cell>
          <cell r="AD581">
            <v>29</v>
          </cell>
          <cell r="AE581">
            <v>29</v>
          </cell>
          <cell r="AF581">
            <v>29</v>
          </cell>
          <cell r="AG581">
            <v>29</v>
          </cell>
          <cell r="AH581">
            <v>29</v>
          </cell>
          <cell r="AI581">
            <v>29</v>
          </cell>
          <cell r="AJ581">
            <v>29</v>
          </cell>
          <cell r="AM581" t="str">
            <v>062</v>
          </cell>
          <cell r="AN581" t="str">
            <v>020</v>
          </cell>
          <cell r="AO581">
            <v>859</v>
          </cell>
          <cell r="AP581" t="str">
            <v>01</v>
          </cell>
          <cell r="AQ581" t="str">
            <v>112708586</v>
          </cell>
          <cell r="AR581" t="str">
            <v>ЛИCT БT-ПH-O-1,5*1000*2000 ГOCT19904-90</v>
          </cell>
          <cell r="AS581" t="str">
            <v>K350B5-II-H 20 ГOCT16523-97</v>
          </cell>
          <cell r="AT581" t="str">
            <v>КГ</v>
          </cell>
          <cell r="AU581">
            <v>2</v>
          </cell>
          <cell r="BB581">
            <v>0</v>
          </cell>
          <cell r="BD581">
            <v>0</v>
          </cell>
          <cell r="BE581">
            <v>0</v>
          </cell>
          <cell r="BG581">
            <v>0</v>
          </cell>
          <cell r="BY581">
            <v>0.307</v>
          </cell>
          <cell r="CC581">
            <v>4.4000000000000003E-3</v>
          </cell>
        </row>
        <row r="582">
          <cell r="B582" t="str">
            <v>062</v>
          </cell>
          <cell r="C582" t="str">
            <v>053</v>
          </cell>
          <cell r="D582" t="str">
            <v>01</v>
          </cell>
          <cell r="E582" t="str">
            <v>112708586</v>
          </cell>
          <cell r="F582" t="str">
            <v>ЛИСТ БТ-ПН-О-1,5*1000*2000 ГОСТ19904-90</v>
          </cell>
          <cell r="G582" t="str">
            <v>К350В5-II-Н 20 ГОСТ16523-97</v>
          </cell>
          <cell r="H582" t="str">
            <v>КГ</v>
          </cell>
          <cell r="I582">
            <v>1</v>
          </cell>
          <cell r="J582" t="str">
            <v>00007</v>
          </cell>
          <cell r="K582" t="str">
            <v>00000</v>
          </cell>
          <cell r="L582" t="str">
            <v>нет</v>
          </cell>
          <cell r="M582">
            <v>10</v>
          </cell>
          <cell r="N582">
            <v>10</v>
          </cell>
          <cell r="O582">
            <v>0</v>
          </cell>
          <cell r="P582">
            <v>0</v>
          </cell>
          <cell r="Q582">
            <v>10</v>
          </cell>
          <cell r="R582">
            <v>10</v>
          </cell>
          <cell r="S582" t="str">
            <v>000000</v>
          </cell>
          <cell r="T582">
            <v>28</v>
          </cell>
          <cell r="U582" t="str">
            <v>нет</v>
          </cell>
          <cell r="W582">
            <v>28</v>
          </cell>
          <cell r="X582">
            <v>28</v>
          </cell>
          <cell r="Y582">
            <v>28</v>
          </cell>
          <cell r="Z582">
            <v>28</v>
          </cell>
          <cell r="AA582">
            <v>28</v>
          </cell>
          <cell r="AB582">
            <v>28</v>
          </cell>
          <cell r="AC582">
            <v>28</v>
          </cell>
          <cell r="AD582">
            <v>28</v>
          </cell>
          <cell r="AE582">
            <v>28</v>
          </cell>
          <cell r="AF582">
            <v>28</v>
          </cell>
          <cell r="AG582">
            <v>28</v>
          </cell>
          <cell r="AH582">
            <v>28</v>
          </cell>
          <cell r="AI582">
            <v>28</v>
          </cell>
          <cell r="AJ582">
            <v>28</v>
          </cell>
        </row>
        <row r="583">
          <cell r="B583" t="str">
            <v>062</v>
          </cell>
          <cell r="C583" t="str">
            <v>053</v>
          </cell>
          <cell r="D583" t="str">
            <v>01</v>
          </cell>
          <cell r="E583" t="str">
            <v>112708626</v>
          </cell>
          <cell r="F583" t="str">
            <v>ЛИСТ БТ-ПН-О-1,8*1000*2000 ГОСТ19904-90</v>
          </cell>
          <cell r="G583" t="str">
            <v>К350В5-II-Н 20 ГОСТ16523-97</v>
          </cell>
          <cell r="H583" t="str">
            <v>КГ</v>
          </cell>
          <cell r="I583">
            <v>6.8999999999999999E-3</v>
          </cell>
          <cell r="J583" t="str">
            <v>00007</v>
          </cell>
          <cell r="K583" t="str">
            <v>00000</v>
          </cell>
          <cell r="L583" t="str">
            <v>нет</v>
          </cell>
          <cell r="M583">
            <v>10</v>
          </cell>
          <cell r="N583">
            <v>6.9000000000000006E-2</v>
          </cell>
          <cell r="O583">
            <v>0</v>
          </cell>
          <cell r="P583">
            <v>0</v>
          </cell>
          <cell r="Q583">
            <v>10</v>
          </cell>
          <cell r="R583">
            <v>6.9000000000000006E-2</v>
          </cell>
          <cell r="S583" t="str">
            <v>000000</v>
          </cell>
          <cell r="T583">
            <v>28</v>
          </cell>
          <cell r="U583" t="str">
            <v>нет</v>
          </cell>
          <cell r="W583">
            <v>28</v>
          </cell>
          <cell r="X583">
            <v>0.19</v>
          </cell>
          <cell r="Y583">
            <v>0.19</v>
          </cell>
          <cell r="Z583">
            <v>0.19</v>
          </cell>
          <cell r="AA583">
            <v>0.19</v>
          </cell>
          <cell r="AB583">
            <v>0.19</v>
          </cell>
          <cell r="AC583">
            <v>0.19</v>
          </cell>
          <cell r="AD583">
            <v>0.19</v>
          </cell>
          <cell r="AE583">
            <v>0.19</v>
          </cell>
          <cell r="AF583">
            <v>0.19</v>
          </cell>
          <cell r="AG583">
            <v>0.19</v>
          </cell>
          <cell r="AH583">
            <v>0.19</v>
          </cell>
          <cell r="AI583">
            <v>0.19</v>
          </cell>
          <cell r="AJ583">
            <v>0.19</v>
          </cell>
          <cell r="AM583" t="str">
            <v>062</v>
          </cell>
          <cell r="AN583" t="str">
            <v>053</v>
          </cell>
          <cell r="AO583">
            <v>861</v>
          </cell>
          <cell r="AP583" t="str">
            <v>01</v>
          </cell>
          <cell r="AQ583" t="str">
            <v>112708626</v>
          </cell>
          <cell r="AR583" t="str">
            <v>ЛИCT БT-ПH-O-1,8*1000*2000 ГOCT19904-90</v>
          </cell>
          <cell r="AS583" t="str">
            <v>K350B5-II-H 20 ГOCT16523-97</v>
          </cell>
          <cell r="AT583" t="str">
            <v>КГ</v>
          </cell>
          <cell r="AU583">
            <v>6.8999999999999999E-3</v>
          </cell>
          <cell r="BB583">
            <v>0</v>
          </cell>
          <cell r="BD583">
            <v>0</v>
          </cell>
          <cell r="BE583">
            <v>0</v>
          </cell>
          <cell r="BG583">
            <v>0</v>
          </cell>
          <cell r="CC583">
            <v>6.8999999999999999E-3</v>
          </cell>
        </row>
        <row r="584">
          <cell r="B584" t="str">
            <v>062</v>
          </cell>
          <cell r="C584" t="str">
            <v>020</v>
          </cell>
          <cell r="D584" t="str">
            <v>01</v>
          </cell>
          <cell r="E584" t="str">
            <v>112708646</v>
          </cell>
          <cell r="F584" t="str">
            <v>ЛИСТ БТ-ПН-О-2,0*1000*2000 ГОСТ19904-90</v>
          </cell>
          <cell r="G584" t="str">
            <v>К350В5-II-Н 20 ГОСТ16523-97</v>
          </cell>
          <cell r="H584" t="str">
            <v>КГ</v>
          </cell>
          <cell r="I584">
            <v>1.2E-2</v>
          </cell>
          <cell r="J584" t="str">
            <v>00005</v>
          </cell>
          <cell r="K584" t="str">
            <v>00000</v>
          </cell>
          <cell r="L584" t="str">
            <v>нет</v>
          </cell>
          <cell r="M584">
            <v>10</v>
          </cell>
          <cell r="N584">
            <v>0.12</v>
          </cell>
          <cell r="O584">
            <v>0</v>
          </cell>
          <cell r="P584">
            <v>0</v>
          </cell>
          <cell r="Q584">
            <v>10</v>
          </cell>
          <cell r="R584">
            <v>0.12</v>
          </cell>
          <cell r="S584" t="str">
            <v>000000</v>
          </cell>
          <cell r="U584" t="str">
            <v>нет</v>
          </cell>
          <cell r="W584">
            <v>35</v>
          </cell>
          <cell r="X584">
            <v>0.42</v>
          </cell>
          <cell r="Y584">
            <v>0.42</v>
          </cell>
          <cell r="Z584">
            <v>0.42</v>
          </cell>
          <cell r="AA584">
            <v>0.42</v>
          </cell>
          <cell r="AB584">
            <v>0.42</v>
          </cell>
          <cell r="AC584">
            <v>0.42</v>
          </cell>
          <cell r="AD584">
            <v>0.42</v>
          </cell>
          <cell r="AE584">
            <v>0.42</v>
          </cell>
          <cell r="AF584">
            <v>0.42</v>
          </cell>
          <cell r="AG584">
            <v>0.42</v>
          </cell>
          <cell r="AH584">
            <v>0.42</v>
          </cell>
          <cell r="AI584">
            <v>0.42</v>
          </cell>
          <cell r="AJ584">
            <v>0.42</v>
          </cell>
        </row>
        <row r="585">
          <cell r="B585" t="str">
            <v>062</v>
          </cell>
          <cell r="C585" t="str">
            <v>053</v>
          </cell>
          <cell r="D585" t="str">
            <v>01</v>
          </cell>
          <cell r="E585" t="str">
            <v>112708646</v>
          </cell>
          <cell r="F585" t="str">
            <v>ЛИСТ БТ-ПН-О-2,0*1000*2000 ГОСТ19904-90</v>
          </cell>
          <cell r="G585" t="str">
            <v>К350В5-II-Н 20 ГОСТ16523-97</v>
          </cell>
          <cell r="H585" t="str">
            <v>КГ</v>
          </cell>
          <cell r="I585">
            <v>0.31</v>
          </cell>
          <cell r="J585" t="str">
            <v>00005</v>
          </cell>
          <cell r="K585" t="str">
            <v>00000</v>
          </cell>
          <cell r="L585" t="str">
            <v>нет</v>
          </cell>
          <cell r="M585">
            <v>10</v>
          </cell>
          <cell r="N585">
            <v>3.1</v>
          </cell>
          <cell r="O585">
            <v>0</v>
          </cell>
          <cell r="P585">
            <v>0</v>
          </cell>
          <cell r="Q585">
            <v>10</v>
          </cell>
          <cell r="R585">
            <v>3.1</v>
          </cell>
          <cell r="S585" t="str">
            <v>000000</v>
          </cell>
          <cell r="T585">
            <v>35</v>
          </cell>
          <cell r="U585" t="str">
            <v>нет</v>
          </cell>
          <cell r="W585">
            <v>35</v>
          </cell>
          <cell r="X585">
            <v>10.85</v>
          </cell>
          <cell r="Y585">
            <v>10.85</v>
          </cell>
          <cell r="Z585">
            <v>10.85</v>
          </cell>
          <cell r="AA585">
            <v>10.85</v>
          </cell>
          <cell r="AB585">
            <v>10.85</v>
          </cell>
          <cell r="AC585">
            <v>10.85</v>
          </cell>
          <cell r="AD585">
            <v>10.85</v>
          </cell>
          <cell r="AE585">
            <v>10.85</v>
          </cell>
          <cell r="AF585">
            <v>10.85</v>
          </cell>
          <cell r="AG585">
            <v>10.85</v>
          </cell>
          <cell r="AH585">
            <v>10.85</v>
          </cell>
          <cell r="AI585">
            <v>10.85</v>
          </cell>
          <cell r="AJ585">
            <v>10.85</v>
          </cell>
          <cell r="AM585" t="str">
            <v>062</v>
          </cell>
          <cell r="AN585" t="str">
            <v>053</v>
          </cell>
          <cell r="AO585">
            <v>863</v>
          </cell>
          <cell r="AP585" t="str">
            <v>01</v>
          </cell>
          <cell r="AQ585" t="str">
            <v>112708646</v>
          </cell>
          <cell r="AR585" t="str">
            <v>ЛИCT БT-ПH-O-2,0*1000*2000 ГOCT19904-90</v>
          </cell>
          <cell r="AS585" t="str">
            <v>K350B5-II-H 20 ГOCT16523-97</v>
          </cell>
          <cell r="AT585" t="str">
            <v>КГ</v>
          </cell>
          <cell r="AU585">
            <v>0.32200000000000001</v>
          </cell>
          <cell r="BB585">
            <v>0</v>
          </cell>
          <cell r="BD585">
            <v>0</v>
          </cell>
          <cell r="BE585">
            <v>0</v>
          </cell>
          <cell r="BG585">
            <v>0</v>
          </cell>
        </row>
        <row r="586">
          <cell r="B586" t="str">
            <v>062</v>
          </cell>
          <cell r="C586" t="str">
            <v>053</v>
          </cell>
          <cell r="D586" t="str">
            <v>01</v>
          </cell>
          <cell r="E586" t="str">
            <v>112708664</v>
          </cell>
          <cell r="F586" t="str">
            <v>ЛИСТ БТ-ПН-О-2,5*1000*2000 ГОСТ19904-90</v>
          </cell>
          <cell r="G586" t="str">
            <v>К350В5-II-Н 20 ГОСТ16523-97</v>
          </cell>
          <cell r="H586" t="str">
            <v>КГ</v>
          </cell>
          <cell r="I586">
            <v>0.01</v>
          </cell>
          <cell r="J586" t="str">
            <v>00005</v>
          </cell>
          <cell r="K586" t="str">
            <v>00000</v>
          </cell>
          <cell r="L586" t="str">
            <v>нет</v>
          </cell>
          <cell r="M586">
            <v>10</v>
          </cell>
          <cell r="N586">
            <v>0.1</v>
          </cell>
          <cell r="O586">
            <v>0</v>
          </cell>
          <cell r="P586">
            <v>0</v>
          </cell>
          <cell r="Q586">
            <v>10</v>
          </cell>
          <cell r="R586">
            <v>0.1</v>
          </cell>
          <cell r="S586" t="str">
            <v>000000</v>
          </cell>
          <cell r="T586">
            <v>35</v>
          </cell>
          <cell r="U586" t="str">
            <v>нет</v>
          </cell>
          <cell r="W586">
            <v>35</v>
          </cell>
          <cell r="X586">
            <v>0.35</v>
          </cell>
          <cell r="Y586">
            <v>0.35</v>
          </cell>
          <cell r="Z586">
            <v>0.35</v>
          </cell>
          <cell r="AA586">
            <v>0.35</v>
          </cell>
          <cell r="AB586">
            <v>0.35</v>
          </cell>
          <cell r="AC586">
            <v>0.35</v>
          </cell>
          <cell r="AD586">
            <v>0.35</v>
          </cell>
          <cell r="AE586">
            <v>0.35</v>
          </cell>
          <cell r="AF586">
            <v>0.35</v>
          </cell>
          <cell r="AG586">
            <v>0.35</v>
          </cell>
          <cell r="AH586">
            <v>0.35</v>
          </cell>
          <cell r="AI586">
            <v>0.35</v>
          </cell>
          <cell r="AJ586">
            <v>0.35</v>
          </cell>
          <cell r="AM586" t="str">
            <v>062</v>
          </cell>
          <cell r="AN586" t="str">
            <v>053</v>
          </cell>
          <cell r="AO586">
            <v>864</v>
          </cell>
          <cell r="AP586" t="str">
            <v>01</v>
          </cell>
          <cell r="AQ586" t="str">
            <v>112708664</v>
          </cell>
          <cell r="AR586" t="str">
            <v>ЛИCT БT-ПH-O-2,5*1000*2000 ГOCT19904-90</v>
          </cell>
          <cell r="AS586" t="str">
            <v>K350B5-II-H 20 ГOCT16523-97</v>
          </cell>
          <cell r="AT586" t="str">
            <v>КГ</v>
          </cell>
          <cell r="AU586">
            <v>0.01</v>
          </cell>
          <cell r="BB586">
            <v>0</v>
          </cell>
          <cell r="BD586">
            <v>0</v>
          </cell>
          <cell r="BE586">
            <v>0</v>
          </cell>
          <cell r="BG586">
            <v>0</v>
          </cell>
        </row>
        <row r="587">
          <cell r="B587" t="str">
            <v>062</v>
          </cell>
          <cell r="C587" t="str">
            <v>053</v>
          </cell>
          <cell r="D587" t="str">
            <v>01</v>
          </cell>
          <cell r="E587" t="str">
            <v>112708682</v>
          </cell>
          <cell r="F587" t="str">
            <v>ЛИСТ БТ-ПН-О-3,0*1000*2000 ГОСТ19904-90</v>
          </cell>
          <cell r="G587" t="str">
            <v>К350В5-II-Н 20 ГОСТ16523-97</v>
          </cell>
          <cell r="H587" t="str">
            <v>КГ</v>
          </cell>
          <cell r="I587">
            <v>0.35</v>
          </cell>
          <cell r="J587" t="str">
            <v>00007</v>
          </cell>
          <cell r="K587" t="str">
            <v>00000</v>
          </cell>
          <cell r="L587" t="str">
            <v>нет</v>
          </cell>
          <cell r="M587">
            <v>10</v>
          </cell>
          <cell r="N587">
            <v>3.5</v>
          </cell>
          <cell r="O587">
            <v>0</v>
          </cell>
          <cell r="P587">
            <v>0</v>
          </cell>
          <cell r="Q587">
            <v>10</v>
          </cell>
          <cell r="R587">
            <v>3.5</v>
          </cell>
          <cell r="S587" t="str">
            <v>000000</v>
          </cell>
          <cell r="T587">
            <v>35</v>
          </cell>
          <cell r="U587" t="str">
            <v>нет</v>
          </cell>
          <cell r="W587">
            <v>35</v>
          </cell>
          <cell r="X587">
            <v>12.25</v>
          </cell>
          <cell r="Y587">
            <v>12.25</v>
          </cell>
          <cell r="Z587">
            <v>12.25</v>
          </cell>
          <cell r="AA587">
            <v>12.25</v>
          </cell>
          <cell r="AB587">
            <v>12.25</v>
          </cell>
          <cell r="AC587">
            <v>12.25</v>
          </cell>
          <cell r="AD587">
            <v>12.25</v>
          </cell>
          <cell r="AE587">
            <v>12.25</v>
          </cell>
          <cell r="AF587">
            <v>12.25</v>
          </cell>
          <cell r="AG587">
            <v>12.25</v>
          </cell>
          <cell r="AH587">
            <v>12.25</v>
          </cell>
          <cell r="AI587">
            <v>12.25</v>
          </cell>
          <cell r="AJ587">
            <v>12.25</v>
          </cell>
          <cell r="AM587" t="str">
            <v>062</v>
          </cell>
          <cell r="AN587" t="str">
            <v>053</v>
          </cell>
          <cell r="AO587">
            <v>866</v>
          </cell>
          <cell r="AP587" t="str">
            <v>01</v>
          </cell>
          <cell r="AQ587" t="str">
            <v>112708682</v>
          </cell>
          <cell r="AR587" t="str">
            <v>ЛИCT БT-ПH-O-3,0*1000*2000 ГOCT19904-90</v>
          </cell>
          <cell r="AS587" t="str">
            <v>K350B5-II-H 20 ГOCT16523-97</v>
          </cell>
          <cell r="AT587" t="str">
            <v>КГ</v>
          </cell>
          <cell r="AU587">
            <v>0.65</v>
          </cell>
          <cell r="BB587">
            <v>0</v>
          </cell>
          <cell r="BD587">
            <v>0</v>
          </cell>
          <cell r="BE587">
            <v>0</v>
          </cell>
          <cell r="BG587">
            <v>0</v>
          </cell>
        </row>
        <row r="588">
          <cell r="B588" t="str">
            <v>062</v>
          </cell>
          <cell r="C588" t="str">
            <v>020</v>
          </cell>
          <cell r="D588" t="str">
            <v>01</v>
          </cell>
          <cell r="E588" t="str">
            <v>112662497</v>
          </cell>
          <cell r="F588" t="str">
            <v>ЛИСТ БТ-ПН-НО-1,0*600*2000 ГОСТ19904-90</v>
          </cell>
          <cell r="G588" t="str">
            <v>К350В6-II-Г 20 ГОСТ16523-97</v>
          </cell>
          <cell r="H588" t="str">
            <v>КГ</v>
          </cell>
          <cell r="I588">
            <v>0.23</v>
          </cell>
          <cell r="J588" t="str">
            <v>00007</v>
          </cell>
          <cell r="K588" t="str">
            <v>00018</v>
          </cell>
          <cell r="L588" t="str">
            <v>378    15.06.04</v>
          </cell>
          <cell r="M588">
            <v>9</v>
          </cell>
          <cell r="N588">
            <v>2.0699999999999998</v>
          </cell>
          <cell r="O588">
            <v>29.73</v>
          </cell>
          <cell r="P588">
            <v>6.8380000000000001</v>
          </cell>
          <cell r="Q588">
            <v>9</v>
          </cell>
          <cell r="R588">
            <v>2.0699999999999998</v>
          </cell>
          <cell r="S588" t="str">
            <v>011070</v>
          </cell>
          <cell r="T588">
            <v>29.730015000000002</v>
          </cell>
          <cell r="U588" t="str">
            <v>вст.ост.</v>
          </cell>
          <cell r="W588">
            <v>29.73</v>
          </cell>
          <cell r="X588">
            <v>6.84</v>
          </cell>
          <cell r="Y588">
            <v>6.84</v>
          </cell>
          <cell r="Z588">
            <v>6.84</v>
          </cell>
          <cell r="AA588">
            <v>6.84</v>
          </cell>
          <cell r="AB588">
            <v>6.84</v>
          </cell>
          <cell r="AC588">
            <v>6.84</v>
          </cell>
          <cell r="AD588">
            <v>6.84</v>
          </cell>
          <cell r="AE588">
            <v>6.84</v>
          </cell>
          <cell r="AF588">
            <v>6.84</v>
          </cell>
          <cell r="AG588">
            <v>6.84</v>
          </cell>
          <cell r="AH588">
            <v>6.84</v>
          </cell>
          <cell r="AI588">
            <v>6.84</v>
          </cell>
          <cell r="AJ588">
            <v>6.84</v>
          </cell>
        </row>
        <row r="589">
          <cell r="B589" t="str">
            <v>062</v>
          </cell>
          <cell r="C589" t="str">
            <v>020</v>
          </cell>
          <cell r="D589" t="str">
            <v>01</v>
          </cell>
          <cell r="E589" t="str">
            <v>113456508</v>
          </cell>
          <cell r="F589" t="str">
            <v>ЛИСТ БТ-ПВ-1,0*1000*2000 ГОСТ19904-90</v>
          </cell>
          <cell r="G589" t="str">
            <v>30ХГСА-1 ГОСТ11268-76</v>
          </cell>
          <cell r="H589" t="str">
            <v>КГ</v>
          </cell>
          <cell r="I589">
            <v>0.104</v>
          </cell>
          <cell r="J589" t="str">
            <v>00005</v>
          </cell>
          <cell r="K589" t="str">
            <v>00011</v>
          </cell>
          <cell r="L589" t="str">
            <v>нет</v>
          </cell>
          <cell r="M589">
            <v>10.83</v>
          </cell>
          <cell r="N589">
            <v>1.1259999999999999</v>
          </cell>
          <cell r="O589">
            <v>10.83</v>
          </cell>
          <cell r="P589">
            <v>1.1259999999999999</v>
          </cell>
          <cell r="Q589">
            <v>10.83</v>
          </cell>
          <cell r="R589">
            <v>1.1259999999999999</v>
          </cell>
          <cell r="S589" t="str">
            <v>011517</v>
          </cell>
          <cell r="T589">
            <v>10.830526000000001</v>
          </cell>
          <cell r="U589" t="str">
            <v>вст.ост.</v>
          </cell>
          <cell r="W589">
            <v>10.83</v>
          </cell>
          <cell r="X589">
            <v>1.1299999999999999</v>
          </cell>
          <cell r="Y589">
            <v>1.1299999999999999</v>
          </cell>
          <cell r="Z589">
            <v>1.1299999999999999</v>
          </cell>
          <cell r="AA589">
            <v>1.1299999999999999</v>
          </cell>
          <cell r="AB589">
            <v>1.1299999999999999</v>
          </cell>
          <cell r="AC589">
            <v>1.1299999999999999</v>
          </cell>
          <cell r="AD589">
            <v>1.1299999999999999</v>
          </cell>
          <cell r="AE589">
            <v>1.1299999999999999</v>
          </cell>
          <cell r="AF589">
            <v>1.1299999999999999</v>
          </cell>
          <cell r="AG589">
            <v>1.1299999999999999</v>
          </cell>
          <cell r="AH589">
            <v>1.1299999999999999</v>
          </cell>
          <cell r="AI589">
            <v>1.1299999999999999</v>
          </cell>
          <cell r="AJ589">
            <v>1.1299999999999999</v>
          </cell>
        </row>
        <row r="590">
          <cell r="B590" t="str">
            <v>062</v>
          </cell>
          <cell r="C590" t="str">
            <v>053</v>
          </cell>
          <cell r="D590" t="str">
            <v>01</v>
          </cell>
          <cell r="E590" t="str">
            <v>113456508</v>
          </cell>
          <cell r="F590" t="str">
            <v>ЛИСТ БТ-ПВ-1,0*1000*2000 ГОСТ19904-90</v>
          </cell>
          <cell r="G590" t="str">
            <v>30ХГСА-1 ГОСТ11268-76</v>
          </cell>
          <cell r="H590" t="str">
            <v>КГ</v>
          </cell>
          <cell r="I590">
            <v>0.30499999999999999</v>
          </cell>
          <cell r="J590" t="str">
            <v>00005</v>
          </cell>
          <cell r="K590" t="str">
            <v>00011</v>
          </cell>
          <cell r="L590" t="str">
            <v>нет</v>
          </cell>
          <cell r="M590">
            <v>10.83</v>
          </cell>
          <cell r="N590">
            <v>3.3029999999999999</v>
          </cell>
          <cell r="O590">
            <v>10.83</v>
          </cell>
          <cell r="P590">
            <v>3.3029999999999999</v>
          </cell>
          <cell r="Q590">
            <v>10.83</v>
          </cell>
          <cell r="R590">
            <v>3.3029999999999999</v>
          </cell>
          <cell r="S590" t="str">
            <v>011517</v>
          </cell>
          <cell r="T590">
            <v>10.830526000000001</v>
          </cell>
          <cell r="U590" t="str">
            <v>вст.ост.</v>
          </cell>
          <cell r="W590">
            <v>10.83</v>
          </cell>
          <cell r="X590">
            <v>3.3</v>
          </cell>
          <cell r="Y590">
            <v>3.3</v>
          </cell>
          <cell r="Z590">
            <v>3.3</v>
          </cell>
          <cell r="AA590">
            <v>3.3</v>
          </cell>
          <cell r="AB590">
            <v>3.3</v>
          </cell>
          <cell r="AC590">
            <v>3.3</v>
          </cell>
          <cell r="AD590">
            <v>3.3</v>
          </cell>
          <cell r="AE590">
            <v>3.3</v>
          </cell>
          <cell r="AF590">
            <v>3.3</v>
          </cell>
          <cell r="AG590">
            <v>3.3</v>
          </cell>
          <cell r="AH590">
            <v>3.3</v>
          </cell>
          <cell r="AI590">
            <v>3.3</v>
          </cell>
          <cell r="AJ590">
            <v>3.3</v>
          </cell>
          <cell r="AM590" t="str">
            <v>062</v>
          </cell>
          <cell r="AN590" t="str">
            <v>053</v>
          </cell>
          <cell r="AO590">
            <v>869</v>
          </cell>
          <cell r="AP590" t="str">
            <v>01</v>
          </cell>
          <cell r="AQ590" t="str">
            <v>113456508</v>
          </cell>
          <cell r="AR590" t="str">
            <v>ЛИCT БT-ПB-1,0*1000*2000 ГOCT19904-90</v>
          </cell>
          <cell r="AS590" t="str">
            <v>30XГCA-1 ГOCT11268-76</v>
          </cell>
          <cell r="AT590" t="str">
            <v>КГ</v>
          </cell>
          <cell r="AU590">
            <v>0.30499999999999999</v>
          </cell>
          <cell r="BB590">
            <v>0</v>
          </cell>
          <cell r="BD590">
            <v>0</v>
          </cell>
          <cell r="BE590">
            <v>0</v>
          </cell>
          <cell r="BG590">
            <v>0</v>
          </cell>
          <cell r="BY590">
            <v>0.246</v>
          </cell>
          <cell r="CA590">
            <v>0.16300000000000001</v>
          </cell>
        </row>
        <row r="591">
          <cell r="B591" t="str">
            <v>062</v>
          </cell>
          <cell r="C591" t="str">
            <v>020</v>
          </cell>
          <cell r="D591" t="str">
            <v>01</v>
          </cell>
          <cell r="E591" t="str">
            <v>113458646</v>
          </cell>
          <cell r="F591" t="str">
            <v>ЛИСТ АТ-ПВ-2,0*1000*2000 ГОСТ19904-90</v>
          </cell>
          <cell r="G591" t="str">
            <v>30ХГСА-1 ГОСТ11268-76</v>
          </cell>
          <cell r="H591" t="str">
            <v>КГ</v>
          </cell>
          <cell r="I591">
            <v>0.115</v>
          </cell>
          <cell r="J591" t="str">
            <v>00005</v>
          </cell>
          <cell r="K591" t="str">
            <v>00011</v>
          </cell>
          <cell r="L591" t="str">
            <v/>
          </cell>
          <cell r="M591">
            <v>0</v>
          </cell>
          <cell r="N591">
            <v>0</v>
          </cell>
          <cell r="O591">
            <v>0</v>
          </cell>
          <cell r="P591">
            <v>0</v>
          </cell>
          <cell r="Q591">
            <v>0</v>
          </cell>
          <cell r="R591">
            <v>0</v>
          </cell>
          <cell r="S591" t="str">
            <v>не най</v>
          </cell>
          <cell r="T591">
            <v>60.17</v>
          </cell>
          <cell r="U591" t="str">
            <v>нет</v>
          </cell>
          <cell r="W591">
            <v>60.17</v>
          </cell>
          <cell r="X591">
            <v>6.92</v>
          </cell>
          <cell r="Y591">
            <v>6.92</v>
          </cell>
          <cell r="Z591">
            <v>6.92</v>
          </cell>
          <cell r="AA591">
            <v>6.92</v>
          </cell>
          <cell r="AB591">
            <v>6.92</v>
          </cell>
          <cell r="AC591">
            <v>6.92</v>
          </cell>
          <cell r="AD591">
            <v>6.92</v>
          </cell>
          <cell r="AE591">
            <v>6.92</v>
          </cell>
          <cell r="AF591">
            <v>6.92</v>
          </cell>
          <cell r="AG591">
            <v>6.92</v>
          </cell>
          <cell r="AH591">
            <v>6.92</v>
          </cell>
          <cell r="AI591">
            <v>6.92</v>
          </cell>
          <cell r="AJ591">
            <v>6.92</v>
          </cell>
        </row>
        <row r="592">
          <cell r="B592" t="str">
            <v>062</v>
          </cell>
          <cell r="C592" t="str">
            <v>053</v>
          </cell>
          <cell r="D592" t="str">
            <v>01</v>
          </cell>
          <cell r="E592" t="str">
            <v>113456646</v>
          </cell>
          <cell r="F592" t="str">
            <v>ЛИСТ БТ-ПВ-2,0*1000*2000 ГОСТ19904-90</v>
          </cell>
          <cell r="G592" t="str">
            <v>30ХГСА-1 ГОСТ11268-76</v>
          </cell>
          <cell r="H592" t="str">
            <v>КГ</v>
          </cell>
          <cell r="I592">
            <v>4.3999999999999997E-2</v>
          </cell>
          <cell r="J592" t="str">
            <v>00007</v>
          </cell>
          <cell r="K592" t="str">
            <v>00011</v>
          </cell>
          <cell r="L592" t="str">
            <v/>
          </cell>
          <cell r="M592">
            <v>0</v>
          </cell>
          <cell r="N592">
            <v>0</v>
          </cell>
          <cell r="O592">
            <v>0</v>
          </cell>
          <cell r="P592">
            <v>0</v>
          </cell>
          <cell r="Q592">
            <v>0</v>
          </cell>
          <cell r="R592">
            <v>0</v>
          </cell>
          <cell r="S592" t="str">
            <v>не най</v>
          </cell>
          <cell r="T592">
            <v>60.17</v>
          </cell>
          <cell r="U592" t="str">
            <v>нет</v>
          </cell>
          <cell r="W592">
            <v>60.17</v>
          </cell>
          <cell r="X592">
            <v>2.65</v>
          </cell>
          <cell r="Y592">
            <v>2.65</v>
          </cell>
          <cell r="Z592">
            <v>2.65</v>
          </cell>
          <cell r="AA592">
            <v>2.65</v>
          </cell>
          <cell r="AB592">
            <v>2.65</v>
          </cell>
          <cell r="AC592">
            <v>2.65</v>
          </cell>
          <cell r="AD592">
            <v>2.65</v>
          </cell>
          <cell r="AE592">
            <v>2.65</v>
          </cell>
          <cell r="AF592">
            <v>2.65</v>
          </cell>
          <cell r="AG592">
            <v>2.65</v>
          </cell>
          <cell r="AH592">
            <v>2.65</v>
          </cell>
          <cell r="AI592">
            <v>2.65</v>
          </cell>
          <cell r="AJ592">
            <v>2.65</v>
          </cell>
        </row>
        <row r="593">
          <cell r="B593" t="str">
            <v>062</v>
          </cell>
          <cell r="C593" t="str">
            <v>053</v>
          </cell>
          <cell r="D593" t="str">
            <v>01</v>
          </cell>
          <cell r="E593" t="str">
            <v>113456664</v>
          </cell>
          <cell r="F593" t="str">
            <v>ЛИСТ БТ-ПВ-2,5*1000*2000 ГОСТ19904-90</v>
          </cell>
          <cell r="G593" t="str">
            <v>30ХГСА-1 ГОСТ11268-76</v>
          </cell>
          <cell r="H593" t="str">
            <v>КГ</v>
          </cell>
          <cell r="I593">
            <v>1.2E-2</v>
          </cell>
          <cell r="J593" t="str">
            <v>00007</v>
          </cell>
          <cell r="K593" t="str">
            <v>00010</v>
          </cell>
          <cell r="L593" t="str">
            <v/>
          </cell>
          <cell r="M593">
            <v>0</v>
          </cell>
          <cell r="N593">
            <v>0</v>
          </cell>
          <cell r="O593">
            <v>0</v>
          </cell>
          <cell r="P593">
            <v>0</v>
          </cell>
          <cell r="Q593">
            <v>0</v>
          </cell>
          <cell r="R593">
            <v>0</v>
          </cell>
          <cell r="S593" t="str">
            <v>не най</v>
          </cell>
          <cell r="T593">
            <v>59.5</v>
          </cell>
          <cell r="U593" t="str">
            <v>нет</v>
          </cell>
          <cell r="W593">
            <v>59.5</v>
          </cell>
          <cell r="X593">
            <v>0.71</v>
          </cell>
          <cell r="Y593">
            <v>0.71</v>
          </cell>
          <cell r="Z593">
            <v>0.71</v>
          </cell>
          <cell r="AA593">
            <v>0.71</v>
          </cell>
          <cell r="AB593">
            <v>0.71</v>
          </cell>
          <cell r="AC593">
            <v>0.71</v>
          </cell>
          <cell r="AD593">
            <v>0.71</v>
          </cell>
          <cell r="AE593">
            <v>0.71</v>
          </cell>
          <cell r="AF593">
            <v>0.71</v>
          </cell>
          <cell r="AG593">
            <v>0.71</v>
          </cell>
          <cell r="AH593">
            <v>0.71</v>
          </cell>
          <cell r="AI593">
            <v>0.71</v>
          </cell>
          <cell r="AJ593">
            <v>0.71</v>
          </cell>
        </row>
        <row r="594">
          <cell r="B594" t="str">
            <v>062</v>
          </cell>
          <cell r="C594" t="str">
            <v>053</v>
          </cell>
          <cell r="D594" t="str">
            <v>01</v>
          </cell>
          <cell r="E594" t="str">
            <v>113304425</v>
          </cell>
          <cell r="F594" t="str">
            <v>ЛИСТ БТ-ПВ-0,5*710*1420 ГОСТ19904-90</v>
          </cell>
          <cell r="G594" t="str">
            <v>30ХГСА-4 ГОСТ11268-76</v>
          </cell>
          <cell r="H594" t="str">
            <v>КГ</v>
          </cell>
          <cell r="I594">
            <v>0.108</v>
          </cell>
          <cell r="J594" t="str">
            <v>00005</v>
          </cell>
          <cell r="K594" t="str">
            <v>00000</v>
          </cell>
          <cell r="L594" t="str">
            <v>нет</v>
          </cell>
          <cell r="M594">
            <v>25</v>
          </cell>
          <cell r="N594">
            <v>2.7</v>
          </cell>
          <cell r="O594">
            <v>0</v>
          </cell>
          <cell r="P594">
            <v>0</v>
          </cell>
          <cell r="Q594">
            <v>25</v>
          </cell>
          <cell r="R594">
            <v>2.7</v>
          </cell>
          <cell r="S594" t="str">
            <v/>
          </cell>
          <cell r="T594">
            <v>63.09</v>
          </cell>
          <cell r="U594" t="str">
            <v>нет</v>
          </cell>
          <cell r="W594">
            <v>63.09</v>
          </cell>
          <cell r="X594">
            <v>6.81</v>
          </cell>
          <cell r="Y594">
            <v>6.81</v>
          </cell>
          <cell r="Z594">
            <v>6.81</v>
          </cell>
          <cell r="AA594">
            <v>6.81</v>
          </cell>
          <cell r="AB594">
            <v>6.81</v>
          </cell>
          <cell r="AC594">
            <v>6.81</v>
          </cell>
          <cell r="AD594">
            <v>6.81</v>
          </cell>
          <cell r="AE594">
            <v>6.81</v>
          </cell>
          <cell r="AF594">
            <v>6.81</v>
          </cell>
          <cell r="AG594">
            <v>6.81</v>
          </cell>
          <cell r="AH594">
            <v>6.81</v>
          </cell>
          <cell r="AI594">
            <v>6.81</v>
          </cell>
          <cell r="AJ594">
            <v>6.81</v>
          </cell>
          <cell r="AM594" t="str">
            <v>062</v>
          </cell>
          <cell r="AN594" t="str">
            <v>053</v>
          </cell>
          <cell r="AO594">
            <v>871</v>
          </cell>
          <cell r="AP594" t="str">
            <v>01</v>
          </cell>
          <cell r="AQ594" t="str">
            <v>113304425</v>
          </cell>
          <cell r="AR594" t="str">
            <v>ЛИCT БT-ПB-0,5*710*1420 ГOCT19904-90</v>
          </cell>
          <cell r="AS594" t="str">
            <v>30XГCA-4 ГOCT11268-76</v>
          </cell>
          <cell r="AT594" t="str">
            <v>КГ</v>
          </cell>
          <cell r="AU594">
            <v>0.108</v>
          </cell>
          <cell r="BB594">
            <v>0</v>
          </cell>
          <cell r="BD594">
            <v>0</v>
          </cell>
          <cell r="BE594">
            <v>0</v>
          </cell>
          <cell r="BG594">
            <v>0</v>
          </cell>
          <cell r="BY594">
            <v>0.108</v>
          </cell>
        </row>
        <row r="595">
          <cell r="B595" t="str">
            <v>062</v>
          </cell>
          <cell r="C595" t="str">
            <v>053</v>
          </cell>
          <cell r="D595" t="str">
            <v>01</v>
          </cell>
          <cell r="E595" t="str">
            <v>113304429</v>
          </cell>
          <cell r="F595" t="str">
            <v>ЛИСТ БТ-ПВ-0,5*1000*2000 ГОСТ19904-90</v>
          </cell>
          <cell r="G595" t="str">
            <v>30ХГСА-4 ГОСТ11268-76</v>
          </cell>
          <cell r="H595" t="str">
            <v>КГ</v>
          </cell>
          <cell r="I595">
            <v>1.2</v>
          </cell>
          <cell r="J595" t="str">
            <v>00007</v>
          </cell>
          <cell r="K595" t="str">
            <v>00000</v>
          </cell>
          <cell r="L595" t="str">
            <v>нет</v>
          </cell>
          <cell r="M595">
            <v>13</v>
          </cell>
          <cell r="N595">
            <v>15.6</v>
          </cell>
          <cell r="O595">
            <v>1.2E-2</v>
          </cell>
          <cell r="P595">
            <v>1.4E-2</v>
          </cell>
          <cell r="Q595">
            <v>13</v>
          </cell>
          <cell r="R595">
            <v>15.6</v>
          </cell>
          <cell r="S595" t="str">
            <v>011503</v>
          </cell>
          <cell r="T595">
            <v>63.09</v>
          </cell>
          <cell r="U595" t="str">
            <v>нет</v>
          </cell>
          <cell r="W595">
            <v>63.09</v>
          </cell>
          <cell r="X595">
            <v>75.709999999999994</v>
          </cell>
          <cell r="Y595">
            <v>75.709999999999994</v>
          </cell>
          <cell r="Z595">
            <v>75.709999999999994</v>
          </cell>
          <cell r="AA595">
            <v>75.709999999999994</v>
          </cell>
          <cell r="AB595">
            <v>75.709999999999994</v>
          </cell>
          <cell r="AC595">
            <v>75.709999999999994</v>
          </cell>
          <cell r="AD595">
            <v>75.709999999999994</v>
          </cell>
          <cell r="AE595">
            <v>75.709999999999994</v>
          </cell>
          <cell r="AF595">
            <v>75.709999999999994</v>
          </cell>
          <cell r="AG595">
            <v>75.709999999999994</v>
          </cell>
          <cell r="AH595">
            <v>75.709999999999994</v>
          </cell>
          <cell r="AI595">
            <v>75.709999999999994</v>
          </cell>
          <cell r="AJ595">
            <v>75.709999999999994</v>
          </cell>
          <cell r="AM595" t="str">
            <v>062</v>
          </cell>
          <cell r="AN595" t="str">
            <v>053</v>
          </cell>
          <cell r="AO595">
            <v>873</v>
          </cell>
          <cell r="AP595" t="str">
            <v>01</v>
          </cell>
          <cell r="AQ595" t="str">
            <v>113304429</v>
          </cell>
          <cell r="AR595" t="str">
            <v>ЛИCT БT-ПB-0,5*1000*2000 ГOCT19904-90</v>
          </cell>
          <cell r="AS595" t="str">
            <v>30XГCA-4 ГOCT11268-76</v>
          </cell>
          <cell r="AT595" t="str">
            <v>КГ</v>
          </cell>
          <cell r="AU595">
            <v>0.4</v>
          </cell>
          <cell r="BB595">
            <v>0</v>
          </cell>
          <cell r="BD595">
            <v>0</v>
          </cell>
          <cell r="BE595">
            <v>0</v>
          </cell>
          <cell r="BG595">
            <v>0</v>
          </cell>
          <cell r="BY595">
            <v>0.19800000000000001</v>
          </cell>
          <cell r="CC595">
            <v>6.8599999999999994E-2</v>
          </cell>
        </row>
        <row r="596">
          <cell r="B596" t="str">
            <v>062</v>
          </cell>
          <cell r="C596" t="str">
            <v>020</v>
          </cell>
          <cell r="D596" t="str">
            <v>01</v>
          </cell>
          <cell r="E596" t="str">
            <v>113304474</v>
          </cell>
          <cell r="F596" t="str">
            <v>ЛИСТ БТ-ПВ-0,8*1000*2000 ГОСТ19904-90</v>
          </cell>
          <cell r="G596" t="str">
            <v>30ХГСА-4 ГОСТ11268-76</v>
          </cell>
          <cell r="H596" t="str">
            <v>КГ</v>
          </cell>
          <cell r="I596">
            <v>8.5000000000000006E-2</v>
          </cell>
          <cell r="J596" t="str">
            <v>00007</v>
          </cell>
          <cell r="K596" t="str">
            <v>00000</v>
          </cell>
          <cell r="L596" t="str">
            <v>нет</v>
          </cell>
          <cell r="M596">
            <v>11.67</v>
          </cell>
          <cell r="N596">
            <v>0.99199999999999999</v>
          </cell>
          <cell r="O596">
            <v>6.3170000000000002</v>
          </cell>
          <cell r="P596">
            <v>0.53700000000000003</v>
          </cell>
          <cell r="Q596">
            <v>11.67</v>
          </cell>
          <cell r="R596">
            <v>0.99199999999999999</v>
          </cell>
          <cell r="S596" t="str">
            <v>011507</v>
          </cell>
          <cell r="T596">
            <v>63.09</v>
          </cell>
          <cell r="U596" t="str">
            <v>нет</v>
          </cell>
          <cell r="W596">
            <v>63.09</v>
          </cell>
          <cell r="X596">
            <v>5.36</v>
          </cell>
          <cell r="Y596">
            <v>5.36</v>
          </cell>
          <cell r="Z596">
            <v>5.36</v>
          </cell>
          <cell r="AA596">
            <v>5.36</v>
          </cell>
          <cell r="AB596">
            <v>5.36</v>
          </cell>
          <cell r="AC596">
            <v>5.36</v>
          </cell>
          <cell r="AD596">
            <v>5.36</v>
          </cell>
          <cell r="AE596">
            <v>5.36</v>
          </cell>
          <cell r="AF596">
            <v>5.36</v>
          </cell>
          <cell r="AG596">
            <v>5.36</v>
          </cell>
          <cell r="AH596">
            <v>5.36</v>
          </cell>
          <cell r="AI596">
            <v>5.36</v>
          </cell>
          <cell r="AJ596">
            <v>5.36</v>
          </cell>
          <cell r="AM596" t="str">
            <v>062</v>
          </cell>
          <cell r="AN596" t="str">
            <v>020</v>
          </cell>
          <cell r="AO596">
            <v>874</v>
          </cell>
          <cell r="AP596" t="str">
            <v>01</v>
          </cell>
          <cell r="AQ596" t="str">
            <v>113304474</v>
          </cell>
          <cell r="AR596" t="str">
            <v>ЛИCT БT-ПB-0,8*1000*2000 ГOCT19904-90</v>
          </cell>
          <cell r="AS596" t="str">
            <v>30XГCA-4 ГOCT11268-76</v>
          </cell>
          <cell r="AT596" t="str">
            <v>КГ</v>
          </cell>
          <cell r="AU596">
            <v>8.5000000000000006E-2</v>
          </cell>
          <cell r="BB596">
            <v>0</v>
          </cell>
          <cell r="BD596">
            <v>0</v>
          </cell>
          <cell r="BE596">
            <v>0</v>
          </cell>
          <cell r="BG596">
            <v>0</v>
          </cell>
          <cell r="CC596">
            <v>0.112</v>
          </cell>
        </row>
        <row r="597">
          <cell r="B597" t="str">
            <v>062</v>
          </cell>
          <cell r="C597" t="str">
            <v>053</v>
          </cell>
          <cell r="D597" t="str">
            <v>01</v>
          </cell>
          <cell r="E597" t="str">
            <v>113304474</v>
          </cell>
          <cell r="F597" t="str">
            <v>ЛИСТ БТ-ПВ-0,8*1000*2000 ГОСТ19904-90</v>
          </cell>
          <cell r="G597" t="str">
            <v>30ХГСА-4 ГОСТ11268-76</v>
          </cell>
          <cell r="H597" t="str">
            <v>КГ</v>
          </cell>
          <cell r="I597">
            <v>0.16</v>
          </cell>
          <cell r="J597" t="str">
            <v>00007</v>
          </cell>
          <cell r="K597" t="str">
            <v>00000</v>
          </cell>
          <cell r="L597" t="str">
            <v>нет</v>
          </cell>
          <cell r="M597">
            <v>11.67</v>
          </cell>
          <cell r="N597">
            <v>1.867</v>
          </cell>
          <cell r="O597">
            <v>6.3170000000000002</v>
          </cell>
          <cell r="P597">
            <v>1.0109999999999999</v>
          </cell>
          <cell r="Q597">
            <v>11.67</v>
          </cell>
          <cell r="R597">
            <v>1.867</v>
          </cell>
          <cell r="S597" t="str">
            <v>011507</v>
          </cell>
          <cell r="T597">
            <v>63.09</v>
          </cell>
          <cell r="U597" t="str">
            <v>нет</v>
          </cell>
          <cell r="W597">
            <v>63.09</v>
          </cell>
          <cell r="X597">
            <v>10.09</v>
          </cell>
          <cell r="Y597">
            <v>10.09</v>
          </cell>
          <cell r="Z597">
            <v>10.09</v>
          </cell>
          <cell r="AA597">
            <v>10.09</v>
          </cell>
          <cell r="AB597">
            <v>10.09</v>
          </cell>
          <cell r="AC597">
            <v>10.09</v>
          </cell>
          <cell r="AD597">
            <v>10.09</v>
          </cell>
          <cell r="AE597">
            <v>10.09</v>
          </cell>
          <cell r="AF597">
            <v>10.09</v>
          </cell>
          <cell r="AG597">
            <v>10.09</v>
          </cell>
          <cell r="AH597">
            <v>10.09</v>
          </cell>
          <cell r="AI597">
            <v>10.09</v>
          </cell>
          <cell r="AJ597">
            <v>10.09</v>
          </cell>
          <cell r="AM597" t="str">
            <v>062</v>
          </cell>
          <cell r="AN597" t="str">
            <v>053</v>
          </cell>
          <cell r="AO597">
            <v>875</v>
          </cell>
          <cell r="AP597" t="str">
            <v>01</v>
          </cell>
          <cell r="AQ597" t="str">
            <v>113304474</v>
          </cell>
          <cell r="AR597" t="str">
            <v>ЛИCT БT-ПB-0,8*1000*2000 ГOCT19904-90</v>
          </cell>
          <cell r="AS597" t="str">
            <v>30XГCA-4 ГOCT11268-76</v>
          </cell>
          <cell r="AT597" t="str">
            <v>КГ</v>
          </cell>
          <cell r="AU597">
            <v>0.16</v>
          </cell>
          <cell r="BB597">
            <v>0</v>
          </cell>
          <cell r="BD597">
            <v>0</v>
          </cell>
          <cell r="BE597">
            <v>0</v>
          </cell>
          <cell r="BG597">
            <v>0</v>
          </cell>
          <cell r="CC597">
            <v>0.112</v>
          </cell>
        </row>
        <row r="598">
          <cell r="B598" t="str">
            <v>062</v>
          </cell>
          <cell r="C598" t="str">
            <v>053</v>
          </cell>
          <cell r="D598" t="str">
            <v>01</v>
          </cell>
          <cell r="E598" t="str">
            <v>113204813</v>
          </cell>
          <cell r="F598" t="str">
            <v>ЛИСТ БТ-ПН-О-1,0*1000*1800 ГОСТ19904-90</v>
          </cell>
          <cell r="G598" t="str">
            <v>30ХГСА-4 ГОСТ11268-76</v>
          </cell>
          <cell r="H598" t="str">
            <v>КГ</v>
          </cell>
          <cell r="I598">
            <v>1.24</v>
          </cell>
          <cell r="J598" t="str">
            <v>00007</v>
          </cell>
          <cell r="K598" t="str">
            <v>00011</v>
          </cell>
          <cell r="L598" t="str">
            <v>нет</v>
          </cell>
          <cell r="M598">
            <v>61.908000000000001</v>
          </cell>
          <cell r="N598">
            <v>76.766000000000005</v>
          </cell>
          <cell r="O598">
            <v>61.908000000000001</v>
          </cell>
          <cell r="P598">
            <v>76.766000000000005</v>
          </cell>
          <cell r="Q598">
            <v>61.908000000000001</v>
          </cell>
          <cell r="R598">
            <v>76.766000000000005</v>
          </cell>
          <cell r="S598" t="str">
            <v>011518</v>
          </cell>
          <cell r="T598">
            <v>61.908000000000001</v>
          </cell>
          <cell r="U598" t="str">
            <v>п/п909</v>
          </cell>
          <cell r="V598">
            <v>39035</v>
          </cell>
          <cell r="W598">
            <v>61.91</v>
          </cell>
          <cell r="X598">
            <v>76.77</v>
          </cell>
          <cell r="Y598">
            <v>76.77</v>
          </cell>
          <cell r="Z598">
            <v>76.77</v>
          </cell>
          <cell r="AA598">
            <v>76.77</v>
          </cell>
          <cell r="AB598">
            <v>76.77</v>
          </cell>
          <cell r="AC598">
            <v>76.77</v>
          </cell>
          <cell r="AD598">
            <v>76.77</v>
          </cell>
          <cell r="AE598">
            <v>76.77</v>
          </cell>
          <cell r="AF598">
            <v>76.77</v>
          </cell>
          <cell r="AG598">
            <v>76.77</v>
          </cell>
          <cell r="AH598">
            <v>76.77</v>
          </cell>
          <cell r="AI598">
            <v>76.77</v>
          </cell>
          <cell r="AJ598">
            <v>76.77</v>
          </cell>
        </row>
        <row r="599">
          <cell r="B599" t="str">
            <v>062</v>
          </cell>
          <cell r="C599" t="str">
            <v>020</v>
          </cell>
          <cell r="D599" t="str">
            <v>01</v>
          </cell>
          <cell r="E599" t="str">
            <v>113304508</v>
          </cell>
          <cell r="F599" t="str">
            <v>ЛИСТ БТ-ПВ-1,0*1000*2000 ГОСТ19904-90</v>
          </cell>
          <cell r="G599" t="str">
            <v>30ХГСА-4 ГОСТ11268-76</v>
          </cell>
          <cell r="H599" t="str">
            <v>КГ</v>
          </cell>
          <cell r="I599">
            <v>2.8</v>
          </cell>
          <cell r="J599" t="str">
            <v>00007</v>
          </cell>
          <cell r="K599" t="str">
            <v>00000</v>
          </cell>
          <cell r="L599" t="str">
            <v/>
          </cell>
          <cell r="M599">
            <v>0</v>
          </cell>
          <cell r="N599">
            <v>0</v>
          </cell>
          <cell r="O599">
            <v>0</v>
          </cell>
          <cell r="P599">
            <v>0</v>
          </cell>
          <cell r="Q599">
            <v>0</v>
          </cell>
          <cell r="R599">
            <v>0</v>
          </cell>
          <cell r="S599" t="str">
            <v>не най</v>
          </cell>
          <cell r="T599">
            <v>61.98</v>
          </cell>
          <cell r="U599" t="str">
            <v>нет</v>
          </cell>
          <cell r="W599">
            <v>61.98</v>
          </cell>
          <cell r="X599">
            <v>173.54</v>
          </cell>
          <cell r="Y599">
            <v>173.54</v>
          </cell>
          <cell r="Z599">
            <v>173.54</v>
          </cell>
          <cell r="AA599">
            <v>173.54</v>
          </cell>
          <cell r="AB599">
            <v>173.54</v>
          </cell>
          <cell r="AC599">
            <v>173.54</v>
          </cell>
          <cell r="AD599">
            <v>173.54</v>
          </cell>
          <cell r="AE599">
            <v>173.54</v>
          </cell>
          <cell r="AF599">
            <v>173.54</v>
          </cell>
          <cell r="AG599">
            <v>173.54</v>
          </cell>
          <cell r="AH599">
            <v>173.54</v>
          </cell>
          <cell r="AI599">
            <v>173.54</v>
          </cell>
          <cell r="AJ599">
            <v>173.54</v>
          </cell>
          <cell r="AM599" t="str">
            <v>062</v>
          </cell>
          <cell r="AN599" t="str">
            <v>020</v>
          </cell>
          <cell r="AO599">
            <v>876</v>
          </cell>
          <cell r="AP599" t="str">
            <v>01</v>
          </cell>
          <cell r="AQ599" t="str">
            <v>113304508</v>
          </cell>
          <cell r="AR599" t="str">
            <v>ЛИCT БT-ПB-1,0*1000*2000 ГOCT19904-90</v>
          </cell>
          <cell r="AS599" t="str">
            <v>30XГCA-4 ГOCT11268-76</v>
          </cell>
          <cell r="AT599" t="str">
            <v>КГ</v>
          </cell>
          <cell r="AU599">
            <v>2.8</v>
          </cell>
          <cell r="BB599">
            <v>0</v>
          </cell>
          <cell r="BD599">
            <v>0</v>
          </cell>
          <cell r="BE599">
            <v>0</v>
          </cell>
          <cell r="BG599">
            <v>0</v>
          </cell>
          <cell r="BY599">
            <v>0.19222</v>
          </cell>
          <cell r="BZ599">
            <v>5.4399999999999997E-2</v>
          </cell>
          <cell r="CA599">
            <v>1.24959</v>
          </cell>
          <cell r="CB599">
            <v>3.0339999999999999E-2</v>
          </cell>
          <cell r="CC599">
            <v>1.9221600000000001</v>
          </cell>
        </row>
        <row r="600">
          <cell r="B600" t="str">
            <v>062</v>
          </cell>
          <cell r="C600" t="str">
            <v>053</v>
          </cell>
          <cell r="D600" t="str">
            <v>01</v>
          </cell>
          <cell r="E600" t="str">
            <v>113304508</v>
          </cell>
          <cell r="F600" t="str">
            <v>ЛИСТ БТ-ПВ-1,0*1000*2000 ГОСТ19904-90</v>
          </cell>
          <cell r="G600" t="str">
            <v>30ХГСА-4 ГОСТ11268-76</v>
          </cell>
          <cell r="H600" t="str">
            <v>КГ</v>
          </cell>
          <cell r="I600">
            <v>5</v>
          </cell>
          <cell r="J600" t="str">
            <v>00007</v>
          </cell>
          <cell r="K600" t="str">
            <v>00011</v>
          </cell>
          <cell r="L600" t="str">
            <v/>
          </cell>
          <cell r="M600">
            <v>0</v>
          </cell>
          <cell r="N600">
            <v>0</v>
          </cell>
          <cell r="O600">
            <v>0</v>
          </cell>
          <cell r="P600">
            <v>0</v>
          </cell>
          <cell r="Q600">
            <v>0</v>
          </cell>
          <cell r="R600">
            <v>0</v>
          </cell>
          <cell r="S600" t="str">
            <v>не най</v>
          </cell>
          <cell r="T600">
            <v>61.98</v>
          </cell>
          <cell r="U600" t="str">
            <v>нет</v>
          </cell>
          <cell r="W600">
            <v>61.98</v>
          </cell>
          <cell r="X600">
            <v>309.89999999999998</v>
          </cell>
          <cell r="Y600">
            <v>309.89999999999998</v>
          </cell>
          <cell r="Z600">
            <v>309.89999999999998</v>
          </cell>
          <cell r="AA600">
            <v>309.89999999999998</v>
          </cell>
          <cell r="AB600">
            <v>309.89999999999998</v>
          </cell>
          <cell r="AC600">
            <v>309.89999999999998</v>
          </cell>
          <cell r="AD600">
            <v>309.89999999999998</v>
          </cell>
          <cell r="AE600">
            <v>309.89999999999998</v>
          </cell>
          <cell r="AF600">
            <v>309.89999999999998</v>
          </cell>
          <cell r="AG600">
            <v>309.89999999999998</v>
          </cell>
          <cell r="AH600">
            <v>309.89999999999998</v>
          </cell>
          <cell r="AI600">
            <v>309.89999999999998</v>
          </cell>
          <cell r="AJ600">
            <v>309.89999999999998</v>
          </cell>
          <cell r="AM600" t="str">
            <v>062</v>
          </cell>
          <cell r="AN600" t="str">
            <v>053</v>
          </cell>
          <cell r="AO600">
            <v>878</v>
          </cell>
          <cell r="AP600" t="str">
            <v>01</v>
          </cell>
          <cell r="AQ600" t="str">
            <v>113304508</v>
          </cell>
          <cell r="AR600" t="str">
            <v>ЛИCT БT-ПB-1,0*1000*2000 ГOCT19904-90</v>
          </cell>
          <cell r="AS600" t="str">
            <v>30XГCA-4 ГOCT11268-76</v>
          </cell>
          <cell r="AT600" t="str">
            <v>КГ</v>
          </cell>
          <cell r="AU600">
            <v>7</v>
          </cell>
          <cell r="BB600">
            <v>0</v>
          </cell>
          <cell r="BD600">
            <v>0</v>
          </cell>
          <cell r="BE600">
            <v>0</v>
          </cell>
          <cell r="BG600">
            <v>0</v>
          </cell>
          <cell r="BY600">
            <v>0.19222</v>
          </cell>
          <cell r="BZ600">
            <v>5.4399999999999997E-2</v>
          </cell>
          <cell r="CA600">
            <v>1.24959</v>
          </cell>
          <cell r="CB600">
            <v>3.0339999999999999E-2</v>
          </cell>
          <cell r="CC600">
            <v>1.9221600000000001</v>
          </cell>
        </row>
        <row r="601">
          <cell r="B601" t="str">
            <v>062</v>
          </cell>
          <cell r="C601" t="str">
            <v>020</v>
          </cell>
          <cell r="D601" t="str">
            <v>01</v>
          </cell>
          <cell r="E601" t="str">
            <v>113304548</v>
          </cell>
          <cell r="F601" t="str">
            <v>ЛИСТ БТ-ПВ-1,2*1000*2000 ГОСТ19904-90</v>
          </cell>
          <cell r="G601" t="str">
            <v>30ХГСА-4 ГОСТ11268-76</v>
          </cell>
          <cell r="H601" t="str">
            <v>КГ</v>
          </cell>
          <cell r="I601">
            <v>1</v>
          </cell>
          <cell r="J601" t="str">
            <v>00005</v>
          </cell>
          <cell r="K601" t="str">
            <v>00000</v>
          </cell>
          <cell r="L601" t="str">
            <v>нет</v>
          </cell>
          <cell r="M601">
            <v>61.314</v>
          </cell>
          <cell r="N601">
            <v>61.314</v>
          </cell>
          <cell r="O601">
            <v>61.314</v>
          </cell>
          <cell r="P601">
            <v>61.314</v>
          </cell>
          <cell r="Q601">
            <v>61.314</v>
          </cell>
          <cell r="R601">
            <v>61.314</v>
          </cell>
          <cell r="S601" t="str">
            <v>011527</v>
          </cell>
          <cell r="T601">
            <v>61.32</v>
          </cell>
          <cell r="U601" t="str">
            <v>нет</v>
          </cell>
          <cell r="W601">
            <v>61.32</v>
          </cell>
          <cell r="X601">
            <v>61.32</v>
          </cell>
          <cell r="Y601">
            <v>61.32</v>
          </cell>
          <cell r="Z601">
            <v>61.32</v>
          </cell>
          <cell r="AA601">
            <v>61.32</v>
          </cell>
          <cell r="AB601">
            <v>61.32</v>
          </cell>
          <cell r="AC601">
            <v>61.32</v>
          </cell>
          <cell r="AD601">
            <v>61.32</v>
          </cell>
          <cell r="AE601">
            <v>61.32</v>
          </cell>
          <cell r="AF601">
            <v>61.32</v>
          </cell>
          <cell r="AG601">
            <v>61.32</v>
          </cell>
          <cell r="AH601">
            <v>61.32</v>
          </cell>
          <cell r="AI601">
            <v>61.32</v>
          </cell>
          <cell r="AJ601">
            <v>61.32</v>
          </cell>
          <cell r="AM601" t="str">
            <v>062</v>
          </cell>
          <cell r="AN601" t="str">
            <v>020</v>
          </cell>
          <cell r="AO601">
            <v>880</v>
          </cell>
          <cell r="AP601" t="str">
            <v>01</v>
          </cell>
          <cell r="AQ601" t="str">
            <v>113304548</v>
          </cell>
          <cell r="AR601" t="str">
            <v>ЛИCT БT-ПB-1,2*1000*2000 ГOCT19904-90</v>
          </cell>
          <cell r="AS601" t="str">
            <v>30XГCA-4 ГOCT11268-76</v>
          </cell>
          <cell r="AT601" t="str">
            <v>КГ</v>
          </cell>
          <cell r="AU601">
            <v>1</v>
          </cell>
          <cell r="BB601">
            <v>0</v>
          </cell>
          <cell r="BD601">
            <v>0</v>
          </cell>
          <cell r="BE601">
            <v>0</v>
          </cell>
          <cell r="BG601">
            <v>0</v>
          </cell>
        </row>
        <row r="602">
          <cell r="B602" t="str">
            <v>062</v>
          </cell>
          <cell r="C602" t="str">
            <v>053</v>
          </cell>
          <cell r="D602" t="str">
            <v>01</v>
          </cell>
          <cell r="E602" t="str">
            <v>113304548</v>
          </cell>
          <cell r="F602" t="str">
            <v>ЛИСТ БТ-ПВ-1,2*1000*2000 ГОСТ19904-90</v>
          </cell>
          <cell r="G602" t="str">
            <v>30ХГСА-4 ГОСТ11268-76</v>
          </cell>
          <cell r="H602" t="str">
            <v>КГ</v>
          </cell>
          <cell r="I602">
            <v>1</v>
          </cell>
          <cell r="J602" t="str">
            <v>00007</v>
          </cell>
          <cell r="K602" t="str">
            <v>00000</v>
          </cell>
          <cell r="L602" t="str">
            <v>нет</v>
          </cell>
          <cell r="M602">
            <v>61.314</v>
          </cell>
          <cell r="N602">
            <v>61.314</v>
          </cell>
          <cell r="O602">
            <v>61.314</v>
          </cell>
          <cell r="P602">
            <v>61.314</v>
          </cell>
          <cell r="Q602">
            <v>61.314</v>
          </cell>
          <cell r="R602">
            <v>61.314</v>
          </cell>
          <cell r="S602" t="str">
            <v>011527</v>
          </cell>
          <cell r="T602">
            <v>64.319999999999993</v>
          </cell>
          <cell r="U602" t="str">
            <v>нет</v>
          </cell>
          <cell r="W602">
            <v>64.319999999999993</v>
          </cell>
          <cell r="X602">
            <v>64.319999999999993</v>
          </cell>
          <cell r="Y602">
            <v>64.319999999999993</v>
          </cell>
          <cell r="Z602">
            <v>64.319999999999993</v>
          </cell>
          <cell r="AA602">
            <v>64.319999999999993</v>
          </cell>
          <cell r="AB602">
            <v>64.319999999999993</v>
          </cell>
          <cell r="AC602">
            <v>64.319999999999993</v>
          </cell>
          <cell r="AD602">
            <v>64.319999999999993</v>
          </cell>
          <cell r="AE602">
            <v>64.319999999999993</v>
          </cell>
          <cell r="AF602">
            <v>64.319999999999993</v>
          </cell>
          <cell r="AG602">
            <v>64.319999999999993</v>
          </cell>
          <cell r="AH602">
            <v>64.319999999999993</v>
          </cell>
          <cell r="AI602">
            <v>64.319999999999993</v>
          </cell>
          <cell r="AJ602">
            <v>64.319999999999993</v>
          </cell>
          <cell r="AM602" t="str">
            <v>062</v>
          </cell>
          <cell r="AN602" t="str">
            <v>053</v>
          </cell>
          <cell r="AO602">
            <v>881</v>
          </cell>
          <cell r="AP602" t="str">
            <v>01</v>
          </cell>
          <cell r="AQ602" t="str">
            <v>113304548</v>
          </cell>
          <cell r="AR602" t="str">
            <v>ЛИCT БT-ПB-1,2*1000*2000 ГOCT19904-90</v>
          </cell>
          <cell r="AS602" t="str">
            <v>30XГCA-4 ГOCT11268-76</v>
          </cell>
          <cell r="AT602" t="str">
            <v>КГ</v>
          </cell>
          <cell r="AU602">
            <v>1</v>
          </cell>
          <cell r="BB602">
            <v>0</v>
          </cell>
          <cell r="BD602">
            <v>0</v>
          </cell>
          <cell r="BE602">
            <v>0</v>
          </cell>
          <cell r="BG602">
            <v>0</v>
          </cell>
        </row>
        <row r="603">
          <cell r="B603" t="str">
            <v>062</v>
          </cell>
          <cell r="C603" t="str">
            <v>020</v>
          </cell>
          <cell r="D603" t="str">
            <v>01</v>
          </cell>
          <cell r="E603" t="str">
            <v>113304586</v>
          </cell>
          <cell r="F603" t="str">
            <v>ЛИСТ БТ-ПВ-1,5*1000*2000 ГОСТ19904-90</v>
          </cell>
          <cell r="G603" t="str">
            <v>30ХГСА-4 ГОСТ11268-76</v>
          </cell>
          <cell r="H603" t="str">
            <v>КГ</v>
          </cell>
          <cell r="I603">
            <v>1</v>
          </cell>
          <cell r="J603" t="str">
            <v>00007</v>
          </cell>
          <cell r="K603" t="str">
            <v>00000</v>
          </cell>
          <cell r="L603" t="str">
            <v>нет</v>
          </cell>
          <cell r="M603">
            <v>60.712000000000003</v>
          </cell>
          <cell r="N603">
            <v>60.712000000000003</v>
          </cell>
          <cell r="O603">
            <v>60.712000000000003</v>
          </cell>
          <cell r="P603">
            <v>60.712000000000003</v>
          </cell>
          <cell r="Q603">
            <v>60.712000000000003</v>
          </cell>
          <cell r="R603">
            <v>60.712000000000003</v>
          </cell>
          <cell r="S603" t="str">
            <v>011529</v>
          </cell>
          <cell r="T603">
            <v>60.71</v>
          </cell>
          <cell r="U603" t="str">
            <v>нет</v>
          </cell>
          <cell r="W603">
            <v>60.71</v>
          </cell>
          <cell r="X603">
            <v>60.71</v>
          </cell>
          <cell r="Y603">
            <v>60.71</v>
          </cell>
          <cell r="Z603">
            <v>60.71</v>
          </cell>
          <cell r="AA603">
            <v>60.71</v>
          </cell>
          <cell r="AB603">
            <v>60.71</v>
          </cell>
          <cell r="AC603">
            <v>60.71</v>
          </cell>
          <cell r="AD603">
            <v>60.71</v>
          </cell>
          <cell r="AE603">
            <v>60.71</v>
          </cell>
          <cell r="AF603">
            <v>60.71</v>
          </cell>
          <cell r="AG603">
            <v>60.71</v>
          </cell>
          <cell r="AH603">
            <v>60.71</v>
          </cell>
          <cell r="AI603">
            <v>60.71</v>
          </cell>
          <cell r="AJ603">
            <v>60.71</v>
          </cell>
          <cell r="AM603" t="str">
            <v>062</v>
          </cell>
          <cell r="AN603" t="str">
            <v>020</v>
          </cell>
          <cell r="AO603">
            <v>882</v>
          </cell>
          <cell r="AP603" t="str">
            <v>01</v>
          </cell>
          <cell r="AQ603" t="str">
            <v>113304586</v>
          </cell>
          <cell r="AR603" t="str">
            <v>ЛИCT БT-ПB-1,5*1000*2000 ГOCT19904-90</v>
          </cell>
          <cell r="AS603" t="str">
            <v>30XГCA-4 ГOCT11268-76</v>
          </cell>
          <cell r="AT603" t="str">
            <v>КГ</v>
          </cell>
          <cell r="AU603">
            <v>0.5</v>
          </cell>
          <cell r="BB603">
            <v>0</v>
          </cell>
          <cell r="BD603">
            <v>0</v>
          </cell>
          <cell r="BE603">
            <v>0</v>
          </cell>
          <cell r="BG603">
            <v>0</v>
          </cell>
          <cell r="BY603">
            <v>0.10512000000000001</v>
          </cell>
          <cell r="BZ603">
            <v>0.42043000000000003</v>
          </cell>
          <cell r="CA603">
            <v>1.15588</v>
          </cell>
          <cell r="CB603">
            <v>1.754E-2</v>
          </cell>
          <cell r="CC603">
            <v>1.5387400000000002</v>
          </cell>
        </row>
        <row r="604">
          <cell r="B604" t="str">
            <v>062</v>
          </cell>
          <cell r="C604" t="str">
            <v>053</v>
          </cell>
          <cell r="D604" t="str">
            <v>01</v>
          </cell>
          <cell r="E604" t="str">
            <v>113304586</v>
          </cell>
          <cell r="F604" t="str">
            <v>ЛИСТ БТ-ПВ-1,5*1000*2000 ГОСТ19904-90</v>
          </cell>
          <cell r="G604" t="str">
            <v>30ХГСА-4 ГОСТ11268-76</v>
          </cell>
          <cell r="H604" t="str">
            <v>КГ</v>
          </cell>
          <cell r="I604">
            <v>6.7</v>
          </cell>
          <cell r="J604" t="str">
            <v>00007</v>
          </cell>
          <cell r="K604" t="str">
            <v>00007</v>
          </cell>
          <cell r="L604" t="str">
            <v>нет</v>
          </cell>
          <cell r="M604">
            <v>60.712000000000003</v>
          </cell>
          <cell r="N604">
            <v>406.77</v>
          </cell>
          <cell r="O604">
            <v>60.712000000000003</v>
          </cell>
          <cell r="P604">
            <v>406.77</v>
          </cell>
          <cell r="Q604">
            <v>60.712000000000003</v>
          </cell>
          <cell r="R604">
            <v>406.77</v>
          </cell>
          <cell r="S604" t="str">
            <v>011529</v>
          </cell>
          <cell r="T604">
            <v>60.71</v>
          </cell>
          <cell r="U604" t="str">
            <v>нет</v>
          </cell>
          <cell r="W604">
            <v>60.71</v>
          </cell>
          <cell r="X604">
            <v>406.76</v>
          </cell>
          <cell r="Y604">
            <v>406.76</v>
          </cell>
          <cell r="Z604">
            <v>406.76</v>
          </cell>
          <cell r="AA604">
            <v>406.76</v>
          </cell>
          <cell r="AB604">
            <v>406.76</v>
          </cell>
          <cell r="AC604">
            <v>406.76</v>
          </cell>
          <cell r="AD604">
            <v>406.76</v>
          </cell>
          <cell r="AE604">
            <v>406.76</v>
          </cell>
          <cell r="AF604">
            <v>406.76</v>
          </cell>
          <cell r="AG604">
            <v>406.76</v>
          </cell>
          <cell r="AH604">
            <v>406.76</v>
          </cell>
          <cell r="AI604">
            <v>406.76</v>
          </cell>
          <cell r="AJ604">
            <v>406.76</v>
          </cell>
          <cell r="AM604" t="str">
            <v>062</v>
          </cell>
          <cell r="AN604" t="str">
            <v>053</v>
          </cell>
          <cell r="AO604">
            <v>883</v>
          </cell>
          <cell r="AP604" t="str">
            <v>01</v>
          </cell>
          <cell r="AQ604" t="str">
            <v>113304586</v>
          </cell>
          <cell r="AR604" t="str">
            <v>ЛИCT БT-ПB-1,5*1000*2000 ГOCT19904-90</v>
          </cell>
          <cell r="AS604" t="str">
            <v>30XГCA-4 ГOCT11268-76</v>
          </cell>
          <cell r="AT604" t="str">
            <v>КГ</v>
          </cell>
          <cell r="AU604">
            <v>6</v>
          </cell>
          <cell r="BB604">
            <v>0</v>
          </cell>
          <cell r="BD604">
            <v>0</v>
          </cell>
          <cell r="BE604">
            <v>0</v>
          </cell>
          <cell r="BG604">
            <v>0</v>
          </cell>
          <cell r="BY604">
            <v>0.10512000000000001</v>
          </cell>
          <cell r="BZ604">
            <v>0.42043000000000003</v>
          </cell>
          <cell r="CA604">
            <v>1.15588</v>
          </cell>
          <cell r="CB604">
            <v>1.754E-2</v>
          </cell>
          <cell r="CC604">
            <v>1.5387400000000002</v>
          </cell>
        </row>
        <row r="605">
          <cell r="B605" t="str">
            <v>062</v>
          </cell>
          <cell r="C605" t="str">
            <v>020</v>
          </cell>
          <cell r="D605" t="str">
            <v>01</v>
          </cell>
          <cell r="E605" t="str">
            <v>113304646</v>
          </cell>
          <cell r="F605" t="str">
            <v>ЛИСТ БТ-ПВ-2,0*1000*2000 ГОСТ19904-90</v>
          </cell>
          <cell r="G605" t="str">
            <v>30ХГСА-4 ГОСТ11268-76</v>
          </cell>
          <cell r="H605" t="str">
            <v>КГ</v>
          </cell>
          <cell r="I605">
            <v>1.2</v>
          </cell>
          <cell r="J605" t="str">
            <v>00007</v>
          </cell>
          <cell r="K605" t="str">
            <v>00000</v>
          </cell>
          <cell r="L605" t="str">
            <v>нет</v>
          </cell>
          <cell r="M605">
            <v>13.5</v>
          </cell>
          <cell r="N605">
            <v>16.2</v>
          </cell>
          <cell r="O605">
            <v>5.8999999999999997E-2</v>
          </cell>
          <cell r="P605">
            <v>7.0999999999999994E-2</v>
          </cell>
          <cell r="Q605">
            <v>13.5</v>
          </cell>
          <cell r="R605">
            <v>16.2</v>
          </cell>
          <cell r="S605" t="str">
            <v>011530</v>
          </cell>
          <cell r="T605">
            <v>60.71</v>
          </cell>
          <cell r="U605" t="str">
            <v>нет</v>
          </cell>
          <cell r="W605">
            <v>60.71</v>
          </cell>
          <cell r="X605">
            <v>72.849999999999994</v>
          </cell>
          <cell r="Y605">
            <v>72.849999999999994</v>
          </cell>
          <cell r="Z605">
            <v>72.849999999999994</v>
          </cell>
          <cell r="AA605">
            <v>72.849999999999994</v>
          </cell>
          <cell r="AB605">
            <v>72.849999999999994</v>
          </cell>
          <cell r="AC605">
            <v>72.849999999999994</v>
          </cell>
          <cell r="AD605">
            <v>72.849999999999994</v>
          </cell>
          <cell r="AE605">
            <v>72.849999999999994</v>
          </cell>
          <cell r="AF605">
            <v>72.849999999999994</v>
          </cell>
          <cell r="AG605">
            <v>72.849999999999994</v>
          </cell>
          <cell r="AH605">
            <v>72.849999999999994</v>
          </cell>
          <cell r="AI605">
            <v>72.849999999999994</v>
          </cell>
          <cell r="AJ605">
            <v>72.849999999999994</v>
          </cell>
          <cell r="AM605" t="str">
            <v>062</v>
          </cell>
          <cell r="AN605" t="str">
            <v>020</v>
          </cell>
          <cell r="AO605">
            <v>885</v>
          </cell>
          <cell r="AP605" t="str">
            <v>01</v>
          </cell>
          <cell r="AQ605" t="str">
            <v>113304646</v>
          </cell>
          <cell r="AR605" t="str">
            <v>ЛИCT БT-ПB-2,0*1000*2000 ГOCT19904-90</v>
          </cell>
          <cell r="AS605" t="str">
            <v>30XГCA-4 ГOCT11268-76</v>
          </cell>
          <cell r="AT605" t="str">
            <v>КГ</v>
          </cell>
          <cell r="AU605">
            <v>1.3</v>
          </cell>
          <cell r="BB605">
            <v>0</v>
          </cell>
          <cell r="BD605">
            <v>0</v>
          </cell>
          <cell r="BE605">
            <v>0</v>
          </cell>
          <cell r="BG605">
            <v>0</v>
          </cell>
          <cell r="BY605">
            <v>1.172E-2</v>
          </cell>
          <cell r="BZ605">
            <v>0.1628</v>
          </cell>
          <cell r="CA605">
            <v>0.1074</v>
          </cell>
          <cell r="CC605">
            <v>0.60643999999999998</v>
          </cell>
        </row>
        <row r="606">
          <cell r="B606" t="str">
            <v>062</v>
          </cell>
          <cell r="C606" t="str">
            <v>053</v>
          </cell>
          <cell r="D606" t="str">
            <v>01</v>
          </cell>
          <cell r="E606" t="str">
            <v>113304646</v>
          </cell>
          <cell r="F606" t="str">
            <v>ЛИСТ БТ-ПВ-2,0*1000*2000 ГОСТ19904-90</v>
          </cell>
          <cell r="G606" t="str">
            <v>30ХГСА-4 ГОСТ11268-76</v>
          </cell>
          <cell r="H606" t="str">
            <v>КГ</v>
          </cell>
          <cell r="I606">
            <v>2</v>
          </cell>
          <cell r="J606" t="str">
            <v>00007</v>
          </cell>
          <cell r="K606" t="str">
            <v>00011</v>
          </cell>
          <cell r="L606" t="str">
            <v>нет</v>
          </cell>
          <cell r="M606">
            <v>13.5</v>
          </cell>
          <cell r="N606">
            <v>27</v>
          </cell>
          <cell r="O606">
            <v>5.8999999999999997E-2</v>
          </cell>
          <cell r="P606">
            <v>0.11799999999999999</v>
          </cell>
          <cell r="Q606">
            <v>13.5</v>
          </cell>
          <cell r="R606">
            <v>27</v>
          </cell>
          <cell r="S606" t="str">
            <v>011530</v>
          </cell>
          <cell r="T606">
            <v>60.17</v>
          </cell>
          <cell r="U606" t="str">
            <v>нет</v>
          </cell>
          <cell r="W606">
            <v>60.17</v>
          </cell>
          <cell r="X606">
            <v>120.34</v>
          </cell>
          <cell r="Y606">
            <v>120.34</v>
          </cell>
          <cell r="Z606">
            <v>120.34</v>
          </cell>
          <cell r="AA606">
            <v>120.34</v>
          </cell>
          <cell r="AB606">
            <v>120.34</v>
          </cell>
          <cell r="AC606">
            <v>120.34</v>
          </cell>
          <cell r="AD606">
            <v>120.34</v>
          </cell>
          <cell r="AE606">
            <v>120.34</v>
          </cell>
          <cell r="AF606">
            <v>120.34</v>
          </cell>
          <cell r="AG606">
            <v>120.34</v>
          </cell>
          <cell r="AH606">
            <v>120.34</v>
          </cell>
          <cell r="AI606">
            <v>120.34</v>
          </cell>
          <cell r="AJ606">
            <v>120.34</v>
          </cell>
          <cell r="AM606" t="str">
            <v>062</v>
          </cell>
          <cell r="AN606" t="str">
            <v>053</v>
          </cell>
          <cell r="AO606">
            <v>887</v>
          </cell>
          <cell r="AP606" t="str">
            <v>01</v>
          </cell>
          <cell r="AQ606" t="str">
            <v>113304646</v>
          </cell>
          <cell r="AR606" t="str">
            <v>ЛИCT БT-ПB-2,0*1000*2000 ГOCT19904-90</v>
          </cell>
          <cell r="AS606" t="str">
            <v>30XГCA-4 ГOCT11268-76</v>
          </cell>
          <cell r="AT606" t="str">
            <v>КГ</v>
          </cell>
          <cell r="AU606">
            <v>5.2</v>
          </cell>
          <cell r="BB606">
            <v>0</v>
          </cell>
          <cell r="BD606">
            <v>0</v>
          </cell>
          <cell r="BE606">
            <v>0</v>
          </cell>
          <cell r="BG606">
            <v>0</v>
          </cell>
          <cell r="BY606">
            <v>1.172E-2</v>
          </cell>
          <cell r="BZ606">
            <v>0.1628</v>
          </cell>
          <cell r="CA606">
            <v>0.1074</v>
          </cell>
          <cell r="CC606">
            <v>0.60643999999999998</v>
          </cell>
        </row>
        <row r="607">
          <cell r="B607" t="str">
            <v>062</v>
          </cell>
          <cell r="C607" t="str">
            <v>053</v>
          </cell>
          <cell r="D607" t="str">
            <v>01</v>
          </cell>
          <cell r="E607" t="str">
            <v>113204646</v>
          </cell>
          <cell r="F607" t="str">
            <v>ЛИСТ БТ-ПН-О-2,0*1000*2000 ГОСТ19904-90</v>
          </cell>
          <cell r="G607" t="str">
            <v>30ХГСА-4 ГОСТ11268-76</v>
          </cell>
          <cell r="H607" t="str">
            <v>КГ</v>
          </cell>
          <cell r="I607">
            <v>3.55</v>
          </cell>
          <cell r="J607" t="str">
            <v>00007</v>
          </cell>
          <cell r="K607" t="str">
            <v>00011</v>
          </cell>
          <cell r="L607" t="str">
            <v>нет</v>
          </cell>
          <cell r="M607">
            <v>60.116999999999997</v>
          </cell>
          <cell r="N607">
            <v>213.41499999999999</v>
          </cell>
          <cell r="O607">
            <v>60.116999999999997</v>
          </cell>
          <cell r="P607">
            <v>213.41499999999999</v>
          </cell>
          <cell r="Q607">
            <v>60.116999999999997</v>
          </cell>
          <cell r="R607">
            <v>213.41499999999999</v>
          </cell>
          <cell r="S607" t="str">
            <v>011531</v>
          </cell>
          <cell r="T607">
            <v>60.116999999999997</v>
          </cell>
          <cell r="U607" t="str">
            <v>п/п509</v>
          </cell>
          <cell r="V607">
            <v>39108</v>
          </cell>
          <cell r="W607">
            <v>60.12</v>
          </cell>
          <cell r="X607">
            <v>213.43</v>
          </cell>
          <cell r="Y607">
            <v>213.43</v>
          </cell>
          <cell r="Z607">
            <v>213.43</v>
          </cell>
          <cell r="AA607">
            <v>213.43</v>
          </cell>
          <cell r="AB607">
            <v>213.43</v>
          </cell>
          <cell r="AC607">
            <v>213.43</v>
          </cell>
          <cell r="AD607">
            <v>213.43</v>
          </cell>
          <cell r="AE607">
            <v>213.43</v>
          </cell>
          <cell r="AF607">
            <v>213.43</v>
          </cell>
          <cell r="AG607">
            <v>213.43</v>
          </cell>
          <cell r="AH607">
            <v>213.43</v>
          </cell>
          <cell r="AI607">
            <v>213.43</v>
          </cell>
          <cell r="AJ607">
            <v>213.43</v>
          </cell>
        </row>
        <row r="608">
          <cell r="B608" t="str">
            <v>062</v>
          </cell>
          <cell r="C608" t="str">
            <v>020</v>
          </cell>
          <cell r="D608" t="str">
            <v>01</v>
          </cell>
          <cell r="E608" t="str">
            <v>113304664</v>
          </cell>
          <cell r="F608" t="str">
            <v>ЛИСТ БТ-ПВ-2,5*1000*2000 ГОСТ19904-90</v>
          </cell>
          <cell r="G608" t="str">
            <v>30ХГСА-4 ГОСТ11268-76</v>
          </cell>
          <cell r="H608" t="str">
            <v>КГ</v>
          </cell>
          <cell r="I608">
            <v>0.12</v>
          </cell>
          <cell r="J608" t="str">
            <v>00007</v>
          </cell>
          <cell r="K608" t="str">
            <v>00000</v>
          </cell>
          <cell r="L608" t="str">
            <v>нет</v>
          </cell>
          <cell r="M608">
            <v>13.5</v>
          </cell>
          <cell r="N608">
            <v>1.62</v>
          </cell>
          <cell r="O608">
            <v>0</v>
          </cell>
          <cell r="P608">
            <v>0</v>
          </cell>
          <cell r="Q608">
            <v>13.5</v>
          </cell>
          <cell r="R608">
            <v>1.62</v>
          </cell>
          <cell r="S608" t="str">
            <v>000000</v>
          </cell>
          <cell r="T608">
            <v>60.17</v>
          </cell>
          <cell r="U608" t="str">
            <v>нет</v>
          </cell>
          <cell r="W608">
            <v>60.17</v>
          </cell>
          <cell r="X608">
            <v>7.22</v>
          </cell>
          <cell r="Y608">
            <v>7.22</v>
          </cell>
          <cell r="Z608">
            <v>7.22</v>
          </cell>
          <cell r="AA608">
            <v>7.22</v>
          </cell>
          <cell r="AB608">
            <v>7.22</v>
          </cell>
          <cell r="AC608">
            <v>7.22</v>
          </cell>
          <cell r="AD608">
            <v>7.22</v>
          </cell>
          <cell r="AE608">
            <v>7.22</v>
          </cell>
          <cell r="AF608">
            <v>7.22</v>
          </cell>
          <cell r="AG608">
            <v>7.22</v>
          </cell>
          <cell r="AH608">
            <v>7.22</v>
          </cell>
          <cell r="AI608">
            <v>7.22</v>
          </cell>
          <cell r="AJ608">
            <v>7.22</v>
          </cell>
          <cell r="AM608" t="str">
            <v>062</v>
          </cell>
          <cell r="AN608" t="str">
            <v>020</v>
          </cell>
          <cell r="AO608">
            <v>888</v>
          </cell>
          <cell r="AP608" t="str">
            <v>01</v>
          </cell>
          <cell r="AQ608" t="str">
            <v>113304664</v>
          </cell>
          <cell r="AR608" t="str">
            <v>ЛИCT БT-ПB-2,5*1000*2000 ГOCT19904-90</v>
          </cell>
          <cell r="AS608" t="str">
            <v>30XГCA-4 ГOCT11268-76</v>
          </cell>
          <cell r="AT608" t="str">
            <v>КГ</v>
          </cell>
          <cell r="AU608">
            <v>0</v>
          </cell>
          <cell r="BB608">
            <v>0</v>
          </cell>
          <cell r="BD608">
            <v>0</v>
          </cell>
          <cell r="BE608">
            <v>0</v>
          </cell>
          <cell r="BG608">
            <v>0</v>
          </cell>
          <cell r="BY608">
            <v>1.1992</v>
          </cell>
          <cell r="BZ608">
            <v>0.376</v>
          </cell>
          <cell r="CA608">
            <v>3.2000000000000001E-2</v>
          </cell>
          <cell r="CC608">
            <v>1.3047800000000001</v>
          </cell>
        </row>
        <row r="609">
          <cell r="B609" t="str">
            <v>062</v>
          </cell>
          <cell r="C609" t="str">
            <v>053</v>
          </cell>
          <cell r="D609" t="str">
            <v>01</v>
          </cell>
          <cell r="E609" t="str">
            <v>113304664</v>
          </cell>
          <cell r="F609" t="str">
            <v>ЛИСТ БТ-ПВ-2,5*1000*2000 ГОСТ19904-90</v>
          </cell>
          <cell r="G609" t="str">
            <v>30ХГСА-4 ГОСТ11268-76</v>
          </cell>
          <cell r="H609" t="str">
            <v>КГ</v>
          </cell>
          <cell r="I609">
            <v>4.5</v>
          </cell>
          <cell r="J609" t="str">
            <v>00005</v>
          </cell>
          <cell r="K609" t="str">
            <v>00000</v>
          </cell>
          <cell r="L609" t="str">
            <v>нет</v>
          </cell>
          <cell r="M609">
            <v>13.5</v>
          </cell>
          <cell r="N609">
            <v>60.75</v>
          </cell>
          <cell r="O609">
            <v>0</v>
          </cell>
          <cell r="P609">
            <v>0</v>
          </cell>
          <cell r="Q609">
            <v>13.5</v>
          </cell>
          <cell r="R609">
            <v>60.75</v>
          </cell>
          <cell r="S609" t="str">
            <v>000000</v>
          </cell>
          <cell r="T609">
            <v>59.52</v>
          </cell>
          <cell r="U609" t="str">
            <v>нет</v>
          </cell>
          <cell r="W609">
            <v>59.52</v>
          </cell>
          <cell r="X609">
            <v>267.83999999999997</v>
          </cell>
          <cell r="Y609">
            <v>267.83999999999997</v>
          </cell>
          <cell r="Z609">
            <v>267.83999999999997</v>
          </cell>
          <cell r="AA609">
            <v>267.83999999999997</v>
          </cell>
          <cell r="AB609">
            <v>267.83999999999997</v>
          </cell>
          <cell r="AC609">
            <v>267.83999999999997</v>
          </cell>
          <cell r="AD609">
            <v>267.83999999999997</v>
          </cell>
          <cell r="AE609">
            <v>267.83999999999997</v>
          </cell>
          <cell r="AF609">
            <v>267.83999999999997</v>
          </cell>
          <cell r="AG609">
            <v>267.83999999999997</v>
          </cell>
          <cell r="AH609">
            <v>267.83999999999997</v>
          </cell>
          <cell r="AI609">
            <v>267.83999999999997</v>
          </cell>
          <cell r="AJ609">
            <v>267.83999999999997</v>
          </cell>
          <cell r="AM609" t="str">
            <v>062</v>
          </cell>
          <cell r="AN609" t="str">
            <v>053</v>
          </cell>
          <cell r="AO609">
            <v>889</v>
          </cell>
          <cell r="AP609" t="str">
            <v>01</v>
          </cell>
          <cell r="AQ609" t="str">
            <v>113304664</v>
          </cell>
          <cell r="AR609" t="str">
            <v>ЛИCT БT-ПB-2,5*1000*2000 ГOCT19904-90</v>
          </cell>
          <cell r="AS609" t="str">
            <v>30XГCA-4 ГOCT11268-76</v>
          </cell>
          <cell r="AT609" t="str">
            <v>КГ</v>
          </cell>
          <cell r="AU609">
            <v>5.6</v>
          </cell>
          <cell r="BB609">
            <v>0</v>
          </cell>
          <cell r="BD609">
            <v>0</v>
          </cell>
          <cell r="BE609">
            <v>0</v>
          </cell>
          <cell r="BG609">
            <v>0</v>
          </cell>
          <cell r="BY609">
            <v>1.1992</v>
          </cell>
          <cell r="BZ609">
            <v>0.376</v>
          </cell>
          <cell r="CA609">
            <v>3.2000000000000001E-2</v>
          </cell>
          <cell r="CC609">
            <v>1.3047800000000001</v>
          </cell>
        </row>
        <row r="610">
          <cell r="B610" t="str">
            <v>062</v>
          </cell>
          <cell r="C610" t="str">
            <v>053</v>
          </cell>
          <cell r="D610" t="str">
            <v>01</v>
          </cell>
          <cell r="E610" t="str">
            <v>113304682</v>
          </cell>
          <cell r="F610" t="str">
            <v>ЛИСТ БТ-ПВ-3,0*1000*2000 ГОСТ19904-90</v>
          </cell>
          <cell r="G610" t="str">
            <v>30ХГСА-4 ГОСТ11268-76</v>
          </cell>
          <cell r="H610" t="str">
            <v>КГ</v>
          </cell>
          <cell r="I610">
            <v>2.1</v>
          </cell>
          <cell r="J610" t="str">
            <v>00005</v>
          </cell>
          <cell r="K610" t="str">
            <v>00000</v>
          </cell>
          <cell r="L610" t="str">
            <v>нет</v>
          </cell>
          <cell r="M610">
            <v>11</v>
          </cell>
          <cell r="N610">
            <v>23.1</v>
          </cell>
          <cell r="O610">
            <v>0</v>
          </cell>
          <cell r="P610">
            <v>0</v>
          </cell>
          <cell r="Q610">
            <v>11</v>
          </cell>
          <cell r="R610">
            <v>23.1</v>
          </cell>
          <cell r="S610" t="str">
            <v>000000</v>
          </cell>
          <cell r="T610">
            <v>58.92</v>
          </cell>
          <cell r="U610" t="str">
            <v>нет</v>
          </cell>
          <cell r="W610">
            <v>58.92</v>
          </cell>
          <cell r="X610">
            <v>123.73</v>
          </cell>
          <cell r="Y610">
            <v>123.73</v>
          </cell>
          <cell r="Z610">
            <v>123.73</v>
          </cell>
          <cell r="AA610">
            <v>123.73</v>
          </cell>
          <cell r="AB610">
            <v>123.73</v>
          </cell>
          <cell r="AC610">
            <v>123.73</v>
          </cell>
          <cell r="AD610">
            <v>123.73</v>
          </cell>
          <cell r="AE610">
            <v>123.73</v>
          </cell>
          <cell r="AF610">
            <v>123.73</v>
          </cell>
          <cell r="AG610">
            <v>123.73</v>
          </cell>
          <cell r="AH610">
            <v>123.73</v>
          </cell>
          <cell r="AI610">
            <v>123.73</v>
          </cell>
          <cell r="AJ610">
            <v>123.73</v>
          </cell>
          <cell r="AM610" t="str">
            <v>062</v>
          </cell>
          <cell r="AN610" t="str">
            <v>053</v>
          </cell>
          <cell r="AO610">
            <v>890</v>
          </cell>
          <cell r="AP610" t="str">
            <v>01</v>
          </cell>
          <cell r="AQ610" t="str">
            <v>113304682</v>
          </cell>
          <cell r="AR610" t="str">
            <v>ЛИCT БT-ПB-3,0*1000*2000 ГOCT19904-90</v>
          </cell>
          <cell r="AS610" t="str">
            <v>30XГCA-4 ГOCT11268-76</v>
          </cell>
          <cell r="AT610" t="str">
            <v>КГ</v>
          </cell>
          <cell r="AU610">
            <v>2.1</v>
          </cell>
          <cell r="BB610">
            <v>0</v>
          </cell>
          <cell r="BD610">
            <v>0</v>
          </cell>
          <cell r="BE610">
            <v>0</v>
          </cell>
          <cell r="BG610">
            <v>0</v>
          </cell>
          <cell r="BY610">
            <v>1.764</v>
          </cell>
          <cell r="CA610">
            <v>8.2000000000000003E-2</v>
          </cell>
          <cell r="CC610">
            <v>9.6000000000000002E-2</v>
          </cell>
        </row>
        <row r="611">
          <cell r="B611" t="str">
            <v>062</v>
          </cell>
          <cell r="C611" t="str">
            <v>053</v>
          </cell>
          <cell r="D611" t="str">
            <v>01</v>
          </cell>
          <cell r="E611" t="str">
            <v>113304696</v>
          </cell>
          <cell r="F611" t="str">
            <v>ЛИСТ БТ-ПВ-3,5*1000*2000 ГОСТ19904-90</v>
          </cell>
          <cell r="G611" t="str">
            <v>30ХГСА-4 ГОСТ11268-76</v>
          </cell>
          <cell r="H611" t="str">
            <v>КГ</v>
          </cell>
          <cell r="I611">
            <v>0.04</v>
          </cell>
          <cell r="J611" t="str">
            <v>00007</v>
          </cell>
          <cell r="K611" t="str">
            <v>00000</v>
          </cell>
          <cell r="L611" t="str">
            <v>нет</v>
          </cell>
          <cell r="M611">
            <v>13.5</v>
          </cell>
          <cell r="N611">
            <v>0.54</v>
          </cell>
          <cell r="O611">
            <v>3.5000000000000003E-2</v>
          </cell>
          <cell r="P611">
            <v>1E-3</v>
          </cell>
          <cell r="Q611">
            <v>13.5</v>
          </cell>
          <cell r="R611">
            <v>0.54</v>
          </cell>
          <cell r="S611" t="str">
            <v>011552</v>
          </cell>
          <cell r="T611">
            <v>58.33</v>
          </cell>
          <cell r="U611" t="str">
            <v>нет</v>
          </cell>
          <cell r="W611">
            <v>58.33</v>
          </cell>
          <cell r="X611">
            <v>2.33</v>
          </cell>
          <cell r="Y611">
            <v>2.33</v>
          </cell>
          <cell r="Z611">
            <v>2.33</v>
          </cell>
          <cell r="AA611">
            <v>2.33</v>
          </cell>
          <cell r="AB611">
            <v>2.33</v>
          </cell>
          <cell r="AC611">
            <v>2.33</v>
          </cell>
          <cell r="AD611">
            <v>2.33</v>
          </cell>
          <cell r="AE611">
            <v>2.33</v>
          </cell>
          <cell r="AF611">
            <v>2.33</v>
          </cell>
          <cell r="AG611">
            <v>2.33</v>
          </cell>
          <cell r="AH611">
            <v>2.33</v>
          </cell>
          <cell r="AI611">
            <v>2.33</v>
          </cell>
          <cell r="AJ611">
            <v>2.33</v>
          </cell>
          <cell r="AM611" t="str">
            <v>062</v>
          </cell>
          <cell r="AN611" t="str">
            <v>053</v>
          </cell>
          <cell r="AO611">
            <v>891</v>
          </cell>
          <cell r="AP611" t="str">
            <v>01</v>
          </cell>
          <cell r="AQ611" t="str">
            <v>113304696</v>
          </cell>
          <cell r="AR611" t="str">
            <v>ЛИCT БT-ПB-3,5*1000*2000 ГOCT19904-90</v>
          </cell>
          <cell r="AS611" t="str">
            <v>30XГCA-4 ГOCT11268-76</v>
          </cell>
          <cell r="AT611" t="str">
            <v>КГ</v>
          </cell>
          <cell r="AU611">
            <v>0.04</v>
          </cell>
          <cell r="BB611">
            <v>0</v>
          </cell>
          <cell r="BD611">
            <v>0</v>
          </cell>
          <cell r="BE611">
            <v>0</v>
          </cell>
          <cell r="BG611">
            <v>0</v>
          </cell>
        </row>
        <row r="612">
          <cell r="B612" t="str">
            <v>062</v>
          </cell>
          <cell r="C612" t="str">
            <v>053</v>
          </cell>
          <cell r="D612" t="str">
            <v>01</v>
          </cell>
          <cell r="E612" t="str">
            <v>134430003</v>
          </cell>
          <cell r="F612" t="str">
            <v>ЛИСТ Б-ПН-О-4,0*1000*2000 ГОСТ19903-74</v>
          </cell>
          <cell r="G612" t="str">
            <v>30ХГСА-5-Б ГОСТ11269-76</v>
          </cell>
          <cell r="H612" t="str">
            <v>КГ</v>
          </cell>
          <cell r="I612">
            <v>0.2</v>
          </cell>
          <cell r="J612" t="str">
            <v>00007</v>
          </cell>
          <cell r="K612" t="str">
            <v>00000</v>
          </cell>
          <cell r="L612" t="str">
            <v>нет</v>
          </cell>
          <cell r="M612">
            <v>11</v>
          </cell>
          <cell r="N612">
            <v>2.2000000000000002</v>
          </cell>
          <cell r="O612">
            <v>46.302999999999997</v>
          </cell>
          <cell r="P612">
            <v>9.2609999999999992</v>
          </cell>
          <cell r="Q612">
            <v>11</v>
          </cell>
          <cell r="R612">
            <v>2.2000000000000002</v>
          </cell>
          <cell r="S612" t="str">
            <v>011572</v>
          </cell>
          <cell r="T612">
            <v>46.302999999999997</v>
          </cell>
          <cell r="U612" t="str">
            <v>п/п509</v>
          </cell>
          <cell r="V612">
            <v>39108</v>
          </cell>
          <cell r="W612">
            <v>46.3</v>
          </cell>
          <cell r="X612">
            <v>9.26</v>
          </cell>
          <cell r="Y612">
            <v>9.26</v>
          </cell>
          <cell r="Z612">
            <v>9.26</v>
          </cell>
          <cell r="AA612">
            <v>9.26</v>
          </cell>
          <cell r="AB612">
            <v>9.26</v>
          </cell>
          <cell r="AC612">
            <v>9.26</v>
          </cell>
          <cell r="AD612">
            <v>9.26</v>
          </cell>
          <cell r="AE612">
            <v>9.26</v>
          </cell>
          <cell r="AF612">
            <v>9.26</v>
          </cell>
          <cell r="AG612">
            <v>9.26</v>
          </cell>
          <cell r="AH612">
            <v>9.26</v>
          </cell>
          <cell r="AI612">
            <v>9.26</v>
          </cell>
          <cell r="AJ612">
            <v>9.26</v>
          </cell>
          <cell r="AM612" t="str">
            <v>062</v>
          </cell>
          <cell r="AN612" t="str">
            <v>053</v>
          </cell>
          <cell r="AO612">
            <v>893</v>
          </cell>
          <cell r="AP612" t="str">
            <v>01</v>
          </cell>
          <cell r="AQ612" t="str">
            <v>134430003</v>
          </cell>
          <cell r="AR612" t="str">
            <v>ЛИCT Б-4,0*1000*2000 ГOCT19903-74</v>
          </cell>
          <cell r="AS612" t="str">
            <v>30XГCA-5-Б ГOCT11269-76</v>
          </cell>
          <cell r="AT612" t="str">
            <v>КГ</v>
          </cell>
          <cell r="AU612">
            <v>0</v>
          </cell>
          <cell r="BB612">
            <v>0</v>
          </cell>
          <cell r="BD612">
            <v>0</v>
          </cell>
          <cell r="BE612">
            <v>0</v>
          </cell>
          <cell r="BG612">
            <v>0</v>
          </cell>
        </row>
        <row r="613">
          <cell r="B613" t="str">
            <v>062</v>
          </cell>
          <cell r="C613" t="str">
            <v>053</v>
          </cell>
          <cell r="D613" t="str">
            <v>01</v>
          </cell>
          <cell r="E613" t="str">
            <v>134430052</v>
          </cell>
          <cell r="F613" t="str">
            <v>ЛИСТ Б-5,0*1000*2000 ГОСТ19903-74</v>
          </cell>
          <cell r="G613" t="str">
            <v>30ХГСА-5-Б ГОСТ11269-76</v>
          </cell>
          <cell r="H613" t="str">
            <v>КГ</v>
          </cell>
          <cell r="I613">
            <v>0.33</v>
          </cell>
          <cell r="J613" t="str">
            <v>00007</v>
          </cell>
          <cell r="K613" t="str">
            <v>00000</v>
          </cell>
          <cell r="L613" t="str">
            <v>нет</v>
          </cell>
          <cell r="M613">
            <v>11</v>
          </cell>
          <cell r="N613">
            <v>3.63</v>
          </cell>
          <cell r="O613">
            <v>0</v>
          </cell>
          <cell r="P613">
            <v>0</v>
          </cell>
          <cell r="Q613">
            <v>11</v>
          </cell>
          <cell r="R613">
            <v>3.63</v>
          </cell>
          <cell r="S613" t="str">
            <v>000000</v>
          </cell>
          <cell r="T613">
            <v>46.3</v>
          </cell>
          <cell r="U613" t="str">
            <v>нет</v>
          </cell>
          <cell r="W613">
            <v>46.3</v>
          </cell>
          <cell r="X613">
            <v>15.28</v>
          </cell>
          <cell r="Y613">
            <v>15.28</v>
          </cell>
          <cell r="Z613">
            <v>15.28</v>
          </cell>
          <cell r="AA613">
            <v>15.28</v>
          </cell>
          <cell r="AB613">
            <v>15.28</v>
          </cell>
          <cell r="AC613">
            <v>15.28</v>
          </cell>
          <cell r="AD613">
            <v>15.28</v>
          </cell>
          <cell r="AE613">
            <v>15.28</v>
          </cell>
          <cell r="AF613">
            <v>15.28</v>
          </cell>
          <cell r="AG613">
            <v>15.28</v>
          </cell>
          <cell r="AH613">
            <v>15.28</v>
          </cell>
          <cell r="AI613">
            <v>15.28</v>
          </cell>
          <cell r="AJ613">
            <v>15.28</v>
          </cell>
          <cell r="AM613" t="str">
            <v>062</v>
          </cell>
          <cell r="AN613" t="str">
            <v>053</v>
          </cell>
          <cell r="AO613">
            <v>894</v>
          </cell>
          <cell r="AP613" t="str">
            <v>01</v>
          </cell>
          <cell r="AQ613" t="str">
            <v>134430052</v>
          </cell>
          <cell r="AR613" t="str">
            <v>ЛИCT Б-5,0*1000*2000 ГOCT19903-74</v>
          </cell>
          <cell r="AS613" t="str">
            <v>30XГCA-5-Б ГOCT11269-76</v>
          </cell>
          <cell r="AT613" t="str">
            <v>КГ</v>
          </cell>
          <cell r="AU613">
            <v>0.252</v>
          </cell>
          <cell r="BB613">
            <v>0</v>
          </cell>
          <cell r="BD613">
            <v>0</v>
          </cell>
          <cell r="BE613">
            <v>0</v>
          </cell>
          <cell r="BG613">
            <v>0</v>
          </cell>
        </row>
        <row r="614">
          <cell r="B614" t="str">
            <v>062</v>
          </cell>
          <cell r="C614" t="str">
            <v>053</v>
          </cell>
          <cell r="D614" t="str">
            <v>01</v>
          </cell>
          <cell r="E614" t="str">
            <v>134430098</v>
          </cell>
          <cell r="F614" t="str">
            <v>ЛИСТ Б-ПН-О-6,0*1000*2000 ГОСТ19903-74</v>
          </cell>
          <cell r="G614" t="str">
            <v>30ХГСА-5-Б ГОСТ11269-76</v>
          </cell>
          <cell r="H614" t="str">
            <v>КГ</v>
          </cell>
          <cell r="I614">
            <v>0.1</v>
          </cell>
          <cell r="J614" t="str">
            <v>00005</v>
          </cell>
          <cell r="K614" t="str">
            <v>00000</v>
          </cell>
          <cell r="L614" t="str">
            <v>нет</v>
          </cell>
          <cell r="M614">
            <v>11</v>
          </cell>
          <cell r="N614">
            <v>1.1000000000000001</v>
          </cell>
          <cell r="O614">
            <v>46.302999999999997</v>
          </cell>
          <cell r="P614">
            <v>4.63</v>
          </cell>
          <cell r="Q614">
            <v>11</v>
          </cell>
          <cell r="R614">
            <v>1.1000000000000001</v>
          </cell>
          <cell r="S614" t="str">
            <v>012439</v>
          </cell>
          <cell r="T614">
            <v>46.302999999999997</v>
          </cell>
          <cell r="U614" t="str">
            <v>п/п509</v>
          </cell>
          <cell r="V614">
            <v>39108</v>
          </cell>
          <cell r="W614">
            <v>46.3</v>
          </cell>
          <cell r="X614">
            <v>4.63</v>
          </cell>
          <cell r="Y614">
            <v>4.63</v>
          </cell>
          <cell r="Z614">
            <v>4.63</v>
          </cell>
          <cell r="AA614">
            <v>4.63</v>
          </cell>
          <cell r="AB614">
            <v>4.63</v>
          </cell>
          <cell r="AC614">
            <v>4.63</v>
          </cell>
          <cell r="AD614">
            <v>4.63</v>
          </cell>
          <cell r="AE614">
            <v>4.63</v>
          </cell>
          <cell r="AF614">
            <v>4.63</v>
          </cell>
          <cell r="AG614">
            <v>4.63</v>
          </cell>
          <cell r="AH614">
            <v>4.63</v>
          </cell>
          <cell r="AI614">
            <v>4.63</v>
          </cell>
          <cell r="AJ614">
            <v>4.63</v>
          </cell>
          <cell r="AM614" t="str">
            <v>062</v>
          </cell>
          <cell r="AN614" t="str">
            <v>053</v>
          </cell>
          <cell r="AO614">
            <v>896</v>
          </cell>
          <cell r="AP614" t="str">
            <v>01</v>
          </cell>
          <cell r="AQ614" t="str">
            <v>134430098</v>
          </cell>
          <cell r="AR614" t="str">
            <v>ЛИCT Б-6,0*1000*2000 ГOCT19903-74</v>
          </cell>
          <cell r="AS614" t="str">
            <v>30XГCA-5-Б ГOCT11269-76</v>
          </cell>
          <cell r="AT614" t="str">
            <v>КГ</v>
          </cell>
          <cell r="AU614">
            <v>1.3959999999999999</v>
          </cell>
          <cell r="BB614">
            <v>0</v>
          </cell>
          <cell r="BD614">
            <v>0</v>
          </cell>
          <cell r="BE614">
            <v>0</v>
          </cell>
          <cell r="BG614">
            <v>0</v>
          </cell>
        </row>
        <row r="615">
          <cell r="B615" t="str">
            <v>062</v>
          </cell>
          <cell r="C615" t="str">
            <v>053</v>
          </cell>
          <cell r="D615" t="str">
            <v>01</v>
          </cell>
          <cell r="E615" t="str">
            <v>134430124</v>
          </cell>
          <cell r="F615" t="str">
            <v>ЛИСТ Б-7,0*1000*2000 ГОСТ19903-74</v>
          </cell>
          <cell r="G615" t="str">
            <v>30ХГСА-5-Б ГОСТ11269-76</v>
          </cell>
          <cell r="H615" t="str">
            <v>КГ</v>
          </cell>
          <cell r="I615">
            <v>0.23</v>
          </cell>
          <cell r="J615" t="str">
            <v>00005</v>
          </cell>
          <cell r="K615" t="str">
            <v>00000</v>
          </cell>
          <cell r="L615" t="str">
            <v>нет</v>
          </cell>
          <cell r="M615">
            <v>11</v>
          </cell>
          <cell r="N615">
            <v>2.5299999999999998</v>
          </cell>
          <cell r="O615">
            <v>0</v>
          </cell>
          <cell r="P615">
            <v>0</v>
          </cell>
          <cell r="Q615">
            <v>11</v>
          </cell>
          <cell r="R615">
            <v>2.5299999999999998</v>
          </cell>
          <cell r="S615" t="str">
            <v/>
          </cell>
          <cell r="T615">
            <v>46.3</v>
          </cell>
          <cell r="U615" t="str">
            <v>нет</v>
          </cell>
          <cell r="W615">
            <v>46.3</v>
          </cell>
          <cell r="X615">
            <v>10.65</v>
          </cell>
          <cell r="Y615">
            <v>10.65</v>
          </cell>
          <cell r="Z615">
            <v>10.65</v>
          </cell>
          <cell r="AA615">
            <v>10.65</v>
          </cell>
          <cell r="AB615">
            <v>10.65</v>
          </cell>
          <cell r="AC615">
            <v>10.65</v>
          </cell>
          <cell r="AD615">
            <v>10.65</v>
          </cell>
          <cell r="AE615">
            <v>10.65</v>
          </cell>
          <cell r="AF615">
            <v>10.65</v>
          </cell>
          <cell r="AG615">
            <v>10.65</v>
          </cell>
          <cell r="AH615">
            <v>10.65</v>
          </cell>
          <cell r="AI615">
            <v>10.65</v>
          </cell>
          <cell r="AJ615">
            <v>10.65</v>
          </cell>
          <cell r="AM615" t="str">
            <v>062</v>
          </cell>
          <cell r="AN615" t="str">
            <v>053</v>
          </cell>
          <cell r="AO615">
            <v>897</v>
          </cell>
          <cell r="AP615" t="str">
            <v>01</v>
          </cell>
          <cell r="AQ615" t="str">
            <v>134430124</v>
          </cell>
          <cell r="AR615" t="str">
            <v>ЛИCT Б-7,0*1000*2000 ГOCT19903-74</v>
          </cell>
          <cell r="AS615" t="str">
            <v>30XГCA-5-Б ГOCT11269-76</v>
          </cell>
          <cell r="AT615" t="str">
            <v>КГ</v>
          </cell>
          <cell r="AU615">
            <v>0.23</v>
          </cell>
          <cell r="BB615">
            <v>0</v>
          </cell>
          <cell r="BD615">
            <v>0</v>
          </cell>
          <cell r="BE615">
            <v>0</v>
          </cell>
          <cell r="BG615">
            <v>0</v>
          </cell>
          <cell r="CC615">
            <v>0.23</v>
          </cell>
        </row>
        <row r="616">
          <cell r="B616" t="str">
            <v>062</v>
          </cell>
          <cell r="C616" t="str">
            <v>053</v>
          </cell>
          <cell r="D616" t="str">
            <v>01</v>
          </cell>
          <cell r="E616" t="str">
            <v>134430287</v>
          </cell>
          <cell r="F616" t="str">
            <v>ЛИСТ Б-12*1000*2000 ГОСТ19903-74</v>
          </cell>
          <cell r="G616" t="str">
            <v>30ХГСА-5-Б ГОСТ11269-76</v>
          </cell>
          <cell r="H616" t="str">
            <v>КГ</v>
          </cell>
          <cell r="I616">
            <v>0.2</v>
          </cell>
          <cell r="J616" t="str">
            <v>00007</v>
          </cell>
          <cell r="K616" t="str">
            <v>00011</v>
          </cell>
          <cell r="L616" t="str">
            <v>нет</v>
          </cell>
          <cell r="M616">
            <v>11</v>
          </cell>
          <cell r="N616">
            <v>2.2000000000000002</v>
          </cell>
          <cell r="O616">
            <v>0</v>
          </cell>
          <cell r="P616">
            <v>0</v>
          </cell>
          <cell r="Q616">
            <v>11</v>
          </cell>
          <cell r="R616">
            <v>2.2000000000000002</v>
          </cell>
          <cell r="S616" t="str">
            <v>000000</v>
          </cell>
          <cell r="T616">
            <v>46.3</v>
          </cell>
          <cell r="U616" t="str">
            <v>нет</v>
          </cell>
          <cell r="W616">
            <v>46.3</v>
          </cell>
          <cell r="X616">
            <v>9.26</v>
          </cell>
          <cell r="Y616">
            <v>9.26</v>
          </cell>
          <cell r="Z616">
            <v>9.26</v>
          </cell>
          <cell r="AA616">
            <v>9.26</v>
          </cell>
          <cell r="AB616">
            <v>9.26</v>
          </cell>
          <cell r="AC616">
            <v>9.26</v>
          </cell>
          <cell r="AD616">
            <v>9.26</v>
          </cell>
          <cell r="AE616">
            <v>9.26</v>
          </cell>
          <cell r="AF616">
            <v>9.26</v>
          </cell>
          <cell r="AG616">
            <v>9.26</v>
          </cell>
          <cell r="AH616">
            <v>9.26</v>
          </cell>
          <cell r="AI616">
            <v>9.26</v>
          </cell>
          <cell r="AJ616">
            <v>9.26</v>
          </cell>
          <cell r="AM616" t="str">
            <v>062</v>
          </cell>
          <cell r="AN616" t="str">
            <v>053</v>
          </cell>
          <cell r="AO616">
            <v>901</v>
          </cell>
          <cell r="AP616" t="str">
            <v>01</v>
          </cell>
          <cell r="AQ616" t="str">
            <v>134430287</v>
          </cell>
          <cell r="AR616" t="str">
            <v>ЛИCT Б-12*1000*2000 ГOCT19903-74</v>
          </cell>
          <cell r="AS616" t="str">
            <v>30XГCA-5-Б ГOCT11269-76</v>
          </cell>
          <cell r="AT616" t="str">
            <v>КГ</v>
          </cell>
          <cell r="AU616">
            <v>0.376</v>
          </cell>
          <cell r="BB616">
            <v>0</v>
          </cell>
          <cell r="BD616">
            <v>0</v>
          </cell>
          <cell r="BE616">
            <v>0</v>
          </cell>
          <cell r="BG616">
            <v>0</v>
          </cell>
        </row>
        <row r="617">
          <cell r="B617" t="str">
            <v>062</v>
          </cell>
          <cell r="C617" t="str">
            <v>053</v>
          </cell>
          <cell r="D617" t="str">
            <v>01</v>
          </cell>
          <cell r="E617" t="str">
            <v>134430332</v>
          </cell>
          <cell r="F617" t="str">
            <v>ЛИСТ Б-14*1000*2000 ГОСТ19903-74</v>
          </cell>
          <cell r="G617" t="str">
            <v>30ХГСА-5-Б ГОСТ11269-76</v>
          </cell>
          <cell r="H617" t="str">
            <v>КГ</v>
          </cell>
          <cell r="I617">
            <v>0.7</v>
          </cell>
          <cell r="J617" t="str">
            <v>00007</v>
          </cell>
          <cell r="K617" t="str">
            <v>00011</v>
          </cell>
          <cell r="L617" t="str">
            <v>нет</v>
          </cell>
          <cell r="M617">
            <v>11</v>
          </cell>
          <cell r="N617">
            <v>7.7</v>
          </cell>
          <cell r="O617">
            <v>0</v>
          </cell>
          <cell r="P617">
            <v>0</v>
          </cell>
          <cell r="Q617">
            <v>11</v>
          </cell>
          <cell r="R617">
            <v>7.7</v>
          </cell>
          <cell r="S617" t="str">
            <v/>
          </cell>
          <cell r="U617" t="str">
            <v>нет</v>
          </cell>
          <cell r="W617">
            <v>18.48</v>
          </cell>
          <cell r="X617">
            <v>12.94</v>
          </cell>
          <cell r="Y617">
            <v>12.94</v>
          </cell>
          <cell r="Z617">
            <v>12.94</v>
          </cell>
          <cell r="AA617">
            <v>12.94</v>
          </cell>
          <cell r="AB617">
            <v>12.94</v>
          </cell>
          <cell r="AC617">
            <v>12.94</v>
          </cell>
          <cell r="AD617">
            <v>12.94</v>
          </cell>
          <cell r="AE617">
            <v>12.94</v>
          </cell>
          <cell r="AF617">
            <v>12.94</v>
          </cell>
          <cell r="AG617">
            <v>12.94</v>
          </cell>
          <cell r="AH617">
            <v>12.94</v>
          </cell>
          <cell r="AI617">
            <v>12.94</v>
          </cell>
          <cell r="AJ617">
            <v>12.94</v>
          </cell>
          <cell r="AM617" t="str">
            <v>062</v>
          </cell>
          <cell r="AN617" t="str">
            <v>053</v>
          </cell>
          <cell r="AO617">
            <v>903</v>
          </cell>
          <cell r="AP617" t="str">
            <v>01</v>
          </cell>
          <cell r="AQ617" t="str">
            <v>134430332</v>
          </cell>
          <cell r="AR617" t="str">
            <v>ЛИCT Б-14*1000*2000 ГOCT19903-74</v>
          </cell>
          <cell r="AS617" t="str">
            <v>30XГCA-5-Б ГOCT11269-76</v>
          </cell>
          <cell r="AT617" t="str">
            <v>КГ</v>
          </cell>
          <cell r="AU617">
            <v>1.744</v>
          </cell>
          <cell r="BB617">
            <v>0</v>
          </cell>
          <cell r="BD617">
            <v>0</v>
          </cell>
          <cell r="BE617">
            <v>0</v>
          </cell>
          <cell r="BG617">
            <v>0</v>
          </cell>
          <cell r="CA617">
            <v>1.47</v>
          </cell>
        </row>
        <row r="618">
          <cell r="B618" t="str">
            <v>062</v>
          </cell>
          <cell r="C618" t="str">
            <v>025</v>
          </cell>
          <cell r="D618" t="str">
            <v>01</v>
          </cell>
          <cell r="E618" t="str">
            <v>134430375</v>
          </cell>
          <cell r="F618" t="str">
            <v>ЛИСТ Б-16*1000*2000 ГОСТ19903-74</v>
          </cell>
          <cell r="G618" t="str">
            <v>30ХГСА-5-Б ГОСТ11269-76</v>
          </cell>
          <cell r="H618" t="str">
            <v>КГ</v>
          </cell>
          <cell r="I618">
            <v>0.26500000000000001</v>
          </cell>
          <cell r="J618" t="str">
            <v>00007</v>
          </cell>
          <cell r="K618" t="str">
            <v>00010</v>
          </cell>
          <cell r="L618" t="str">
            <v/>
          </cell>
          <cell r="M618">
            <v>0</v>
          </cell>
          <cell r="N618">
            <v>0</v>
          </cell>
          <cell r="O618">
            <v>0</v>
          </cell>
          <cell r="P618">
            <v>0</v>
          </cell>
          <cell r="Q618">
            <v>0</v>
          </cell>
          <cell r="R618">
            <v>0</v>
          </cell>
          <cell r="S618" t="str">
            <v>не най</v>
          </cell>
          <cell r="U618" t="str">
            <v>нет</v>
          </cell>
          <cell r="W618">
            <v>18.48</v>
          </cell>
          <cell r="X618">
            <v>4.9000000000000004</v>
          </cell>
          <cell r="Y618">
            <v>4.9000000000000004</v>
          </cell>
          <cell r="Z618">
            <v>4.9000000000000004</v>
          </cell>
          <cell r="AA618">
            <v>4.9000000000000004</v>
          </cell>
          <cell r="AB618">
            <v>4.9000000000000004</v>
          </cell>
          <cell r="AC618">
            <v>4.9000000000000004</v>
          </cell>
          <cell r="AD618">
            <v>4.9000000000000004</v>
          </cell>
          <cell r="AE618">
            <v>4.9000000000000004</v>
          </cell>
          <cell r="AF618">
            <v>4.9000000000000004</v>
          </cell>
          <cell r="AG618">
            <v>4.9000000000000004</v>
          </cell>
          <cell r="AH618">
            <v>4.9000000000000004</v>
          </cell>
          <cell r="AI618">
            <v>4.9000000000000004</v>
          </cell>
          <cell r="AJ618">
            <v>4.9000000000000004</v>
          </cell>
        </row>
        <row r="619">
          <cell r="B619" t="str">
            <v>062</v>
          </cell>
          <cell r="C619" t="str">
            <v>053</v>
          </cell>
          <cell r="D619" t="str">
            <v>01</v>
          </cell>
          <cell r="E619" t="str">
            <v>134430375</v>
          </cell>
          <cell r="F619" t="str">
            <v>ЛИСТ Б-16*1000*2000 ГОСТ19903-74</v>
          </cell>
          <cell r="G619" t="str">
            <v>30ХГСА-5-Б ГОСТ11269-76</v>
          </cell>
          <cell r="H619" t="str">
            <v>КГ</v>
          </cell>
          <cell r="I619">
            <v>0.56999999999999995</v>
          </cell>
          <cell r="J619" t="str">
            <v>00007</v>
          </cell>
          <cell r="K619" t="str">
            <v>00010</v>
          </cell>
          <cell r="L619" t="str">
            <v/>
          </cell>
          <cell r="M619">
            <v>0</v>
          </cell>
          <cell r="N619">
            <v>0</v>
          </cell>
          <cell r="O619">
            <v>0</v>
          </cell>
          <cell r="P619">
            <v>0</v>
          </cell>
          <cell r="Q619">
            <v>0</v>
          </cell>
          <cell r="R619">
            <v>0</v>
          </cell>
          <cell r="S619" t="str">
            <v>не най</v>
          </cell>
          <cell r="T619">
            <v>18.48</v>
          </cell>
          <cell r="U619" t="str">
            <v>нет</v>
          </cell>
          <cell r="W619">
            <v>18.48</v>
          </cell>
          <cell r="X619">
            <v>10.53</v>
          </cell>
          <cell r="Y619">
            <v>10.53</v>
          </cell>
          <cell r="Z619">
            <v>10.53</v>
          </cell>
          <cell r="AA619">
            <v>10.53</v>
          </cell>
          <cell r="AB619">
            <v>10.53</v>
          </cell>
          <cell r="AC619">
            <v>10.53</v>
          </cell>
          <cell r="AD619">
            <v>10.53</v>
          </cell>
          <cell r="AE619">
            <v>10.53</v>
          </cell>
          <cell r="AF619">
            <v>10.53</v>
          </cell>
          <cell r="AG619">
            <v>10.53</v>
          </cell>
          <cell r="AH619">
            <v>10.53</v>
          </cell>
          <cell r="AI619">
            <v>10.53</v>
          </cell>
          <cell r="AJ619">
            <v>10.53</v>
          </cell>
        </row>
        <row r="620">
          <cell r="B620" t="str">
            <v>062</v>
          </cell>
          <cell r="C620" t="str">
            <v>025</v>
          </cell>
          <cell r="D620" t="str">
            <v>01</v>
          </cell>
          <cell r="E620" t="str">
            <v>134430458</v>
          </cell>
          <cell r="F620" t="str">
            <v>ЛИСТ Б-20*1000*2000 ГОСТ19903-74</v>
          </cell>
          <cell r="G620" t="str">
            <v>30ХГСА-5-Б ГОСТ11269-76</v>
          </cell>
          <cell r="H620" t="str">
            <v>КГ</v>
          </cell>
          <cell r="I620">
            <v>1.54</v>
          </cell>
          <cell r="J620" t="str">
            <v>00007</v>
          </cell>
          <cell r="K620" t="str">
            <v>00007</v>
          </cell>
          <cell r="L620" t="str">
            <v>нет</v>
          </cell>
          <cell r="M620">
            <v>11</v>
          </cell>
          <cell r="N620">
            <v>16.940000000000001</v>
          </cell>
          <cell r="O620">
            <v>0</v>
          </cell>
          <cell r="P620">
            <v>0</v>
          </cell>
          <cell r="Q620">
            <v>11</v>
          </cell>
          <cell r="R620">
            <v>16.940000000000001</v>
          </cell>
          <cell r="S620" t="str">
            <v>000000</v>
          </cell>
          <cell r="T620">
            <v>18.48</v>
          </cell>
          <cell r="U620" t="str">
            <v>нет</v>
          </cell>
          <cell r="W620">
            <v>18.48</v>
          </cell>
          <cell r="X620">
            <v>28.46</v>
          </cell>
          <cell r="Y620">
            <v>28.46</v>
          </cell>
          <cell r="Z620">
            <v>28.46</v>
          </cell>
          <cell r="AA620">
            <v>28.46</v>
          </cell>
          <cell r="AB620">
            <v>28.46</v>
          </cell>
          <cell r="AC620">
            <v>28.46</v>
          </cell>
          <cell r="AD620">
            <v>28.46</v>
          </cell>
          <cell r="AE620">
            <v>28.46</v>
          </cell>
          <cell r="AF620">
            <v>28.46</v>
          </cell>
          <cell r="AG620">
            <v>28.46</v>
          </cell>
          <cell r="AH620">
            <v>28.46</v>
          </cell>
          <cell r="AI620">
            <v>28.46</v>
          </cell>
          <cell r="AJ620">
            <v>28.46</v>
          </cell>
          <cell r="AM620" t="str">
            <v>062</v>
          </cell>
          <cell r="AN620" t="str">
            <v>024</v>
          </cell>
          <cell r="AO620">
            <v>904</v>
          </cell>
          <cell r="AP620" t="str">
            <v>01</v>
          </cell>
          <cell r="AQ620" t="str">
            <v>134430458</v>
          </cell>
          <cell r="AR620" t="str">
            <v>ЛИCT Б-20*1000*2000 ГOCT19903-74</v>
          </cell>
          <cell r="AS620" t="str">
            <v>30XГCA-5-Б ГOCT11269-76</v>
          </cell>
          <cell r="AT620" t="str">
            <v>КГ</v>
          </cell>
          <cell r="AU620">
            <v>2.2000000000000002</v>
          </cell>
          <cell r="BB620">
            <v>0</v>
          </cell>
          <cell r="BD620">
            <v>0</v>
          </cell>
          <cell r="BE620">
            <v>0</v>
          </cell>
          <cell r="BF620">
            <v>0</v>
          </cell>
          <cell r="CC620">
            <v>1.18</v>
          </cell>
        </row>
        <row r="621">
          <cell r="B621" t="str">
            <v>062</v>
          </cell>
          <cell r="C621" t="str">
            <v>053</v>
          </cell>
          <cell r="D621" t="str">
            <v>01</v>
          </cell>
          <cell r="E621" t="str">
            <v>131411215</v>
          </cell>
          <cell r="F621" t="str">
            <v>ЛИСТ Б-ПН-О-10*1250*4500 ГОСТ19903-74</v>
          </cell>
          <cell r="G621" t="str">
            <v>45-ТВ1-М1-КИ-ТО ГОСТ1577-93</v>
          </cell>
          <cell r="H621" t="str">
            <v>КГ</v>
          </cell>
          <cell r="I621">
            <v>0.32</v>
          </cell>
          <cell r="J621" t="str">
            <v>00007</v>
          </cell>
          <cell r="K621" t="str">
            <v>00000</v>
          </cell>
          <cell r="L621" t="str">
            <v>18     01.07.05</v>
          </cell>
          <cell r="M621">
            <v>23.85</v>
          </cell>
          <cell r="N621">
            <v>7.6319999999999997</v>
          </cell>
          <cell r="O621">
            <v>23.85</v>
          </cell>
          <cell r="P621">
            <v>7.6319999999999997</v>
          </cell>
          <cell r="Q621">
            <v>23.85</v>
          </cell>
          <cell r="R621">
            <v>7.6319999999999997</v>
          </cell>
          <cell r="S621" t="str">
            <v>012503</v>
          </cell>
          <cell r="U621" t="str">
            <v>нет</v>
          </cell>
          <cell r="W621">
            <v>23.73</v>
          </cell>
          <cell r="X621">
            <v>7.59</v>
          </cell>
          <cell r="Y621">
            <v>7.59</v>
          </cell>
          <cell r="Z621">
            <v>7.59</v>
          </cell>
          <cell r="AA621">
            <v>7.59</v>
          </cell>
          <cell r="AB621">
            <v>7.59</v>
          </cell>
          <cell r="AC621">
            <v>7.59</v>
          </cell>
          <cell r="AD621">
            <v>7.59</v>
          </cell>
          <cell r="AE621">
            <v>7.59</v>
          </cell>
          <cell r="AF621">
            <v>7.59</v>
          </cell>
          <cell r="AG621">
            <v>7.59</v>
          </cell>
          <cell r="AH621">
            <v>7.59</v>
          </cell>
          <cell r="AI621">
            <v>7.59</v>
          </cell>
          <cell r="AJ621">
            <v>7.59</v>
          </cell>
          <cell r="AM621" t="str">
            <v>062</v>
          </cell>
          <cell r="AN621" t="str">
            <v>053</v>
          </cell>
          <cell r="AO621">
            <v>908</v>
          </cell>
          <cell r="AP621" t="str">
            <v>01</v>
          </cell>
          <cell r="AQ621" t="str">
            <v>131411215</v>
          </cell>
          <cell r="AR621" t="str">
            <v>ЛИCT Б-ПH-10*1250*4500 ГOCT19903-74</v>
          </cell>
          <cell r="AS621" t="str">
            <v>45-TB1-M1-KИ-TO ГOCT1577-93</v>
          </cell>
          <cell r="AT621" t="str">
            <v>КГ</v>
          </cell>
          <cell r="AU621">
            <v>0</v>
          </cell>
          <cell r="BB621">
            <v>0</v>
          </cell>
          <cell r="BD621">
            <v>0</v>
          </cell>
          <cell r="BE621">
            <v>0</v>
          </cell>
          <cell r="BG621">
            <v>0</v>
          </cell>
        </row>
        <row r="622">
          <cell r="B622" t="str">
            <v>062</v>
          </cell>
          <cell r="C622" t="str">
            <v>053</v>
          </cell>
          <cell r="D622" t="str">
            <v>01</v>
          </cell>
          <cell r="E622" t="str">
            <v>114817508</v>
          </cell>
          <cell r="F622" t="str">
            <v>ЛИСТ Б-1,0*1000*2000 ГОСТ19903-74</v>
          </cell>
          <cell r="G622" t="str">
            <v>60С2А ТУ14-1123-74</v>
          </cell>
          <cell r="H622" t="str">
            <v>КГ</v>
          </cell>
          <cell r="I622">
            <v>0.11</v>
          </cell>
          <cell r="J622" t="str">
            <v>00007</v>
          </cell>
          <cell r="K622" t="str">
            <v>00000</v>
          </cell>
          <cell r="L622" t="str">
            <v>нет</v>
          </cell>
          <cell r="M622">
            <v>20</v>
          </cell>
          <cell r="N622">
            <v>2.2000000000000002</v>
          </cell>
          <cell r="O622">
            <v>0</v>
          </cell>
          <cell r="P622">
            <v>0</v>
          </cell>
          <cell r="Q622">
            <v>20</v>
          </cell>
          <cell r="R622">
            <v>2.2000000000000002</v>
          </cell>
          <cell r="S622" t="str">
            <v/>
          </cell>
          <cell r="T622">
            <v>35.729999999999997</v>
          </cell>
          <cell r="U622" t="str">
            <v>нет</v>
          </cell>
          <cell r="W622">
            <v>35.729999999999997</v>
          </cell>
          <cell r="X622">
            <v>3.93</v>
          </cell>
          <cell r="Y622">
            <v>3.93</v>
          </cell>
          <cell r="Z622">
            <v>3.93</v>
          </cell>
          <cell r="AA622">
            <v>3.93</v>
          </cell>
          <cell r="AB622">
            <v>3.93</v>
          </cell>
          <cell r="AC622">
            <v>3.93</v>
          </cell>
          <cell r="AD622">
            <v>3.93</v>
          </cell>
          <cell r="AE622">
            <v>3.93</v>
          </cell>
          <cell r="AF622">
            <v>3.93</v>
          </cell>
          <cell r="AG622">
            <v>3.93</v>
          </cell>
          <cell r="AH622">
            <v>3.93</v>
          </cell>
          <cell r="AI622">
            <v>3.93</v>
          </cell>
          <cell r="AJ622">
            <v>3.93</v>
          </cell>
          <cell r="AM622" t="str">
            <v>062</v>
          </cell>
          <cell r="AN622" t="str">
            <v>053</v>
          </cell>
          <cell r="AO622">
            <v>910</v>
          </cell>
          <cell r="AP622" t="str">
            <v>01</v>
          </cell>
          <cell r="AQ622" t="str">
            <v>114817508</v>
          </cell>
          <cell r="AR622" t="str">
            <v>ЛИCT Б-1,0*1000*2000 ГOCT19903-74</v>
          </cell>
          <cell r="AS622" t="str">
            <v>60C2A TУ14-1123-74</v>
          </cell>
          <cell r="AT622" t="str">
            <v>КГ</v>
          </cell>
          <cell r="AU622">
            <v>0.11</v>
          </cell>
          <cell r="BB622">
            <v>0</v>
          </cell>
          <cell r="BD622">
            <v>0</v>
          </cell>
          <cell r="BE622">
            <v>0</v>
          </cell>
          <cell r="BG622">
            <v>0</v>
          </cell>
          <cell r="CA622">
            <v>8.4000000000000005E-2</v>
          </cell>
        </row>
        <row r="623">
          <cell r="B623" t="str">
            <v>062</v>
          </cell>
          <cell r="C623" t="str">
            <v>053</v>
          </cell>
          <cell r="D623" t="str">
            <v>01</v>
          </cell>
          <cell r="E623" t="str">
            <v>114817586</v>
          </cell>
          <cell r="F623" t="str">
            <v>ЛИСТ Б-1,5*1000*2000 ГОСТ19903-74</v>
          </cell>
          <cell r="G623" t="str">
            <v>60С2А ТУ14-1123-74</v>
          </cell>
          <cell r="H623" t="str">
            <v>КГ</v>
          </cell>
          <cell r="I623">
            <v>0.216</v>
          </cell>
          <cell r="J623" t="str">
            <v>00005</v>
          </cell>
          <cell r="K623" t="str">
            <v>00000</v>
          </cell>
          <cell r="L623" t="str">
            <v>нет</v>
          </cell>
          <cell r="M623">
            <v>20</v>
          </cell>
          <cell r="N623">
            <v>4.32</v>
          </cell>
          <cell r="O623">
            <v>0</v>
          </cell>
          <cell r="P623">
            <v>0</v>
          </cell>
          <cell r="Q623">
            <v>20</v>
          </cell>
          <cell r="R623">
            <v>4.32</v>
          </cell>
          <cell r="S623" t="str">
            <v/>
          </cell>
          <cell r="T623">
            <v>0.06</v>
          </cell>
          <cell r="U623" t="str">
            <v>нет</v>
          </cell>
          <cell r="W623">
            <v>0.06</v>
          </cell>
          <cell r="X623">
            <v>0.01</v>
          </cell>
          <cell r="Y623">
            <v>0.01</v>
          </cell>
          <cell r="Z623">
            <v>0.01</v>
          </cell>
          <cell r="AA623">
            <v>0.01</v>
          </cell>
          <cell r="AB623">
            <v>0.01</v>
          </cell>
          <cell r="AC623">
            <v>0.01</v>
          </cell>
          <cell r="AD623">
            <v>0.01</v>
          </cell>
          <cell r="AE623">
            <v>0.01</v>
          </cell>
          <cell r="AF623">
            <v>0.01</v>
          </cell>
          <cell r="AG623">
            <v>0.01</v>
          </cell>
          <cell r="AH623">
            <v>0.01</v>
          </cell>
          <cell r="AI623">
            <v>0.01</v>
          </cell>
          <cell r="AJ623">
            <v>0.01</v>
          </cell>
          <cell r="AM623" t="str">
            <v>062</v>
          </cell>
          <cell r="AN623" t="str">
            <v>053</v>
          </cell>
          <cell r="AO623">
            <v>911</v>
          </cell>
          <cell r="AP623" t="str">
            <v>01</v>
          </cell>
          <cell r="AQ623" t="str">
            <v>114817586</v>
          </cell>
          <cell r="AR623" t="str">
            <v>ЛИCT Б-1,5*1000*2000 ГOCT19903-74</v>
          </cell>
          <cell r="AS623" t="str">
            <v>60C2A TУ14-1123-74</v>
          </cell>
          <cell r="AT623" t="str">
            <v>КГ</v>
          </cell>
          <cell r="AU623">
            <v>0.216</v>
          </cell>
          <cell r="BB623">
            <v>0</v>
          </cell>
          <cell r="BD623">
            <v>0</v>
          </cell>
          <cell r="BE623">
            <v>0</v>
          </cell>
          <cell r="BG623">
            <v>0</v>
          </cell>
          <cell r="CA623">
            <v>0.216</v>
          </cell>
        </row>
        <row r="624">
          <cell r="B624" t="str">
            <v>062</v>
          </cell>
          <cell r="C624" t="str">
            <v>053</v>
          </cell>
          <cell r="D624" t="str">
            <v>01</v>
          </cell>
          <cell r="E624" t="str">
            <v>114817646</v>
          </cell>
          <cell r="F624" t="str">
            <v>ЛИСТ Б-2,0*1000*2000 ГОСТ19903-74</v>
          </cell>
          <cell r="G624" t="str">
            <v>60С2А ТУ14-1123-74</v>
          </cell>
          <cell r="H624" t="str">
            <v>КГ</v>
          </cell>
          <cell r="I624">
            <v>0.15</v>
          </cell>
          <cell r="J624" t="str">
            <v>00007</v>
          </cell>
          <cell r="K624" t="str">
            <v>00000</v>
          </cell>
          <cell r="L624" t="str">
            <v>нет</v>
          </cell>
          <cell r="M624">
            <v>20</v>
          </cell>
          <cell r="N624">
            <v>3</v>
          </cell>
          <cell r="O624">
            <v>0</v>
          </cell>
          <cell r="P624">
            <v>0</v>
          </cell>
          <cell r="Q624">
            <v>20</v>
          </cell>
          <cell r="R624">
            <v>3</v>
          </cell>
          <cell r="S624" t="str">
            <v/>
          </cell>
          <cell r="T624">
            <v>0.1</v>
          </cell>
          <cell r="U624" t="str">
            <v>нет</v>
          </cell>
          <cell r="W624">
            <v>0.1</v>
          </cell>
          <cell r="X624">
            <v>0.02</v>
          </cell>
          <cell r="Y624">
            <v>0.02</v>
          </cell>
          <cell r="Z624">
            <v>0.02</v>
          </cell>
          <cell r="AA624">
            <v>0.02</v>
          </cell>
          <cell r="AB624">
            <v>0.02</v>
          </cell>
          <cell r="AC624">
            <v>0.02</v>
          </cell>
          <cell r="AD624">
            <v>0.02</v>
          </cell>
          <cell r="AE624">
            <v>0.02</v>
          </cell>
          <cell r="AF624">
            <v>0.02</v>
          </cell>
          <cell r="AG624">
            <v>0.02</v>
          </cell>
          <cell r="AH624">
            <v>0.02</v>
          </cell>
          <cell r="AI624">
            <v>0.02</v>
          </cell>
          <cell r="AJ624">
            <v>0.02</v>
          </cell>
          <cell r="AM624" t="str">
            <v>062</v>
          </cell>
          <cell r="AN624" t="str">
            <v>053</v>
          </cell>
          <cell r="AO624">
            <v>912</v>
          </cell>
          <cell r="AP624" t="str">
            <v>01</v>
          </cell>
          <cell r="AQ624" t="str">
            <v>114817646</v>
          </cell>
          <cell r="AR624" t="str">
            <v>ЛИCT Б-2,0*1000*2000 ГOCT19903-74</v>
          </cell>
          <cell r="AS624" t="str">
            <v>60C2A TУ14-1123-74</v>
          </cell>
          <cell r="AT624" t="str">
            <v>КГ</v>
          </cell>
          <cell r="AU624">
            <v>8.8800000000000008</v>
          </cell>
          <cell r="BB624">
            <v>0</v>
          </cell>
          <cell r="BD624">
            <v>0</v>
          </cell>
          <cell r="BE624">
            <v>0</v>
          </cell>
          <cell r="BG624">
            <v>0</v>
          </cell>
          <cell r="CC624">
            <v>8.7360000000000007</v>
          </cell>
        </row>
        <row r="625">
          <cell r="B625" t="str">
            <v>062</v>
          </cell>
          <cell r="C625" t="str">
            <v>053</v>
          </cell>
          <cell r="D625" t="str">
            <v>01</v>
          </cell>
          <cell r="E625" t="str">
            <v>114817745</v>
          </cell>
          <cell r="F625" t="str">
            <v>ЛИСТ Б-1,7*1000*2000 ГОСТ19903-74</v>
          </cell>
          <cell r="G625" t="str">
            <v>60С2А ТУ14-1-1123-74</v>
          </cell>
          <cell r="H625" t="str">
            <v>КГ</v>
          </cell>
          <cell r="I625">
            <v>8.5000000000000006E-2</v>
          </cell>
          <cell r="J625" t="str">
            <v>00007</v>
          </cell>
          <cell r="K625" t="str">
            <v>00000</v>
          </cell>
          <cell r="L625" t="str">
            <v/>
          </cell>
          <cell r="M625">
            <v>0</v>
          </cell>
          <cell r="N625">
            <v>0</v>
          </cell>
          <cell r="O625">
            <v>0</v>
          </cell>
          <cell r="P625">
            <v>0</v>
          </cell>
          <cell r="Q625">
            <v>0</v>
          </cell>
          <cell r="R625">
            <v>0</v>
          </cell>
          <cell r="S625" t="str">
            <v>не най</v>
          </cell>
          <cell r="U625" t="str">
            <v>нет</v>
          </cell>
          <cell r="W625">
            <v>0.1</v>
          </cell>
          <cell r="X625">
            <v>0.01</v>
          </cell>
          <cell r="Y625">
            <v>0.01</v>
          </cell>
          <cell r="Z625">
            <v>0.01</v>
          </cell>
          <cell r="AA625">
            <v>0.01</v>
          </cell>
          <cell r="AB625">
            <v>0.01</v>
          </cell>
          <cell r="AC625">
            <v>0.01</v>
          </cell>
          <cell r="AD625">
            <v>0.01</v>
          </cell>
          <cell r="AE625">
            <v>0.01</v>
          </cell>
          <cell r="AF625">
            <v>0.01</v>
          </cell>
          <cell r="AG625">
            <v>0.01</v>
          </cell>
          <cell r="AH625">
            <v>0.01</v>
          </cell>
          <cell r="AI625">
            <v>0.01</v>
          </cell>
          <cell r="AJ625">
            <v>0.01</v>
          </cell>
          <cell r="AM625" t="str">
            <v>062</v>
          </cell>
          <cell r="AN625" t="str">
            <v>053</v>
          </cell>
          <cell r="AO625">
            <v>913</v>
          </cell>
          <cell r="AP625" t="str">
            <v>01</v>
          </cell>
          <cell r="AQ625" t="str">
            <v>114817745</v>
          </cell>
          <cell r="AR625" t="str">
            <v>ЛИCT Б-1,7*1000*2000 ГOCT19903-74</v>
          </cell>
          <cell r="AS625" t="str">
            <v>60C2A TУ14-1-1123-74</v>
          </cell>
          <cell r="AT625" t="str">
            <v>КГ</v>
          </cell>
          <cell r="AU625">
            <v>8.5000000000000006E-2</v>
          </cell>
          <cell r="BB625">
            <v>0</v>
          </cell>
          <cell r="BD625">
            <v>0</v>
          </cell>
          <cell r="BE625">
            <v>0</v>
          </cell>
          <cell r="BG625">
            <v>0</v>
          </cell>
        </row>
        <row r="626">
          <cell r="B626" t="str">
            <v>062</v>
          </cell>
          <cell r="C626" t="str">
            <v>053</v>
          </cell>
          <cell r="D626" t="str">
            <v>01</v>
          </cell>
          <cell r="E626" t="str">
            <v>195118508</v>
          </cell>
          <cell r="F626" t="str">
            <v>ЛИСТЫ БТ-ПН-О-1,0*1000*2000 ГОСТ19904-90</v>
          </cell>
          <cell r="G626" t="str">
            <v>12Х18Н10Т-М2А ГОСТ5582-75</v>
          </cell>
          <cell r="H626" t="str">
            <v>КГ</v>
          </cell>
          <cell r="I626">
            <v>5.22</v>
          </cell>
          <cell r="J626" t="str">
            <v>00005</v>
          </cell>
          <cell r="K626" t="str">
            <v>00010</v>
          </cell>
          <cell r="L626" t="str">
            <v/>
          </cell>
          <cell r="M626">
            <v>0</v>
          </cell>
          <cell r="N626">
            <v>0</v>
          </cell>
          <cell r="O626">
            <v>0</v>
          </cell>
          <cell r="P626">
            <v>0</v>
          </cell>
          <cell r="Q626">
            <v>0</v>
          </cell>
          <cell r="R626">
            <v>0</v>
          </cell>
          <cell r="S626" t="str">
            <v>не най</v>
          </cell>
          <cell r="U626" t="str">
            <v>нет</v>
          </cell>
          <cell r="W626">
            <v>119.49</v>
          </cell>
          <cell r="X626">
            <v>623.74</v>
          </cell>
          <cell r="Y626">
            <v>623.74</v>
          </cell>
          <cell r="Z626">
            <v>623.74</v>
          </cell>
          <cell r="AA626">
            <v>623.74</v>
          </cell>
          <cell r="AB626">
            <v>623.74</v>
          </cell>
          <cell r="AC626">
            <v>623.74</v>
          </cell>
          <cell r="AD626">
            <v>623.74</v>
          </cell>
          <cell r="AE626">
            <v>623.74</v>
          </cell>
          <cell r="AF626">
            <v>623.74</v>
          </cell>
          <cell r="AG626">
            <v>623.74</v>
          </cell>
          <cell r="AH626">
            <v>623.74</v>
          </cell>
          <cell r="AI626">
            <v>623.74</v>
          </cell>
          <cell r="AJ626">
            <v>623.74</v>
          </cell>
          <cell r="AM626" t="str">
            <v>062</v>
          </cell>
          <cell r="AN626" t="str">
            <v>053</v>
          </cell>
          <cell r="AO626">
            <v>914</v>
          </cell>
          <cell r="AP626" t="str">
            <v>01</v>
          </cell>
          <cell r="AQ626" t="str">
            <v>195118508</v>
          </cell>
          <cell r="AR626" t="str">
            <v>ЛИCTЫ БT-ПH-O-1,0*1000*2000 ГOCT19904-90</v>
          </cell>
          <cell r="AS626" t="str">
            <v>12X18H10T-M2A ГOCT5582-75</v>
          </cell>
          <cell r="AT626" t="str">
            <v>КГ</v>
          </cell>
          <cell r="AU626">
            <v>5.22</v>
          </cell>
          <cell r="BB626">
            <v>0</v>
          </cell>
          <cell r="BD626">
            <v>0</v>
          </cell>
          <cell r="BE626">
            <v>0</v>
          </cell>
          <cell r="BG626">
            <v>0</v>
          </cell>
          <cell r="CC626">
            <v>5.22</v>
          </cell>
        </row>
        <row r="627">
          <cell r="B627" t="str">
            <v>062</v>
          </cell>
          <cell r="C627" t="str">
            <v>025</v>
          </cell>
          <cell r="D627" t="str">
            <v>01</v>
          </cell>
          <cell r="E627" t="str">
            <v>925001935</v>
          </cell>
          <cell r="F627" t="str">
            <v>ПОКОВКА 1933 КП2935</v>
          </cell>
          <cell r="G627" t="str">
            <v>ТУ1-802-418-2001</v>
          </cell>
          <cell r="H627" t="str">
            <v>КГ</v>
          </cell>
          <cell r="I627">
            <v>148.80000000000001</v>
          </cell>
          <cell r="J627" t="str">
            <v>00005</v>
          </cell>
          <cell r="K627" t="str">
            <v>00000</v>
          </cell>
          <cell r="L627" t="str">
            <v/>
          </cell>
          <cell r="M627">
            <v>0</v>
          </cell>
          <cell r="N627">
            <v>0</v>
          </cell>
          <cell r="O627">
            <v>0</v>
          </cell>
          <cell r="P627">
            <v>0</v>
          </cell>
          <cell r="Q627">
            <v>0</v>
          </cell>
          <cell r="R627">
            <v>0</v>
          </cell>
          <cell r="S627" t="str">
            <v>не най</v>
          </cell>
          <cell r="T627">
            <v>81278.399999999994</v>
          </cell>
          <cell r="U627" t="str">
            <v>п/п4011</v>
          </cell>
          <cell r="V627">
            <v>39647</v>
          </cell>
          <cell r="Y627">
            <v>0</v>
          </cell>
          <cell r="Z627">
            <v>0</v>
          </cell>
          <cell r="AA627">
            <v>0</v>
          </cell>
          <cell r="AB627">
            <v>0</v>
          </cell>
          <cell r="AC627">
            <v>0</v>
          </cell>
          <cell r="AD627">
            <v>0</v>
          </cell>
          <cell r="AE627">
            <v>0</v>
          </cell>
          <cell r="AF627">
            <v>0</v>
          </cell>
          <cell r="AG627">
            <v>0</v>
          </cell>
          <cell r="AH627">
            <v>0</v>
          </cell>
          <cell r="AI627">
            <v>0</v>
          </cell>
          <cell r="AJ627">
            <v>0</v>
          </cell>
        </row>
        <row r="628">
          <cell r="B628" t="str">
            <v>062</v>
          </cell>
          <cell r="C628" t="str">
            <v>025</v>
          </cell>
          <cell r="D628" t="str">
            <v>01</v>
          </cell>
          <cell r="E628" t="str">
            <v>925001942</v>
          </cell>
          <cell r="F628" t="str">
            <v>ПОКОВКА 1933 КП2942</v>
          </cell>
          <cell r="G628" t="str">
            <v>ТУ1-802-418-2001</v>
          </cell>
          <cell r="H628" t="str">
            <v>ШТ</v>
          </cell>
          <cell r="I628">
            <v>35.5</v>
          </cell>
          <cell r="J628" t="str">
            <v>00007</v>
          </cell>
          <cell r="K628" t="str">
            <v>00008</v>
          </cell>
          <cell r="L628" t="str">
            <v/>
          </cell>
          <cell r="M628">
            <v>0</v>
          </cell>
          <cell r="N628">
            <v>0</v>
          </cell>
          <cell r="O628">
            <v>0</v>
          </cell>
          <cell r="P628">
            <v>0</v>
          </cell>
          <cell r="Q628">
            <v>0</v>
          </cell>
          <cell r="R628">
            <v>0</v>
          </cell>
          <cell r="S628" t="str">
            <v>не най</v>
          </cell>
          <cell r="T628">
            <v>17118.79</v>
          </cell>
          <cell r="U628" t="str">
            <v>вст.ост.</v>
          </cell>
          <cell r="Y628">
            <v>0</v>
          </cell>
          <cell r="Z628">
            <v>0</v>
          </cell>
          <cell r="AA628">
            <v>0</v>
          </cell>
          <cell r="AB628">
            <v>0</v>
          </cell>
          <cell r="AC628">
            <v>0</v>
          </cell>
          <cell r="AD628">
            <v>0</v>
          </cell>
          <cell r="AE628">
            <v>0</v>
          </cell>
          <cell r="AF628">
            <v>0</v>
          </cell>
          <cell r="AG628">
            <v>0</v>
          </cell>
          <cell r="AH628">
            <v>0</v>
          </cell>
          <cell r="AI628">
            <v>0</v>
          </cell>
          <cell r="AJ628">
            <v>0</v>
          </cell>
        </row>
        <row r="629">
          <cell r="B629" t="str">
            <v>062</v>
          </cell>
          <cell r="C629" t="str">
            <v>025</v>
          </cell>
          <cell r="D629" t="str">
            <v>01</v>
          </cell>
          <cell r="E629" t="str">
            <v>439977001</v>
          </cell>
          <cell r="F629" t="str">
            <v>ПОЛОСА 1933 ПК0044-166Б-1ВН L-3000</v>
          </cell>
          <cell r="G629" t="str">
            <v>ТУ1-2-622-2006</v>
          </cell>
          <cell r="H629" t="str">
            <v>КГ</v>
          </cell>
          <cell r="I629">
            <v>93.35</v>
          </cell>
          <cell r="J629" t="str">
            <v>00006</v>
          </cell>
          <cell r="K629" t="str">
            <v>00008</v>
          </cell>
          <cell r="L629" t="str">
            <v/>
          </cell>
          <cell r="M629">
            <v>0</v>
          </cell>
          <cell r="N629">
            <v>0</v>
          </cell>
          <cell r="O629">
            <v>0</v>
          </cell>
          <cell r="P629">
            <v>0</v>
          </cell>
          <cell r="Q629">
            <v>0</v>
          </cell>
          <cell r="R629">
            <v>0</v>
          </cell>
          <cell r="S629" t="str">
            <v>не най</v>
          </cell>
          <cell r="T629">
            <v>203.14645200000001</v>
          </cell>
          <cell r="U629" t="str">
            <v>п/п195</v>
          </cell>
          <cell r="V629">
            <v>39469</v>
          </cell>
          <cell r="W629">
            <v>203.15</v>
          </cell>
          <cell r="X629">
            <v>18964.05</v>
          </cell>
          <cell r="Y629">
            <v>18964.05</v>
          </cell>
          <cell r="Z629">
            <v>18964.05</v>
          </cell>
          <cell r="AA629">
            <v>18964.05</v>
          </cell>
          <cell r="AB629">
            <v>18964.05</v>
          </cell>
          <cell r="AC629">
            <v>18964.05</v>
          </cell>
          <cell r="AD629">
            <v>18964.05</v>
          </cell>
          <cell r="AE629">
            <v>18964.05</v>
          </cell>
          <cell r="AF629">
            <v>18964.05</v>
          </cell>
          <cell r="AG629">
            <v>18964.05</v>
          </cell>
          <cell r="AH629">
            <v>18964.05</v>
          </cell>
          <cell r="AI629">
            <v>18964.05</v>
          </cell>
          <cell r="AJ629">
            <v>18964.05</v>
          </cell>
        </row>
        <row r="630">
          <cell r="B630" t="str">
            <v>062</v>
          </cell>
          <cell r="C630" t="str">
            <v>025</v>
          </cell>
          <cell r="D630" t="str">
            <v>01</v>
          </cell>
          <cell r="E630" t="str">
            <v>439977013</v>
          </cell>
          <cell r="F630" t="str">
            <v>ПОЛОСА 1933 ПК02567-ВН L-3000</v>
          </cell>
          <cell r="G630" t="str">
            <v>ТУ1-2-622-2006</v>
          </cell>
          <cell r="H630" t="str">
            <v>КГ</v>
          </cell>
          <cell r="I630">
            <v>71.400000000000006</v>
          </cell>
          <cell r="J630" t="str">
            <v>00007</v>
          </cell>
          <cell r="K630" t="str">
            <v>00000</v>
          </cell>
          <cell r="L630" t="str">
            <v/>
          </cell>
          <cell r="M630">
            <v>0</v>
          </cell>
          <cell r="N630">
            <v>0</v>
          </cell>
          <cell r="O630">
            <v>0</v>
          </cell>
          <cell r="P630">
            <v>0</v>
          </cell>
          <cell r="Q630">
            <v>0</v>
          </cell>
          <cell r="R630">
            <v>0</v>
          </cell>
          <cell r="S630" t="str">
            <v>не най</v>
          </cell>
          <cell r="T630">
            <v>215.9</v>
          </cell>
          <cell r="U630" t="str">
            <v>нет</v>
          </cell>
          <cell r="W630">
            <v>215.9</v>
          </cell>
          <cell r="X630">
            <v>15415.26</v>
          </cell>
          <cell r="Y630">
            <v>15415.26</v>
          </cell>
          <cell r="Z630">
            <v>15415.26</v>
          </cell>
          <cell r="AA630">
            <v>15415.26</v>
          </cell>
          <cell r="AB630">
            <v>15415.26</v>
          </cell>
          <cell r="AC630">
            <v>15415.26</v>
          </cell>
          <cell r="AD630">
            <v>15415.26</v>
          </cell>
          <cell r="AE630">
            <v>15415.26</v>
          </cell>
          <cell r="AF630">
            <v>15415.26</v>
          </cell>
          <cell r="AG630">
            <v>15415.26</v>
          </cell>
          <cell r="AH630">
            <v>15415.26</v>
          </cell>
          <cell r="AI630">
            <v>15415.26</v>
          </cell>
          <cell r="AJ630">
            <v>15415.26</v>
          </cell>
          <cell r="AM630" t="str">
            <v>062</v>
          </cell>
          <cell r="AN630" t="str">
            <v>025</v>
          </cell>
          <cell r="AO630">
            <v>935</v>
          </cell>
          <cell r="AP630" t="str">
            <v>02</v>
          </cell>
          <cell r="AQ630" t="str">
            <v>439977013</v>
          </cell>
          <cell r="AR630" t="str">
            <v>.ПOЛOCA ПPECCOBAHHAЯ:1933:ПK02567-BH*3000:TУ1-802-442-2003=</v>
          </cell>
          <cell r="AT630" t="str">
            <v>КГ</v>
          </cell>
          <cell r="AU630">
            <v>68</v>
          </cell>
          <cell r="BB630">
            <v>0</v>
          </cell>
          <cell r="BD630">
            <v>0</v>
          </cell>
          <cell r="BE630">
            <v>0</v>
          </cell>
          <cell r="BG630">
            <v>0</v>
          </cell>
          <cell r="CB630">
            <v>68</v>
          </cell>
        </row>
        <row r="631">
          <cell r="B631" t="str">
            <v>062</v>
          </cell>
          <cell r="C631" t="str">
            <v>025</v>
          </cell>
          <cell r="D631" t="str">
            <v>01</v>
          </cell>
          <cell r="E631" t="str">
            <v>439977009</v>
          </cell>
          <cell r="F631" t="str">
            <v>ПОЛОСА 1933 ПК02548-ВН L-7300</v>
          </cell>
          <cell r="G631" t="str">
            <v>ТУ1-2-622-2006</v>
          </cell>
          <cell r="H631" t="str">
            <v>КГ</v>
          </cell>
          <cell r="I631">
            <v>538.73</v>
          </cell>
          <cell r="J631" t="str">
            <v>00005</v>
          </cell>
          <cell r="K631" t="str">
            <v>00009</v>
          </cell>
          <cell r="L631" t="str">
            <v/>
          </cell>
          <cell r="M631">
            <v>0</v>
          </cell>
          <cell r="N631">
            <v>0</v>
          </cell>
          <cell r="O631">
            <v>0</v>
          </cell>
          <cell r="P631">
            <v>0</v>
          </cell>
          <cell r="Q631">
            <v>0</v>
          </cell>
          <cell r="R631">
            <v>0</v>
          </cell>
          <cell r="S631" t="str">
            <v>не най</v>
          </cell>
          <cell r="T631">
            <v>215.9</v>
          </cell>
          <cell r="U631" t="str">
            <v>нет</v>
          </cell>
          <cell r="W631">
            <v>215.9</v>
          </cell>
          <cell r="X631">
            <v>116311.81</v>
          </cell>
          <cell r="Y631">
            <v>116311.81</v>
          </cell>
          <cell r="Z631">
            <v>116311.81</v>
          </cell>
          <cell r="AA631">
            <v>116311.81</v>
          </cell>
          <cell r="AB631">
            <v>116311.81</v>
          </cell>
          <cell r="AC631">
            <v>116311.81</v>
          </cell>
          <cell r="AD631">
            <v>116311.81</v>
          </cell>
          <cell r="AE631">
            <v>116311.81</v>
          </cell>
          <cell r="AF631">
            <v>116311.81</v>
          </cell>
          <cell r="AG631">
            <v>116311.81</v>
          </cell>
          <cell r="AH631">
            <v>116311.81</v>
          </cell>
          <cell r="AI631">
            <v>116311.81</v>
          </cell>
          <cell r="AJ631">
            <v>116311.81</v>
          </cell>
          <cell r="AM631" t="str">
            <v>062</v>
          </cell>
          <cell r="AN631" t="str">
            <v>025</v>
          </cell>
          <cell r="AO631">
            <v>934</v>
          </cell>
          <cell r="AP631" t="str">
            <v>02</v>
          </cell>
          <cell r="AQ631" t="str">
            <v>439977009</v>
          </cell>
          <cell r="AR631" t="str">
            <v>.ПOЛOCA ПPECCOBAHHAЯ:1933:ПK02548-BH*7300:TУ1-802-442-2003=</v>
          </cell>
          <cell r="AT631" t="str">
            <v>КГ</v>
          </cell>
          <cell r="AU631">
            <v>114</v>
          </cell>
          <cell r="BB631">
            <v>0</v>
          </cell>
          <cell r="BD631">
            <v>0</v>
          </cell>
          <cell r="BE631">
            <v>0</v>
          </cell>
          <cell r="BG631">
            <v>0</v>
          </cell>
          <cell r="BY631">
            <v>425.08</v>
          </cell>
          <cell r="CB631">
            <v>113.65</v>
          </cell>
        </row>
        <row r="632">
          <cell r="B632" t="str">
            <v>062</v>
          </cell>
          <cell r="C632" t="str">
            <v>025</v>
          </cell>
          <cell r="D632" t="str">
            <v>01</v>
          </cell>
          <cell r="E632" t="str">
            <v>439977305</v>
          </cell>
          <cell r="F632" t="str">
            <v>ПОЛОСА 1933 ПК20040-1ВН L-3000</v>
          </cell>
          <cell r="G632" t="str">
            <v>ТУ1-2-622-2006</v>
          </cell>
          <cell r="H632" t="str">
            <v>КГ</v>
          </cell>
          <cell r="I632">
            <v>905.2</v>
          </cell>
          <cell r="J632" t="str">
            <v>00006</v>
          </cell>
          <cell r="K632" t="str">
            <v>00011</v>
          </cell>
          <cell r="L632" t="str">
            <v/>
          </cell>
          <cell r="M632">
            <v>0</v>
          </cell>
          <cell r="N632">
            <v>0</v>
          </cell>
          <cell r="O632">
            <v>0</v>
          </cell>
          <cell r="P632">
            <v>0</v>
          </cell>
          <cell r="Q632">
            <v>0</v>
          </cell>
          <cell r="R632">
            <v>0</v>
          </cell>
          <cell r="S632" t="str">
            <v>не най</v>
          </cell>
          <cell r="T632">
            <v>215.9</v>
          </cell>
          <cell r="U632" t="str">
            <v>нет</v>
          </cell>
          <cell r="W632">
            <v>215.9</v>
          </cell>
          <cell r="X632">
            <v>195432.68</v>
          </cell>
          <cell r="Y632">
            <v>195432.68</v>
          </cell>
          <cell r="Z632">
            <v>195432.68</v>
          </cell>
          <cell r="AA632">
            <v>195432.68</v>
          </cell>
          <cell r="AB632">
            <v>195432.68</v>
          </cell>
          <cell r="AC632">
            <v>195432.68</v>
          </cell>
          <cell r="AD632">
            <v>195432.68</v>
          </cell>
          <cell r="AE632">
            <v>195432.68</v>
          </cell>
          <cell r="AF632">
            <v>195432.68</v>
          </cell>
          <cell r="AG632">
            <v>195432.68</v>
          </cell>
          <cell r="AH632">
            <v>195432.68</v>
          </cell>
          <cell r="AI632">
            <v>195432.68</v>
          </cell>
          <cell r="AJ632">
            <v>195432.68</v>
          </cell>
        </row>
        <row r="633">
          <cell r="B633" t="str">
            <v>062</v>
          </cell>
          <cell r="C633" t="str">
            <v>025</v>
          </cell>
          <cell r="D633" t="str">
            <v>01</v>
          </cell>
          <cell r="E633" t="str">
            <v>439977010</v>
          </cell>
          <cell r="F633" t="str">
            <v>ПОЛОСА 1933 ПК2415-1ВН L-7200</v>
          </cell>
          <cell r="G633" t="str">
            <v>ТУ1-2-622-2006</v>
          </cell>
          <cell r="H633" t="str">
            <v>КГ</v>
          </cell>
          <cell r="I633">
            <v>421.74</v>
          </cell>
          <cell r="J633" t="str">
            <v>00007</v>
          </cell>
          <cell r="K633" t="str">
            <v>00007</v>
          </cell>
          <cell r="L633" t="str">
            <v/>
          </cell>
          <cell r="M633">
            <v>0</v>
          </cell>
          <cell r="N633">
            <v>0</v>
          </cell>
          <cell r="O633">
            <v>0</v>
          </cell>
          <cell r="P633">
            <v>0</v>
          </cell>
          <cell r="Q633">
            <v>0</v>
          </cell>
          <cell r="R633">
            <v>0</v>
          </cell>
          <cell r="S633" t="str">
            <v>не най</v>
          </cell>
          <cell r="T633">
            <v>135.09</v>
          </cell>
          <cell r="U633" t="str">
            <v>вст.ост.</v>
          </cell>
          <cell r="W633">
            <v>135.09</v>
          </cell>
          <cell r="X633">
            <v>56972.86</v>
          </cell>
          <cell r="Y633">
            <v>56972.86</v>
          </cell>
          <cell r="Z633">
            <v>56972.86</v>
          </cell>
          <cell r="AA633">
            <v>56972.86</v>
          </cell>
          <cell r="AB633">
            <v>56972.86</v>
          </cell>
          <cell r="AC633">
            <v>56972.86</v>
          </cell>
          <cell r="AD633">
            <v>56972.86</v>
          </cell>
          <cell r="AE633">
            <v>56972.86</v>
          </cell>
          <cell r="AF633">
            <v>56972.86</v>
          </cell>
          <cell r="AG633">
            <v>56972.86</v>
          </cell>
          <cell r="AH633">
            <v>56972.86</v>
          </cell>
          <cell r="AI633">
            <v>56972.86</v>
          </cell>
          <cell r="AJ633">
            <v>56972.86</v>
          </cell>
        </row>
        <row r="634">
          <cell r="B634" t="str">
            <v>062</v>
          </cell>
          <cell r="C634" t="str">
            <v>025</v>
          </cell>
          <cell r="D634" t="str">
            <v>01</v>
          </cell>
          <cell r="E634" t="str">
            <v>439977098</v>
          </cell>
          <cell r="F634" t="str">
            <v>ПОЛОСА 1933 ПК801-238-1ВН L-3000</v>
          </cell>
          <cell r="G634" t="str">
            <v>ТУ1-2-622-2006</v>
          </cell>
          <cell r="H634" t="str">
            <v>КГ</v>
          </cell>
          <cell r="I634">
            <v>90.8</v>
          </cell>
          <cell r="J634" t="str">
            <v>00007</v>
          </cell>
          <cell r="K634" t="str">
            <v>00008</v>
          </cell>
          <cell r="L634" t="str">
            <v/>
          </cell>
          <cell r="M634">
            <v>0</v>
          </cell>
          <cell r="N634">
            <v>0</v>
          </cell>
          <cell r="O634">
            <v>0</v>
          </cell>
          <cell r="P634">
            <v>0</v>
          </cell>
          <cell r="Q634">
            <v>0</v>
          </cell>
          <cell r="R634">
            <v>0</v>
          </cell>
          <cell r="S634" t="str">
            <v>не най</v>
          </cell>
          <cell r="T634">
            <v>215.9</v>
          </cell>
          <cell r="U634" t="str">
            <v>нет</v>
          </cell>
          <cell r="W634">
            <v>215.9</v>
          </cell>
          <cell r="X634">
            <v>19603.72</v>
          </cell>
          <cell r="Y634">
            <v>19603.72</v>
          </cell>
          <cell r="Z634">
            <v>19603.72</v>
          </cell>
          <cell r="AA634">
            <v>19603.72</v>
          </cell>
          <cell r="AB634">
            <v>19603.72</v>
          </cell>
          <cell r="AC634">
            <v>19603.72</v>
          </cell>
          <cell r="AD634">
            <v>19603.72</v>
          </cell>
          <cell r="AE634">
            <v>19603.72</v>
          </cell>
          <cell r="AF634">
            <v>19603.72</v>
          </cell>
          <cell r="AG634">
            <v>19603.72</v>
          </cell>
          <cell r="AH634">
            <v>19603.72</v>
          </cell>
          <cell r="AI634">
            <v>19603.72</v>
          </cell>
          <cell r="AJ634">
            <v>19603.72</v>
          </cell>
        </row>
        <row r="635">
          <cell r="B635" t="str">
            <v>062</v>
          </cell>
          <cell r="C635" t="str">
            <v>025</v>
          </cell>
          <cell r="D635" t="str">
            <v>01</v>
          </cell>
          <cell r="E635" t="str">
            <v>439977107</v>
          </cell>
          <cell r="F635" t="str">
            <v>ПОЛОСА 1933 ПК801-238-1ВН L-6500</v>
          </cell>
          <cell r="G635" t="str">
            <v>ТУ1-2-622-2006</v>
          </cell>
          <cell r="H635" t="str">
            <v>КГ</v>
          </cell>
          <cell r="I635">
            <v>251.34</v>
          </cell>
          <cell r="J635" t="str">
            <v>00005</v>
          </cell>
          <cell r="K635" t="str">
            <v>00007</v>
          </cell>
          <cell r="L635" t="str">
            <v>нет</v>
          </cell>
          <cell r="M635">
            <v>196.733</v>
          </cell>
          <cell r="N635">
            <v>49446.872000000003</v>
          </cell>
          <cell r="O635">
            <v>196.733</v>
          </cell>
          <cell r="P635">
            <v>49446.872000000003</v>
          </cell>
          <cell r="Q635">
            <v>196.733</v>
          </cell>
          <cell r="R635">
            <v>49446.872000000003</v>
          </cell>
          <cell r="S635" t="str">
            <v>704196</v>
          </cell>
          <cell r="T635">
            <v>196.73281900000001</v>
          </cell>
          <cell r="U635" t="str">
            <v>п/п2338</v>
          </cell>
          <cell r="V635">
            <v>39224</v>
          </cell>
          <cell r="W635">
            <v>196.73</v>
          </cell>
          <cell r="X635">
            <v>49446.12</v>
          </cell>
          <cell r="Y635">
            <v>49446.12</v>
          </cell>
          <cell r="Z635">
            <v>49446.12</v>
          </cell>
          <cell r="AA635">
            <v>49446.12</v>
          </cell>
          <cell r="AB635">
            <v>49446.12</v>
          </cell>
          <cell r="AC635">
            <v>49446.12</v>
          </cell>
          <cell r="AD635">
            <v>49446.12</v>
          </cell>
          <cell r="AE635">
            <v>49446.12</v>
          </cell>
          <cell r="AF635">
            <v>49446.12</v>
          </cell>
          <cell r="AG635">
            <v>49446.12</v>
          </cell>
          <cell r="AH635">
            <v>49446.12</v>
          </cell>
          <cell r="AI635">
            <v>49446.12</v>
          </cell>
          <cell r="AJ635">
            <v>49446.12</v>
          </cell>
          <cell r="AM635" t="str">
            <v>062</v>
          </cell>
          <cell r="AN635" t="str">
            <v>025</v>
          </cell>
          <cell r="AO635">
            <v>938</v>
          </cell>
          <cell r="AP635" t="str">
            <v>02</v>
          </cell>
          <cell r="AQ635" t="str">
            <v>439977107</v>
          </cell>
          <cell r="AR635" t="str">
            <v>.ПOЛOCA ПPECCOBAHHAЯ:1933:ПK801-238-1BH*6500:TУ1-802-442-200</v>
          </cell>
          <cell r="AT635" t="str">
            <v>КГ</v>
          </cell>
          <cell r="AU635">
            <v>613.5</v>
          </cell>
          <cell r="BB635">
            <v>0</v>
          </cell>
          <cell r="BD635">
            <v>0</v>
          </cell>
          <cell r="BE635">
            <v>0</v>
          </cell>
          <cell r="BG635">
            <v>0</v>
          </cell>
          <cell r="CB635">
            <v>251.34</v>
          </cell>
        </row>
        <row r="636">
          <cell r="B636" t="str">
            <v>062</v>
          </cell>
          <cell r="C636" t="str">
            <v>025</v>
          </cell>
          <cell r="D636" t="str">
            <v>01</v>
          </cell>
          <cell r="E636" t="str">
            <v>439974052</v>
          </cell>
          <cell r="F636" t="str">
            <v>ПОЛОСА 1933 Т2 ПК801-236-1ВН L-2500</v>
          </cell>
          <cell r="G636" t="str">
            <v>ТУ1-2-622-2006</v>
          </cell>
          <cell r="H636" t="str">
            <v>КГ</v>
          </cell>
          <cell r="I636">
            <v>104.48</v>
          </cell>
          <cell r="J636" t="str">
            <v>00007</v>
          </cell>
          <cell r="K636" t="str">
            <v>00009</v>
          </cell>
          <cell r="L636" t="str">
            <v/>
          </cell>
          <cell r="M636">
            <v>0</v>
          </cell>
          <cell r="N636">
            <v>0</v>
          </cell>
          <cell r="O636">
            <v>0</v>
          </cell>
          <cell r="P636">
            <v>0</v>
          </cell>
          <cell r="Q636">
            <v>0</v>
          </cell>
          <cell r="R636">
            <v>0</v>
          </cell>
          <cell r="S636" t="str">
            <v>не най</v>
          </cell>
          <cell r="T636">
            <v>215.9</v>
          </cell>
          <cell r="U636" t="str">
            <v>нет</v>
          </cell>
          <cell r="W636">
            <v>215.9</v>
          </cell>
          <cell r="X636">
            <v>22557.23</v>
          </cell>
          <cell r="Y636">
            <v>22557.23</v>
          </cell>
          <cell r="Z636">
            <v>22557.23</v>
          </cell>
          <cell r="AA636">
            <v>22557.23</v>
          </cell>
          <cell r="AB636">
            <v>22557.23</v>
          </cell>
          <cell r="AC636">
            <v>22557.23</v>
          </cell>
          <cell r="AD636">
            <v>22557.23</v>
          </cell>
          <cell r="AE636">
            <v>22557.23</v>
          </cell>
          <cell r="AF636">
            <v>22557.23</v>
          </cell>
          <cell r="AG636">
            <v>22557.23</v>
          </cell>
          <cell r="AH636">
            <v>22557.23</v>
          </cell>
          <cell r="AI636">
            <v>22557.23</v>
          </cell>
          <cell r="AJ636">
            <v>22557.23</v>
          </cell>
        </row>
        <row r="637">
          <cell r="B637" t="str">
            <v>062</v>
          </cell>
          <cell r="C637" t="str">
            <v>025</v>
          </cell>
          <cell r="D637" t="str">
            <v>01</v>
          </cell>
          <cell r="E637" t="str">
            <v>439974021</v>
          </cell>
          <cell r="F637" t="str">
            <v>ПОЛОСА 1933 Т2 ПК02674-1ВН L-3000</v>
          </cell>
          <cell r="G637" t="str">
            <v>ТУ1-2-622-2006</v>
          </cell>
          <cell r="H637" t="str">
            <v>КГ</v>
          </cell>
          <cell r="I637">
            <v>96.81</v>
          </cell>
          <cell r="J637" t="str">
            <v>00007</v>
          </cell>
          <cell r="K637" t="str">
            <v>00000</v>
          </cell>
          <cell r="L637" t="str">
            <v/>
          </cell>
          <cell r="M637">
            <v>0</v>
          </cell>
          <cell r="N637">
            <v>0</v>
          </cell>
          <cell r="O637">
            <v>0</v>
          </cell>
          <cell r="P637">
            <v>0</v>
          </cell>
          <cell r="Q637">
            <v>0</v>
          </cell>
          <cell r="R637">
            <v>0</v>
          </cell>
          <cell r="S637" t="str">
            <v>не най</v>
          </cell>
          <cell r="T637">
            <v>203.692599</v>
          </cell>
          <cell r="U637" t="str">
            <v>п/п5196</v>
          </cell>
          <cell r="V637">
            <v>39344</v>
          </cell>
          <cell r="W637">
            <v>203.69</v>
          </cell>
          <cell r="X637">
            <v>19719.23</v>
          </cell>
          <cell r="Y637">
            <v>19719.23</v>
          </cell>
          <cell r="Z637">
            <v>19719.23</v>
          </cell>
          <cell r="AA637">
            <v>19719.23</v>
          </cell>
          <cell r="AB637">
            <v>19719.23</v>
          </cell>
          <cell r="AC637">
            <v>19719.23</v>
          </cell>
          <cell r="AD637">
            <v>19719.23</v>
          </cell>
          <cell r="AE637">
            <v>19719.23</v>
          </cell>
          <cell r="AF637">
            <v>19719.23</v>
          </cell>
          <cell r="AG637">
            <v>19719.23</v>
          </cell>
          <cell r="AH637">
            <v>19719.23</v>
          </cell>
          <cell r="AI637">
            <v>19719.23</v>
          </cell>
          <cell r="AJ637">
            <v>19719.23</v>
          </cell>
        </row>
        <row r="638">
          <cell r="B638" t="str">
            <v>062</v>
          </cell>
          <cell r="C638" t="str">
            <v>025</v>
          </cell>
          <cell r="D638" t="str">
            <v>01</v>
          </cell>
          <cell r="E638" t="str">
            <v>439974022</v>
          </cell>
          <cell r="F638" t="str">
            <v>ПОЛОСА 1933 Т2 ПК02674-2ВН L-3000</v>
          </cell>
          <cell r="G638" t="str">
            <v>ТУ1-2-622-2006</v>
          </cell>
          <cell r="H638" t="str">
            <v>КГ</v>
          </cell>
          <cell r="I638">
            <v>30.72</v>
          </cell>
          <cell r="J638" t="str">
            <v>00007</v>
          </cell>
          <cell r="K638" t="str">
            <v>00008</v>
          </cell>
          <cell r="L638" t="str">
            <v/>
          </cell>
          <cell r="M638">
            <v>0</v>
          </cell>
          <cell r="N638">
            <v>0</v>
          </cell>
          <cell r="O638">
            <v>0</v>
          </cell>
          <cell r="P638">
            <v>0</v>
          </cell>
          <cell r="Q638">
            <v>0</v>
          </cell>
          <cell r="R638">
            <v>0</v>
          </cell>
          <cell r="S638" t="str">
            <v>не най</v>
          </cell>
          <cell r="T638">
            <v>203.69260700000001</v>
          </cell>
          <cell r="U638" t="str">
            <v>п/п5196</v>
          </cell>
          <cell r="V638">
            <v>39344</v>
          </cell>
          <cell r="W638">
            <v>203.69</v>
          </cell>
          <cell r="X638">
            <v>6257.36</v>
          </cell>
          <cell r="Y638">
            <v>6257.36</v>
          </cell>
          <cell r="Z638">
            <v>6257.36</v>
          </cell>
          <cell r="AA638">
            <v>6257.36</v>
          </cell>
          <cell r="AB638">
            <v>6257.36</v>
          </cell>
          <cell r="AC638">
            <v>6257.36</v>
          </cell>
          <cell r="AD638">
            <v>6257.36</v>
          </cell>
          <cell r="AE638">
            <v>6257.36</v>
          </cell>
          <cell r="AF638">
            <v>6257.36</v>
          </cell>
          <cell r="AG638">
            <v>6257.36</v>
          </cell>
          <cell r="AH638">
            <v>6257.36</v>
          </cell>
          <cell r="AI638">
            <v>6257.36</v>
          </cell>
          <cell r="AJ638">
            <v>6257.36</v>
          </cell>
        </row>
        <row r="639">
          <cell r="B639" t="str">
            <v>062</v>
          </cell>
          <cell r="C639" t="str">
            <v>025</v>
          </cell>
          <cell r="D639" t="str">
            <v>01</v>
          </cell>
          <cell r="E639" t="str">
            <v>439974023</v>
          </cell>
          <cell r="F639" t="str">
            <v>ПОЛОСА 1933 Т2 ПК02674-3ВН L-3000</v>
          </cell>
          <cell r="G639" t="str">
            <v>ТУ1-2-622-2006</v>
          </cell>
          <cell r="H639" t="str">
            <v>КГ</v>
          </cell>
          <cell r="I639">
            <v>531</v>
          </cell>
          <cell r="J639" t="str">
            <v>00007</v>
          </cell>
          <cell r="K639" t="str">
            <v>00007</v>
          </cell>
          <cell r="L639" t="str">
            <v/>
          </cell>
          <cell r="M639">
            <v>0</v>
          </cell>
          <cell r="N639">
            <v>0</v>
          </cell>
          <cell r="O639">
            <v>0</v>
          </cell>
          <cell r="P639">
            <v>0</v>
          </cell>
          <cell r="Q639">
            <v>0</v>
          </cell>
          <cell r="R639">
            <v>0</v>
          </cell>
          <cell r="S639" t="str">
            <v>не най</v>
          </cell>
          <cell r="T639">
            <v>217.8</v>
          </cell>
          <cell r="U639" t="str">
            <v>п/п1340</v>
          </cell>
          <cell r="V639">
            <v>39526</v>
          </cell>
          <cell r="W639">
            <v>217.8</v>
          </cell>
          <cell r="X639">
            <v>115651.8</v>
          </cell>
          <cell r="Y639">
            <v>115651.8</v>
          </cell>
          <cell r="Z639">
            <v>115651.8</v>
          </cell>
          <cell r="AA639">
            <v>115651.8</v>
          </cell>
          <cell r="AB639">
            <v>115651.8</v>
          </cell>
          <cell r="AC639">
            <v>115651.8</v>
          </cell>
          <cell r="AD639">
            <v>115651.8</v>
          </cell>
          <cell r="AE639">
            <v>115651.8</v>
          </cell>
          <cell r="AF639">
            <v>115651.8</v>
          </cell>
          <cell r="AG639">
            <v>115651.8</v>
          </cell>
          <cell r="AH639">
            <v>115651.8</v>
          </cell>
          <cell r="AI639">
            <v>115651.8</v>
          </cell>
          <cell r="AJ639">
            <v>115651.8</v>
          </cell>
        </row>
        <row r="640">
          <cell r="B640" t="str">
            <v>062</v>
          </cell>
          <cell r="C640" t="str">
            <v>025</v>
          </cell>
          <cell r="D640" t="str">
            <v>01</v>
          </cell>
          <cell r="E640" t="str">
            <v>439974024</v>
          </cell>
          <cell r="F640" t="str">
            <v>ПОЛОСА 1933 Т2 ПК02674-4ВН L-3000</v>
          </cell>
          <cell r="G640" t="str">
            <v>ТУ1-2-622-2006</v>
          </cell>
          <cell r="H640" t="str">
            <v>КГ</v>
          </cell>
          <cell r="I640">
            <v>46.3</v>
          </cell>
          <cell r="J640" t="str">
            <v>00006</v>
          </cell>
          <cell r="K640" t="str">
            <v>00000</v>
          </cell>
          <cell r="L640" t="str">
            <v/>
          </cell>
          <cell r="M640">
            <v>0</v>
          </cell>
          <cell r="N640">
            <v>0</v>
          </cell>
          <cell r="O640">
            <v>0</v>
          </cell>
          <cell r="P640">
            <v>0</v>
          </cell>
          <cell r="Q640">
            <v>0</v>
          </cell>
          <cell r="R640">
            <v>0</v>
          </cell>
          <cell r="S640" t="str">
            <v>не най</v>
          </cell>
          <cell r="T640">
            <v>224.056793</v>
          </cell>
          <cell r="U640" t="str">
            <v>п/п5196</v>
          </cell>
          <cell r="V640">
            <v>39344</v>
          </cell>
          <cell r="W640">
            <v>224.06</v>
          </cell>
          <cell r="X640">
            <v>10373.98</v>
          </cell>
          <cell r="Y640">
            <v>10373.98</v>
          </cell>
          <cell r="Z640">
            <v>10373.98</v>
          </cell>
          <cell r="AA640">
            <v>10373.98</v>
          </cell>
          <cell r="AB640">
            <v>10373.98</v>
          </cell>
          <cell r="AC640">
            <v>10373.98</v>
          </cell>
          <cell r="AD640">
            <v>10373.98</v>
          </cell>
          <cell r="AE640">
            <v>10373.98</v>
          </cell>
          <cell r="AF640">
            <v>10373.98</v>
          </cell>
          <cell r="AG640">
            <v>10373.98</v>
          </cell>
          <cell r="AH640">
            <v>10373.98</v>
          </cell>
          <cell r="AI640">
            <v>10373.98</v>
          </cell>
          <cell r="AJ640">
            <v>10373.98</v>
          </cell>
        </row>
        <row r="641">
          <cell r="B641" t="str">
            <v>062</v>
          </cell>
          <cell r="C641" t="str">
            <v>025</v>
          </cell>
          <cell r="D641" t="str">
            <v>01</v>
          </cell>
          <cell r="E641" t="str">
            <v>439974025</v>
          </cell>
          <cell r="F641" t="str">
            <v>ПОЛОСА 1933 Т2 ПК02674-5ВН L-3000</v>
          </cell>
          <cell r="G641" t="str">
            <v>ТУ1-2-622-2006</v>
          </cell>
          <cell r="H641" t="str">
            <v>КГ</v>
          </cell>
          <cell r="I641">
            <v>45.54</v>
          </cell>
          <cell r="J641" t="str">
            <v>00006</v>
          </cell>
          <cell r="K641" t="str">
            <v>00000</v>
          </cell>
          <cell r="L641" t="str">
            <v/>
          </cell>
          <cell r="M641">
            <v>0</v>
          </cell>
          <cell r="N641">
            <v>0</v>
          </cell>
          <cell r="O641">
            <v>0</v>
          </cell>
          <cell r="P641">
            <v>0</v>
          </cell>
          <cell r="Q641">
            <v>0</v>
          </cell>
          <cell r="R641">
            <v>0</v>
          </cell>
          <cell r="S641" t="str">
            <v>не най</v>
          </cell>
          <cell r="T641">
            <v>224.05680000000001</v>
          </cell>
          <cell r="U641" t="str">
            <v>п/п5196</v>
          </cell>
          <cell r="V641">
            <v>39344</v>
          </cell>
          <cell r="W641">
            <v>224.06</v>
          </cell>
          <cell r="X641">
            <v>10203.69</v>
          </cell>
          <cell r="Y641">
            <v>10203.69</v>
          </cell>
          <cell r="Z641">
            <v>10203.69</v>
          </cell>
          <cell r="AA641">
            <v>10203.69</v>
          </cell>
          <cell r="AB641">
            <v>10203.69</v>
          </cell>
          <cell r="AC641">
            <v>10203.69</v>
          </cell>
          <cell r="AD641">
            <v>10203.69</v>
          </cell>
          <cell r="AE641">
            <v>10203.69</v>
          </cell>
          <cell r="AF641">
            <v>10203.69</v>
          </cell>
          <cell r="AG641">
            <v>10203.69</v>
          </cell>
          <cell r="AH641">
            <v>10203.69</v>
          </cell>
          <cell r="AI641">
            <v>10203.69</v>
          </cell>
          <cell r="AJ641">
            <v>10203.69</v>
          </cell>
        </row>
        <row r="642">
          <cell r="B642" t="str">
            <v>062</v>
          </cell>
          <cell r="C642" t="str">
            <v>025</v>
          </cell>
          <cell r="D642" t="str">
            <v>01</v>
          </cell>
          <cell r="E642" t="str">
            <v>439974029</v>
          </cell>
          <cell r="F642" t="str">
            <v>ПОЛОСА 1933 Т2 ПК02548-ВН L-3000</v>
          </cell>
          <cell r="G642" t="str">
            <v>ТУ1-2-622-2006</v>
          </cell>
          <cell r="H642" t="str">
            <v>КГ</v>
          </cell>
          <cell r="I642">
            <v>25.83</v>
          </cell>
          <cell r="J642" t="str">
            <v>00007</v>
          </cell>
          <cell r="K642" t="str">
            <v>00008</v>
          </cell>
          <cell r="L642" t="str">
            <v/>
          </cell>
          <cell r="M642">
            <v>0</v>
          </cell>
          <cell r="N642">
            <v>0</v>
          </cell>
          <cell r="O642">
            <v>0</v>
          </cell>
          <cell r="P642">
            <v>0</v>
          </cell>
          <cell r="Q642">
            <v>0</v>
          </cell>
          <cell r="R642">
            <v>0</v>
          </cell>
          <cell r="S642" t="str">
            <v>не най</v>
          </cell>
          <cell r="T642">
            <v>215.9</v>
          </cell>
          <cell r="U642" t="str">
            <v>нет</v>
          </cell>
          <cell r="W642">
            <v>215.9</v>
          </cell>
          <cell r="X642">
            <v>5576.7</v>
          </cell>
          <cell r="Y642">
            <v>5576.7</v>
          </cell>
          <cell r="Z642">
            <v>5576.7</v>
          </cell>
          <cell r="AA642">
            <v>5576.7</v>
          </cell>
          <cell r="AB642">
            <v>5576.7</v>
          </cell>
          <cell r="AC642">
            <v>5576.7</v>
          </cell>
          <cell r="AD642">
            <v>5576.7</v>
          </cell>
          <cell r="AE642">
            <v>5576.7</v>
          </cell>
          <cell r="AF642">
            <v>5576.7</v>
          </cell>
          <cell r="AG642">
            <v>5576.7</v>
          </cell>
          <cell r="AH642">
            <v>5576.7</v>
          </cell>
          <cell r="AI642">
            <v>5576.7</v>
          </cell>
          <cell r="AJ642">
            <v>5576.7</v>
          </cell>
        </row>
        <row r="643">
          <cell r="B643" t="str">
            <v>062</v>
          </cell>
          <cell r="C643" t="str">
            <v>025</v>
          </cell>
          <cell r="D643" t="str">
            <v>01</v>
          </cell>
          <cell r="E643" t="str">
            <v>439974055</v>
          </cell>
          <cell r="F643" t="str">
            <v>ПОЛОСА 1933 Т2 ПК801-236-1ВН L-3000</v>
          </cell>
          <cell r="G643" t="str">
            <v>ТУ1-2-622-2006</v>
          </cell>
          <cell r="H643" t="str">
            <v>КГ</v>
          </cell>
          <cell r="I643">
            <v>200.92</v>
          </cell>
          <cell r="J643" t="str">
            <v>00007</v>
          </cell>
          <cell r="K643" t="str">
            <v>00008</v>
          </cell>
          <cell r="L643" t="str">
            <v/>
          </cell>
          <cell r="M643">
            <v>0</v>
          </cell>
          <cell r="N643">
            <v>0</v>
          </cell>
          <cell r="O643">
            <v>0</v>
          </cell>
          <cell r="P643">
            <v>0</v>
          </cell>
          <cell r="Q643">
            <v>0</v>
          </cell>
          <cell r="R643">
            <v>0</v>
          </cell>
          <cell r="S643" t="str">
            <v>не най</v>
          </cell>
          <cell r="T643">
            <v>215.9</v>
          </cell>
          <cell r="U643" t="str">
            <v>нет</v>
          </cell>
          <cell r="W643">
            <v>215.9</v>
          </cell>
          <cell r="X643">
            <v>43378.63</v>
          </cell>
          <cell r="Y643">
            <v>43378.63</v>
          </cell>
          <cell r="Z643">
            <v>43378.63</v>
          </cell>
          <cell r="AA643">
            <v>43378.63</v>
          </cell>
          <cell r="AB643">
            <v>43378.63</v>
          </cell>
          <cell r="AC643">
            <v>43378.63</v>
          </cell>
          <cell r="AD643">
            <v>43378.63</v>
          </cell>
          <cell r="AE643">
            <v>43378.63</v>
          </cell>
          <cell r="AF643">
            <v>43378.63</v>
          </cell>
          <cell r="AG643">
            <v>43378.63</v>
          </cell>
          <cell r="AH643">
            <v>43378.63</v>
          </cell>
          <cell r="AI643">
            <v>43378.63</v>
          </cell>
          <cell r="AJ643">
            <v>43378.63</v>
          </cell>
        </row>
        <row r="644">
          <cell r="B644" t="str">
            <v>062</v>
          </cell>
          <cell r="C644" t="str">
            <v>025</v>
          </cell>
          <cell r="D644" t="str">
            <v>01</v>
          </cell>
          <cell r="E644" t="str">
            <v>439974007</v>
          </cell>
          <cell r="F644" t="str">
            <v>ПОЛОСА 1933 Т2 ПК801-236-1ВН L-4500</v>
          </cell>
          <cell r="G644" t="str">
            <v>ТУ1-2-622-2006</v>
          </cell>
          <cell r="H644" t="str">
            <v>КГ</v>
          </cell>
          <cell r="I644">
            <v>665</v>
          </cell>
          <cell r="J644" t="str">
            <v>00007</v>
          </cell>
          <cell r="K644" t="str">
            <v>00007</v>
          </cell>
          <cell r="L644" t="str">
            <v/>
          </cell>
          <cell r="M644">
            <v>0</v>
          </cell>
          <cell r="N644">
            <v>0</v>
          </cell>
          <cell r="O644">
            <v>0</v>
          </cell>
          <cell r="P644">
            <v>0</v>
          </cell>
          <cell r="Q644">
            <v>0</v>
          </cell>
          <cell r="R644">
            <v>0</v>
          </cell>
          <cell r="S644" t="str">
            <v>не най</v>
          </cell>
          <cell r="T644">
            <v>215.9</v>
          </cell>
          <cell r="U644" t="str">
            <v>нет</v>
          </cell>
          <cell r="W644">
            <v>215.9</v>
          </cell>
          <cell r="X644">
            <v>143573.5</v>
          </cell>
          <cell r="Y644">
            <v>143573.5</v>
          </cell>
          <cell r="Z644">
            <v>143573.5</v>
          </cell>
          <cell r="AA644">
            <v>143573.5</v>
          </cell>
          <cell r="AB644">
            <v>143573.5</v>
          </cell>
          <cell r="AC644">
            <v>143573.5</v>
          </cell>
          <cell r="AD644">
            <v>143573.5</v>
          </cell>
          <cell r="AE644">
            <v>143573.5</v>
          </cell>
          <cell r="AF644">
            <v>143573.5</v>
          </cell>
          <cell r="AG644">
            <v>143573.5</v>
          </cell>
          <cell r="AH644">
            <v>143573.5</v>
          </cell>
          <cell r="AI644">
            <v>143573.5</v>
          </cell>
          <cell r="AJ644">
            <v>143573.5</v>
          </cell>
          <cell r="AM644" t="str">
            <v>062</v>
          </cell>
          <cell r="AN644" t="str">
            <v>025</v>
          </cell>
          <cell r="AO644">
            <v>946</v>
          </cell>
          <cell r="AP644" t="str">
            <v>02</v>
          </cell>
          <cell r="AQ644" t="str">
            <v>439974007</v>
          </cell>
          <cell r="AR644" t="str">
            <v>.ПOЛOCA ПPECCOBAHHAЯ:1933T2:ПK801-236-1BH*4500:TУ1-802-442-2</v>
          </cell>
          <cell r="AT644" t="str">
            <v>КГ</v>
          </cell>
          <cell r="AU644">
            <v>1222.5</v>
          </cell>
          <cell r="BB644">
            <v>0</v>
          </cell>
          <cell r="BD644">
            <v>0</v>
          </cell>
          <cell r="BE644">
            <v>0</v>
          </cell>
          <cell r="BG644">
            <v>0</v>
          </cell>
          <cell r="CB644">
            <v>177.6</v>
          </cell>
        </row>
        <row r="645">
          <cell r="B645" t="str">
            <v>062</v>
          </cell>
          <cell r="C645" t="str">
            <v>053</v>
          </cell>
          <cell r="D645" t="str">
            <v>01</v>
          </cell>
          <cell r="E645" t="str">
            <v>099001313</v>
          </cell>
          <cell r="F645" t="str">
            <v>ПОЛОСА 12*50 ГОСТ103-76</v>
          </cell>
          <cell r="G645" t="str">
            <v>30ХГСА ГОСТ4543-71</v>
          </cell>
          <cell r="H645" t="str">
            <v>КГ</v>
          </cell>
          <cell r="I645">
            <v>4.5999999999999996</v>
          </cell>
          <cell r="J645" t="str">
            <v>00007</v>
          </cell>
          <cell r="K645" t="str">
            <v>00000</v>
          </cell>
          <cell r="L645" t="str">
            <v>нет</v>
          </cell>
          <cell r="M645">
            <v>13</v>
          </cell>
          <cell r="N645">
            <v>59.8</v>
          </cell>
          <cell r="O645">
            <v>0</v>
          </cell>
          <cell r="P645">
            <v>0</v>
          </cell>
          <cell r="Q645">
            <v>13</v>
          </cell>
          <cell r="R645">
            <v>59.8</v>
          </cell>
          <cell r="S645" t="str">
            <v/>
          </cell>
          <cell r="U645" t="str">
            <v>нет</v>
          </cell>
          <cell r="W645">
            <v>34.94</v>
          </cell>
          <cell r="X645">
            <v>160.72</v>
          </cell>
          <cell r="Y645">
            <v>160.72</v>
          </cell>
          <cell r="Z645">
            <v>160.72</v>
          </cell>
          <cell r="AA645">
            <v>160.72</v>
          </cell>
          <cell r="AB645">
            <v>160.72</v>
          </cell>
          <cell r="AC645">
            <v>160.72</v>
          </cell>
          <cell r="AD645">
            <v>160.72</v>
          </cell>
          <cell r="AE645">
            <v>160.72</v>
          </cell>
          <cell r="AF645">
            <v>160.72</v>
          </cell>
          <cell r="AG645">
            <v>160.72</v>
          </cell>
          <cell r="AH645">
            <v>160.72</v>
          </cell>
          <cell r="AI645">
            <v>160.72</v>
          </cell>
          <cell r="AJ645">
            <v>160.72</v>
          </cell>
          <cell r="AM645" t="str">
            <v>062</v>
          </cell>
          <cell r="AN645" t="str">
            <v>053</v>
          </cell>
          <cell r="AO645">
            <v>915</v>
          </cell>
          <cell r="AP645" t="str">
            <v>01</v>
          </cell>
          <cell r="AQ645" t="str">
            <v>099001313</v>
          </cell>
          <cell r="AR645" t="str">
            <v>ПOЛOCA 12*50 ГOCT103-76</v>
          </cell>
          <cell r="AS645" t="str">
            <v>30XГCA ГOCT4543-71</v>
          </cell>
          <cell r="AT645" t="str">
            <v>КГ</v>
          </cell>
          <cell r="AU645">
            <v>0</v>
          </cell>
          <cell r="BB645">
            <v>0</v>
          </cell>
          <cell r="BD645">
            <v>0</v>
          </cell>
          <cell r="BE645">
            <v>0</v>
          </cell>
          <cell r="BG645">
            <v>0</v>
          </cell>
        </row>
        <row r="646">
          <cell r="B646" t="str">
            <v>062</v>
          </cell>
          <cell r="C646" t="str">
            <v>025</v>
          </cell>
          <cell r="D646" t="str">
            <v>01</v>
          </cell>
          <cell r="E646" t="str">
            <v>099001385</v>
          </cell>
          <cell r="F646" t="str">
            <v>ПОЛОСА 16*60 ГОСТ103-76</v>
          </cell>
          <cell r="G646" t="str">
            <v>30ХГСА ГОСТ4543-71</v>
          </cell>
          <cell r="H646" t="str">
            <v>КГ</v>
          </cell>
          <cell r="I646">
            <v>1.2</v>
          </cell>
          <cell r="J646" t="str">
            <v>00007</v>
          </cell>
          <cell r="K646" t="str">
            <v>00000</v>
          </cell>
          <cell r="L646" t="str">
            <v>нет</v>
          </cell>
          <cell r="M646">
            <v>13</v>
          </cell>
          <cell r="N646">
            <v>15.6</v>
          </cell>
          <cell r="O646">
            <v>0</v>
          </cell>
          <cell r="P646">
            <v>0</v>
          </cell>
          <cell r="Q646">
            <v>13</v>
          </cell>
          <cell r="R646">
            <v>15.6</v>
          </cell>
          <cell r="S646" t="str">
            <v/>
          </cell>
          <cell r="U646" t="str">
            <v>нет</v>
          </cell>
          <cell r="W646">
            <v>34.94</v>
          </cell>
          <cell r="X646">
            <v>41.93</v>
          </cell>
          <cell r="Y646">
            <v>41.93</v>
          </cell>
          <cell r="Z646">
            <v>41.93</v>
          </cell>
          <cell r="AA646">
            <v>41.93</v>
          </cell>
          <cell r="AB646">
            <v>41.93</v>
          </cell>
          <cell r="AC646">
            <v>41.93</v>
          </cell>
          <cell r="AD646">
            <v>41.93</v>
          </cell>
          <cell r="AE646">
            <v>41.93</v>
          </cell>
          <cell r="AF646">
            <v>41.93</v>
          </cell>
          <cell r="AG646">
            <v>41.93</v>
          </cell>
          <cell r="AH646">
            <v>41.93</v>
          </cell>
          <cell r="AI646">
            <v>41.93</v>
          </cell>
          <cell r="AJ646">
            <v>41.93</v>
          </cell>
          <cell r="AM646" t="str">
            <v>062</v>
          </cell>
          <cell r="AN646" t="str">
            <v>025</v>
          </cell>
          <cell r="AO646">
            <v>917</v>
          </cell>
          <cell r="AP646" t="str">
            <v>01</v>
          </cell>
          <cell r="AQ646" t="str">
            <v>099001385</v>
          </cell>
          <cell r="AR646" t="str">
            <v>ПOЛOCA 16*60 ГOCT103-76</v>
          </cell>
          <cell r="AS646" t="str">
            <v>30XГCA ГOCT4543-71</v>
          </cell>
          <cell r="AT646" t="str">
            <v>КГ</v>
          </cell>
          <cell r="AU646">
            <v>1.2</v>
          </cell>
          <cell r="BB646">
            <v>0</v>
          </cell>
          <cell r="BD646">
            <v>0</v>
          </cell>
          <cell r="BE646">
            <v>0</v>
          </cell>
          <cell r="BG646">
            <v>0</v>
          </cell>
        </row>
        <row r="647">
          <cell r="B647" t="str">
            <v>062</v>
          </cell>
          <cell r="C647" t="str">
            <v>025</v>
          </cell>
          <cell r="D647" t="str">
            <v>01</v>
          </cell>
          <cell r="E647" t="str">
            <v>160913600</v>
          </cell>
          <cell r="F647" t="str">
            <v>ПРОФИЛЬ СП1-9К L-1400 ОСТ1 92084-80</v>
          </cell>
          <cell r="G647" t="str">
            <v>06Х14Н6Д2МБТ-Ш ТУ14-1-2407-78</v>
          </cell>
          <cell r="H647" t="str">
            <v>КГ</v>
          </cell>
          <cell r="I647">
            <v>0.82</v>
          </cell>
          <cell r="J647" t="str">
            <v>00005</v>
          </cell>
          <cell r="K647" t="str">
            <v>00000</v>
          </cell>
          <cell r="L647" t="str">
            <v>нет</v>
          </cell>
          <cell r="M647">
            <v>200</v>
          </cell>
          <cell r="N647">
            <v>164</v>
          </cell>
          <cell r="O647">
            <v>64.274000000000001</v>
          </cell>
          <cell r="P647">
            <v>52.704999999999998</v>
          </cell>
          <cell r="Q647">
            <v>200</v>
          </cell>
          <cell r="R647">
            <v>164</v>
          </cell>
          <cell r="S647" t="str">
            <v>156952</v>
          </cell>
          <cell r="T647">
            <v>100</v>
          </cell>
          <cell r="U647" t="str">
            <v>вст.ост.</v>
          </cell>
          <cell r="W647">
            <v>100</v>
          </cell>
          <cell r="X647">
            <v>82</v>
          </cell>
          <cell r="Y647">
            <v>82</v>
          </cell>
          <cell r="Z647">
            <v>82</v>
          </cell>
          <cell r="AA647">
            <v>82</v>
          </cell>
          <cell r="AB647">
            <v>82</v>
          </cell>
          <cell r="AC647">
            <v>82</v>
          </cell>
          <cell r="AD647">
            <v>82</v>
          </cell>
          <cell r="AE647">
            <v>82</v>
          </cell>
          <cell r="AF647">
            <v>82</v>
          </cell>
          <cell r="AG647">
            <v>82</v>
          </cell>
          <cell r="AH647">
            <v>82</v>
          </cell>
          <cell r="AI647">
            <v>82</v>
          </cell>
          <cell r="AJ647">
            <v>82</v>
          </cell>
          <cell r="AM647" t="str">
            <v>062</v>
          </cell>
          <cell r="AN647" t="str">
            <v>025</v>
          </cell>
          <cell r="AO647">
            <v>919</v>
          </cell>
          <cell r="AP647" t="str">
            <v>01</v>
          </cell>
          <cell r="AQ647" t="str">
            <v>160913600</v>
          </cell>
          <cell r="AR647" t="str">
            <v>ПPOФИЛЬ CП1-9K L-1400 OCT1 92084-80</v>
          </cell>
          <cell r="AS647" t="str">
            <v>06X14H6Д2MБT-Ш TУ14-1-2407-78</v>
          </cell>
          <cell r="AT647" t="str">
            <v>М</v>
          </cell>
          <cell r="AU647">
            <v>0.7</v>
          </cell>
          <cell r="BB647">
            <v>0</v>
          </cell>
          <cell r="BD647">
            <v>0</v>
          </cell>
          <cell r="BE647">
            <v>0</v>
          </cell>
          <cell r="BG647">
            <v>0</v>
          </cell>
          <cell r="CC647">
            <v>0.82</v>
          </cell>
        </row>
        <row r="648">
          <cell r="B648" t="str">
            <v>062</v>
          </cell>
          <cell r="C648" t="str">
            <v>025</v>
          </cell>
          <cell r="D648" t="str">
            <v>01</v>
          </cell>
          <cell r="E648" t="str">
            <v>160913590</v>
          </cell>
          <cell r="F648" t="str">
            <v>ПРОФИЛЬ СП2-32К L-1500 ОСТ1 92084-80</v>
          </cell>
          <cell r="G648" t="str">
            <v>06Х14Н6Д2МБТ-Ш ТУ14-1-2407-78</v>
          </cell>
          <cell r="H648" t="str">
            <v>КГ</v>
          </cell>
          <cell r="I648">
            <v>1.52</v>
          </cell>
          <cell r="J648" t="str">
            <v>00005</v>
          </cell>
          <cell r="K648" t="str">
            <v>00000</v>
          </cell>
          <cell r="L648" t="str">
            <v>нет</v>
          </cell>
          <cell r="M648">
            <v>200</v>
          </cell>
          <cell r="N648">
            <v>304</v>
          </cell>
          <cell r="O648">
            <v>100</v>
          </cell>
          <cell r="P648">
            <v>152</v>
          </cell>
          <cell r="Q648">
            <v>200</v>
          </cell>
          <cell r="R648">
            <v>304</v>
          </cell>
          <cell r="S648" t="str">
            <v>157056</v>
          </cell>
          <cell r="T648">
            <v>100</v>
          </cell>
          <cell r="U648" t="str">
            <v>вст.ост.</v>
          </cell>
          <cell r="W648">
            <v>100</v>
          </cell>
          <cell r="X648">
            <v>152</v>
          </cell>
          <cell r="Y648">
            <v>152</v>
          </cell>
          <cell r="Z648">
            <v>152</v>
          </cell>
          <cell r="AA648">
            <v>152</v>
          </cell>
          <cell r="AB648">
            <v>152</v>
          </cell>
          <cell r="AC648">
            <v>152</v>
          </cell>
          <cell r="AD648">
            <v>152</v>
          </cell>
          <cell r="AE648">
            <v>152</v>
          </cell>
          <cell r="AF648">
            <v>152</v>
          </cell>
          <cell r="AG648">
            <v>152</v>
          </cell>
          <cell r="AH648">
            <v>152</v>
          </cell>
          <cell r="AI648">
            <v>152</v>
          </cell>
          <cell r="AJ648">
            <v>152</v>
          </cell>
          <cell r="AM648" t="str">
            <v>062</v>
          </cell>
          <cell r="AN648" t="str">
            <v>025</v>
          </cell>
          <cell r="AO648">
            <v>920</v>
          </cell>
          <cell r="AP648" t="str">
            <v>01</v>
          </cell>
          <cell r="AQ648" t="str">
            <v>160913590</v>
          </cell>
          <cell r="AR648" t="str">
            <v>ПPOФИЛЬ CП2-32K L-1500 OCT1 92084-80</v>
          </cell>
          <cell r="AS648" t="str">
            <v>06X14H6Д2MБT-Ш TУ14-1-2407-78</v>
          </cell>
          <cell r="AT648" t="str">
            <v>М</v>
          </cell>
          <cell r="AU648">
            <v>1.1000000000000001</v>
          </cell>
          <cell r="BB648">
            <v>0</v>
          </cell>
          <cell r="BD648">
            <v>0</v>
          </cell>
          <cell r="BE648">
            <v>0</v>
          </cell>
          <cell r="BG648">
            <v>0</v>
          </cell>
          <cell r="CC648">
            <v>1.52</v>
          </cell>
        </row>
        <row r="649">
          <cell r="B649" t="str">
            <v>062</v>
          </cell>
          <cell r="C649" t="str">
            <v>025</v>
          </cell>
          <cell r="D649" t="str">
            <v>01</v>
          </cell>
          <cell r="E649" t="str">
            <v>160602002</v>
          </cell>
          <cell r="F649" t="str">
            <v>ПРОФИЛЬ 3-613К L-1000 ОСТ1 92084-80</v>
          </cell>
          <cell r="G649" t="str">
            <v>08Х15Н5Д2Т-Ш ТУ14-1-744-73</v>
          </cell>
          <cell r="H649" t="str">
            <v>КГ</v>
          </cell>
          <cell r="I649">
            <v>0.21</v>
          </cell>
          <cell r="J649" t="str">
            <v>00007</v>
          </cell>
          <cell r="K649" t="str">
            <v>00000</v>
          </cell>
          <cell r="L649" t="str">
            <v>нет</v>
          </cell>
          <cell r="M649">
            <v>120</v>
          </cell>
          <cell r="N649">
            <v>25.2</v>
          </cell>
          <cell r="O649">
            <v>0</v>
          </cell>
          <cell r="P649">
            <v>0</v>
          </cell>
          <cell r="Q649">
            <v>120</v>
          </cell>
          <cell r="R649">
            <v>25.2</v>
          </cell>
          <cell r="S649" t="str">
            <v/>
          </cell>
          <cell r="T649">
            <v>1490</v>
          </cell>
          <cell r="U649" t="str">
            <v>нет</v>
          </cell>
          <cell r="W649">
            <v>1490</v>
          </cell>
          <cell r="X649">
            <v>312.89999999999998</v>
          </cell>
          <cell r="Y649">
            <v>312.89999999999998</v>
          </cell>
          <cell r="Z649">
            <v>312.89999999999998</v>
          </cell>
          <cell r="AA649">
            <v>312.89999999999998</v>
          </cell>
          <cell r="AB649">
            <v>312.89999999999998</v>
          </cell>
          <cell r="AC649">
            <v>312.89999999999998</v>
          </cell>
          <cell r="AD649">
            <v>312.89999999999998</v>
          </cell>
          <cell r="AE649">
            <v>312.89999999999998</v>
          </cell>
          <cell r="AF649">
            <v>312.89999999999998</v>
          </cell>
          <cell r="AG649">
            <v>312.89999999999998</v>
          </cell>
          <cell r="AH649">
            <v>312.89999999999998</v>
          </cell>
          <cell r="AI649">
            <v>312.89999999999998</v>
          </cell>
          <cell r="AJ649">
            <v>312.89999999999998</v>
          </cell>
          <cell r="AM649" t="str">
            <v>062</v>
          </cell>
          <cell r="AN649" t="str">
            <v>025</v>
          </cell>
          <cell r="AO649">
            <v>921</v>
          </cell>
          <cell r="AP649" t="str">
            <v>01</v>
          </cell>
          <cell r="AQ649" t="str">
            <v>160602002</v>
          </cell>
          <cell r="AR649" t="str">
            <v>ПPOФИЛЬ 3-613K L-1000 OCT1 92084-80</v>
          </cell>
          <cell r="AS649" t="str">
            <v>08X15H5Д2T-Ш TУ14-1-744-73</v>
          </cell>
          <cell r="AT649" t="str">
            <v>М</v>
          </cell>
          <cell r="AU649">
            <v>0.1</v>
          </cell>
          <cell r="BB649">
            <v>0</v>
          </cell>
          <cell r="BD649">
            <v>0</v>
          </cell>
          <cell r="BE649">
            <v>0</v>
          </cell>
          <cell r="BG649">
            <v>0</v>
          </cell>
        </row>
        <row r="650">
          <cell r="B650" t="str">
            <v>062</v>
          </cell>
          <cell r="C650" t="str">
            <v>053</v>
          </cell>
          <cell r="D650" t="str">
            <v>01</v>
          </cell>
          <cell r="E650" t="str">
            <v>042100003</v>
          </cell>
          <cell r="F650" t="str">
            <v>СТАЛЬ ШПОНОЧНАЯ 4*4</v>
          </cell>
          <cell r="G650" t="str">
            <v>ГОСТ8787-68</v>
          </cell>
          <cell r="H650" t="str">
            <v>КГ</v>
          </cell>
          <cell r="I650">
            <v>3.0000000000000001E-3</v>
          </cell>
          <cell r="J650" t="str">
            <v>00007</v>
          </cell>
          <cell r="K650" t="str">
            <v>00000</v>
          </cell>
          <cell r="L650" t="str">
            <v/>
          </cell>
          <cell r="M650">
            <v>0</v>
          </cell>
          <cell r="N650">
            <v>0</v>
          </cell>
          <cell r="O650">
            <v>0</v>
          </cell>
          <cell r="P650">
            <v>0</v>
          </cell>
          <cell r="Q650">
            <v>0</v>
          </cell>
          <cell r="R650">
            <v>0</v>
          </cell>
          <cell r="S650" t="str">
            <v>не най</v>
          </cell>
          <cell r="U650" t="str">
            <v>нет</v>
          </cell>
          <cell r="W650">
            <v>34</v>
          </cell>
          <cell r="X650">
            <v>0.1</v>
          </cell>
          <cell r="Y650">
            <v>0.1</v>
          </cell>
          <cell r="Z650">
            <v>0.1</v>
          </cell>
          <cell r="AA650">
            <v>0.1</v>
          </cell>
          <cell r="AB650">
            <v>0.1</v>
          </cell>
          <cell r="AC650">
            <v>0.1</v>
          </cell>
          <cell r="AD650">
            <v>0.1</v>
          </cell>
          <cell r="AE650">
            <v>0.1</v>
          </cell>
          <cell r="AF650">
            <v>0.1</v>
          </cell>
          <cell r="AG650">
            <v>0.1</v>
          </cell>
          <cell r="AH650">
            <v>0.1</v>
          </cell>
          <cell r="AI650">
            <v>0.1</v>
          </cell>
          <cell r="AJ650">
            <v>0.1</v>
          </cell>
          <cell r="AM650" t="str">
            <v>062</v>
          </cell>
          <cell r="AN650" t="str">
            <v>053</v>
          </cell>
          <cell r="AO650">
            <v>3</v>
          </cell>
          <cell r="AP650" t="str">
            <v>01</v>
          </cell>
          <cell r="AQ650" t="str">
            <v>042100003</v>
          </cell>
          <cell r="AR650" t="str">
            <v>CTAЛЬ ШПOHOЧHAЯ 4*4</v>
          </cell>
          <cell r="AS650" t="str">
            <v>ГOCT8787-68</v>
          </cell>
          <cell r="AT650" t="str">
            <v>КГ</v>
          </cell>
          <cell r="AU650">
            <v>0</v>
          </cell>
          <cell r="BB650">
            <v>0</v>
          </cell>
          <cell r="BD650">
            <v>0</v>
          </cell>
          <cell r="BE650">
            <v>0</v>
          </cell>
          <cell r="BG650">
            <v>0</v>
          </cell>
        </row>
        <row r="651">
          <cell r="B651" t="str">
            <v>062</v>
          </cell>
          <cell r="C651" t="str">
            <v>024</v>
          </cell>
          <cell r="D651" t="str">
            <v>01</v>
          </cell>
          <cell r="E651" t="str">
            <v>240038533</v>
          </cell>
          <cell r="F651" t="str">
            <v>ТРУБА 45*2,5 L-СТА ГОСТ9941-81</v>
          </cell>
          <cell r="G651" t="str">
            <v>08Х15Н5Д2Т-Ш ТУ14-3-411-75</v>
          </cell>
          <cell r="H651" t="str">
            <v>М</v>
          </cell>
          <cell r="I651">
            <v>0.18</v>
          </cell>
          <cell r="J651" t="str">
            <v>00007</v>
          </cell>
          <cell r="K651" t="str">
            <v>00018</v>
          </cell>
          <cell r="L651" t="str">
            <v>нет</v>
          </cell>
          <cell r="M651">
            <v>136.28399999999999</v>
          </cell>
          <cell r="N651">
            <v>24.530999999999999</v>
          </cell>
          <cell r="O651">
            <v>136.28399999999999</v>
          </cell>
          <cell r="P651">
            <v>24.530999999999999</v>
          </cell>
          <cell r="Q651">
            <v>136.28399999999999</v>
          </cell>
          <cell r="R651">
            <v>24.530999999999999</v>
          </cell>
          <cell r="S651" t="str">
            <v>007978</v>
          </cell>
          <cell r="T651">
            <v>136.28412</v>
          </cell>
          <cell r="U651" t="str">
            <v>вст.ост.</v>
          </cell>
          <cell r="W651">
            <v>136.28</v>
          </cell>
          <cell r="X651">
            <v>24.53</v>
          </cell>
          <cell r="Y651">
            <v>24.53</v>
          </cell>
          <cell r="Z651">
            <v>24.53</v>
          </cell>
          <cell r="AA651">
            <v>24.53</v>
          </cell>
          <cell r="AB651">
            <v>24.53</v>
          </cell>
          <cell r="AC651">
            <v>24.53</v>
          </cell>
          <cell r="AD651">
            <v>24.53</v>
          </cell>
          <cell r="AE651">
            <v>24.53</v>
          </cell>
          <cell r="AF651">
            <v>24.53</v>
          </cell>
          <cell r="AG651">
            <v>24.53</v>
          </cell>
          <cell r="AH651">
            <v>24.53</v>
          </cell>
          <cell r="AI651">
            <v>24.53</v>
          </cell>
          <cell r="AJ651">
            <v>24.53</v>
          </cell>
        </row>
        <row r="652">
          <cell r="B652" t="str">
            <v>062</v>
          </cell>
          <cell r="C652" t="str">
            <v>024</v>
          </cell>
          <cell r="D652" t="str">
            <v>01</v>
          </cell>
          <cell r="E652" t="str">
            <v>240022035</v>
          </cell>
          <cell r="F652" t="str">
            <v>ТРУБА 8*1,4 L-СТА</v>
          </cell>
          <cell r="G652" t="str">
            <v>12Х18Н10Т ГОСТ9941-81</v>
          </cell>
          <cell r="H652" t="str">
            <v>М</v>
          </cell>
          <cell r="I652">
            <v>0.55000000000000004</v>
          </cell>
          <cell r="J652" t="str">
            <v>00007</v>
          </cell>
          <cell r="K652" t="str">
            <v>00000</v>
          </cell>
          <cell r="L652" t="str">
            <v>нет</v>
          </cell>
          <cell r="M652">
            <v>210</v>
          </cell>
          <cell r="N652">
            <v>115.5</v>
          </cell>
          <cell r="O652">
            <v>0</v>
          </cell>
          <cell r="P652">
            <v>0</v>
          </cell>
          <cell r="Q652">
            <v>210</v>
          </cell>
          <cell r="R652">
            <v>115.5</v>
          </cell>
          <cell r="S652" t="str">
            <v>000000</v>
          </cell>
          <cell r="T652">
            <v>0.01</v>
          </cell>
          <cell r="U652" t="str">
            <v>нет</v>
          </cell>
          <cell r="W652">
            <v>0.01</v>
          </cell>
          <cell r="X652">
            <v>0.01</v>
          </cell>
          <cell r="Y652">
            <v>0.01</v>
          </cell>
          <cell r="Z652">
            <v>0.01</v>
          </cell>
          <cell r="AA652">
            <v>0.01</v>
          </cell>
          <cell r="AB652">
            <v>0.01</v>
          </cell>
          <cell r="AC652">
            <v>0.01</v>
          </cell>
          <cell r="AD652">
            <v>0.01</v>
          </cell>
          <cell r="AE652">
            <v>0.01</v>
          </cell>
          <cell r="AF652">
            <v>0.01</v>
          </cell>
          <cell r="AG652">
            <v>0.01</v>
          </cell>
          <cell r="AH652">
            <v>0.01</v>
          </cell>
          <cell r="AI652">
            <v>0.01</v>
          </cell>
          <cell r="AJ652">
            <v>0.01</v>
          </cell>
          <cell r="AM652" t="str">
            <v>062</v>
          </cell>
          <cell r="AN652" t="str">
            <v>024</v>
          </cell>
          <cell r="AO652">
            <v>592</v>
          </cell>
          <cell r="AP652" t="str">
            <v>01</v>
          </cell>
          <cell r="AQ652" t="str">
            <v>240022035</v>
          </cell>
          <cell r="AR652" t="str">
            <v>TPУБA 8*1,4 L-CTA</v>
          </cell>
          <cell r="AS652" t="str">
            <v>12X18H10T ГOCT9941-81</v>
          </cell>
          <cell r="AT652" t="str">
            <v>М</v>
          </cell>
          <cell r="AU652">
            <v>0.44500000000000001</v>
          </cell>
          <cell r="AV652" t="str">
            <v>м</v>
          </cell>
          <cell r="AW652">
            <v>1.78</v>
          </cell>
          <cell r="AX652">
            <v>0.01</v>
          </cell>
          <cell r="AY652">
            <v>1.78E-2</v>
          </cell>
          <cell r="AZ652" t="str">
            <v>из налич</v>
          </cell>
          <cell r="BA652">
            <v>12</v>
          </cell>
          <cell r="BB652">
            <v>0</v>
          </cell>
          <cell r="BD652">
            <v>0</v>
          </cell>
          <cell r="BE652">
            <v>0</v>
          </cell>
          <cell r="BG652">
            <v>0</v>
          </cell>
        </row>
        <row r="653">
          <cell r="B653" t="str">
            <v>062</v>
          </cell>
          <cell r="C653" t="str">
            <v>024</v>
          </cell>
          <cell r="D653" t="str">
            <v>01</v>
          </cell>
          <cell r="E653" t="str">
            <v>240022038</v>
          </cell>
          <cell r="F653" t="str">
            <v>ТРУБА 8*2 L-СТА</v>
          </cell>
          <cell r="G653" t="str">
            <v>12Х18Н10Т ГОСТ9941-81</v>
          </cell>
          <cell r="H653" t="str">
            <v>М</v>
          </cell>
          <cell r="I653">
            <v>4.4999999999999998E-2</v>
          </cell>
          <cell r="J653" t="str">
            <v>00007</v>
          </cell>
          <cell r="K653" t="str">
            <v>00000</v>
          </cell>
          <cell r="L653" t="str">
            <v>нет</v>
          </cell>
          <cell r="M653">
            <v>210</v>
          </cell>
          <cell r="N653">
            <v>9.4499999999999993</v>
          </cell>
          <cell r="O653">
            <v>0</v>
          </cell>
          <cell r="P653">
            <v>0</v>
          </cell>
          <cell r="Q653">
            <v>210</v>
          </cell>
          <cell r="R653">
            <v>9.4499999999999993</v>
          </cell>
          <cell r="S653" t="str">
            <v>000000</v>
          </cell>
          <cell r="T653">
            <v>7.69</v>
          </cell>
          <cell r="U653" t="str">
            <v>нет</v>
          </cell>
          <cell r="W653">
            <v>7.69</v>
          </cell>
          <cell r="X653">
            <v>0.35</v>
          </cell>
          <cell r="Y653">
            <v>0</v>
          </cell>
          <cell r="Z653">
            <v>0</v>
          </cell>
          <cell r="AA653">
            <v>0</v>
          </cell>
          <cell r="AB653">
            <v>0</v>
          </cell>
          <cell r="AC653">
            <v>0.35</v>
          </cell>
          <cell r="AD653">
            <v>0.35</v>
          </cell>
          <cell r="AE653">
            <v>0.35</v>
          </cell>
          <cell r="AF653">
            <v>0.35</v>
          </cell>
          <cell r="AG653">
            <v>0.35</v>
          </cell>
          <cell r="AH653">
            <v>0.35</v>
          </cell>
          <cell r="AI653">
            <v>0.35</v>
          </cell>
          <cell r="AJ653">
            <v>0.35</v>
          </cell>
          <cell r="AM653" t="str">
            <v>062</v>
          </cell>
          <cell r="AN653" t="str">
            <v>024</v>
          </cell>
          <cell r="AO653">
            <v>593</v>
          </cell>
          <cell r="AP653" t="str">
            <v>01</v>
          </cell>
          <cell r="AQ653" t="str">
            <v>240022038</v>
          </cell>
          <cell r="AR653" t="str">
            <v>TPУБA 8*2 L-CTA</v>
          </cell>
          <cell r="AS653" t="str">
            <v>12X18H10T ГOCT9941-81</v>
          </cell>
          <cell r="AT653" t="str">
            <v>М</v>
          </cell>
          <cell r="AU653">
            <v>4.4999999999999998E-2</v>
          </cell>
          <cell r="AV653" t="str">
            <v>м</v>
          </cell>
          <cell r="AW653">
            <v>0.18</v>
          </cell>
          <cell r="AX653">
            <v>15.64</v>
          </cell>
          <cell r="AY653">
            <v>2.8151999999999999</v>
          </cell>
          <cell r="AZ653" t="str">
            <v>из налич</v>
          </cell>
          <cell r="BA653">
            <v>4</v>
          </cell>
          <cell r="BB653">
            <v>0.7</v>
          </cell>
          <cell r="BC653">
            <v>4</v>
          </cell>
          <cell r="BD653">
            <v>4</v>
          </cell>
          <cell r="BE653">
            <v>2.8</v>
          </cell>
          <cell r="BG653">
            <v>0</v>
          </cell>
          <cell r="BH653">
            <v>15.56</v>
          </cell>
          <cell r="BI653">
            <v>0</v>
          </cell>
          <cell r="BJ653">
            <v>0</v>
          </cell>
          <cell r="BK653">
            <v>0.7</v>
          </cell>
          <cell r="BL653">
            <v>0.7</v>
          </cell>
          <cell r="BM653">
            <v>0.7</v>
          </cell>
          <cell r="BN653">
            <v>0.7</v>
          </cell>
          <cell r="BO653">
            <v>0.7</v>
          </cell>
          <cell r="BP653">
            <v>0</v>
          </cell>
          <cell r="BQ653">
            <v>0</v>
          </cell>
          <cell r="BR653">
            <v>0</v>
          </cell>
          <cell r="BS653">
            <v>0</v>
          </cell>
          <cell r="BT653">
            <v>0</v>
          </cell>
          <cell r="BU653">
            <v>0</v>
          </cell>
          <cell r="BV653">
            <v>0</v>
          </cell>
          <cell r="BW653">
            <v>0</v>
          </cell>
          <cell r="CE653">
            <v>0.18</v>
          </cell>
          <cell r="CF653">
            <v>17.510000000000002</v>
          </cell>
          <cell r="CG653">
            <v>3.15</v>
          </cell>
          <cell r="CH653">
            <v>3.72</v>
          </cell>
          <cell r="CL653">
            <v>3.72</v>
          </cell>
        </row>
        <row r="654">
          <cell r="B654" t="str">
            <v>062</v>
          </cell>
          <cell r="C654" t="str">
            <v>020</v>
          </cell>
          <cell r="D654" t="str">
            <v>01</v>
          </cell>
          <cell r="E654" t="str">
            <v>240022047</v>
          </cell>
          <cell r="F654" t="str">
            <v>ТРУБА 9*1,4 L-СТА</v>
          </cell>
          <cell r="G654" t="str">
            <v>12Х18Н10Т ГОСТ9941-81</v>
          </cell>
          <cell r="H654" t="str">
            <v>М</v>
          </cell>
          <cell r="I654">
            <v>0.45</v>
          </cell>
          <cell r="J654" t="str">
            <v>00007</v>
          </cell>
          <cell r="K654" t="str">
            <v>00000</v>
          </cell>
          <cell r="L654" t="str">
            <v>нет</v>
          </cell>
          <cell r="M654">
            <v>150</v>
          </cell>
          <cell r="N654">
            <v>67.5</v>
          </cell>
          <cell r="O654">
            <v>0.37</v>
          </cell>
          <cell r="P654">
            <v>0.16700000000000001</v>
          </cell>
          <cell r="Q654">
            <v>150</v>
          </cell>
          <cell r="R654">
            <v>67.5</v>
          </cell>
          <cell r="S654" t="str">
            <v>007823</v>
          </cell>
          <cell r="T654">
            <v>37</v>
          </cell>
          <cell r="U654" t="str">
            <v>вст.ост.</v>
          </cell>
          <cell r="W654">
            <v>37</v>
          </cell>
          <cell r="X654">
            <v>16.649999999999999</v>
          </cell>
          <cell r="Y654">
            <v>16.649999999999999</v>
          </cell>
          <cell r="Z654">
            <v>16.649999999999999</v>
          </cell>
          <cell r="AA654">
            <v>16.649999999999999</v>
          </cell>
          <cell r="AB654">
            <v>16.649999999999999</v>
          </cell>
          <cell r="AC654">
            <v>16.649999999999999</v>
          </cell>
          <cell r="AD654">
            <v>16.649999999999999</v>
          </cell>
          <cell r="AE654">
            <v>16.649999999999999</v>
          </cell>
          <cell r="AF654">
            <v>16.649999999999999</v>
          </cell>
          <cell r="AG654">
            <v>16.649999999999999</v>
          </cell>
          <cell r="AH654">
            <v>16.649999999999999</v>
          </cell>
          <cell r="AI654">
            <v>16.649999999999999</v>
          </cell>
          <cell r="AJ654">
            <v>16.649999999999999</v>
          </cell>
        </row>
        <row r="655">
          <cell r="B655" t="str">
            <v>062</v>
          </cell>
          <cell r="C655" t="str">
            <v>024</v>
          </cell>
          <cell r="D655" t="str">
            <v>01</v>
          </cell>
          <cell r="E655" t="str">
            <v>240022047</v>
          </cell>
          <cell r="F655" t="str">
            <v>ТРУБА 9*1,4 L-СТА</v>
          </cell>
          <cell r="G655" t="str">
            <v>12Х18Н10Т ГОСТ9941-81</v>
          </cell>
          <cell r="H655" t="str">
            <v>М</v>
          </cell>
          <cell r="I655">
            <v>1.72</v>
          </cell>
          <cell r="J655" t="str">
            <v>00007</v>
          </cell>
          <cell r="K655" t="str">
            <v>00000</v>
          </cell>
          <cell r="L655" t="str">
            <v>нет</v>
          </cell>
          <cell r="M655">
            <v>150</v>
          </cell>
          <cell r="N655">
            <v>258</v>
          </cell>
          <cell r="O655">
            <v>0.37</v>
          </cell>
          <cell r="P655">
            <v>0.63600000000000001</v>
          </cell>
          <cell r="Q655">
            <v>150</v>
          </cell>
          <cell r="R655">
            <v>258</v>
          </cell>
          <cell r="S655" t="str">
            <v>007823</v>
          </cell>
          <cell r="T655">
            <v>37</v>
          </cell>
          <cell r="U655" t="str">
            <v>вст.ост.</v>
          </cell>
          <cell r="W655">
            <v>37</v>
          </cell>
          <cell r="X655">
            <v>63.64</v>
          </cell>
          <cell r="Y655">
            <v>0</v>
          </cell>
          <cell r="Z655">
            <v>63.64</v>
          </cell>
          <cell r="AA655">
            <v>63.64</v>
          </cell>
          <cell r="AB655">
            <v>63.64</v>
          </cell>
          <cell r="AC655">
            <v>63.64</v>
          </cell>
          <cell r="AD655">
            <v>63.64</v>
          </cell>
          <cell r="AE655">
            <v>63.64</v>
          </cell>
          <cell r="AF655">
            <v>63.64</v>
          </cell>
          <cell r="AG655">
            <v>63.64</v>
          </cell>
          <cell r="AH655">
            <v>63.64</v>
          </cell>
          <cell r="AI655">
            <v>63.64</v>
          </cell>
          <cell r="AJ655">
            <v>63.64</v>
          </cell>
          <cell r="AM655" t="str">
            <v>062</v>
          </cell>
          <cell r="AN655" t="str">
            <v>024</v>
          </cell>
          <cell r="AO655">
            <v>595</v>
          </cell>
          <cell r="AP655" t="str">
            <v>01</v>
          </cell>
          <cell r="AQ655" t="str">
            <v>240022047</v>
          </cell>
          <cell r="AR655" t="str">
            <v>TPУБA 9*1,4 L-CTA</v>
          </cell>
          <cell r="AS655" t="str">
            <v>12X18H10T ГOCT9941-81</v>
          </cell>
          <cell r="AT655" t="str">
            <v>М</v>
          </cell>
          <cell r="AU655">
            <v>1.64</v>
          </cell>
          <cell r="AV655" t="str">
            <v>м</v>
          </cell>
          <cell r="AW655">
            <v>2.36</v>
          </cell>
          <cell r="AX655">
            <v>3.4750000000000001</v>
          </cell>
          <cell r="AY655">
            <v>8.2010000000000005</v>
          </cell>
          <cell r="AZ655" t="str">
            <v>из налич</v>
          </cell>
          <cell r="BA655">
            <v>4</v>
          </cell>
          <cell r="BB655">
            <v>5.7</v>
          </cell>
          <cell r="BC655">
            <v>1</v>
          </cell>
          <cell r="BD655">
            <v>1</v>
          </cell>
          <cell r="BE655">
            <v>8.1999999999999993</v>
          </cell>
          <cell r="BG655">
            <v>0</v>
          </cell>
          <cell r="BH655">
            <v>5</v>
          </cell>
          <cell r="BI655">
            <v>0</v>
          </cell>
          <cell r="BJ655">
            <v>0</v>
          </cell>
          <cell r="BK655">
            <v>8.1999999999999993</v>
          </cell>
          <cell r="BL655">
            <v>8.1999999999999993</v>
          </cell>
          <cell r="BM655">
            <v>0</v>
          </cell>
          <cell r="BN655">
            <v>0</v>
          </cell>
          <cell r="BO655">
            <v>0</v>
          </cell>
          <cell r="BP655">
            <v>0</v>
          </cell>
          <cell r="BQ655">
            <v>0</v>
          </cell>
          <cell r="BR655">
            <v>0</v>
          </cell>
          <cell r="BS655">
            <v>0</v>
          </cell>
          <cell r="BT655">
            <v>0</v>
          </cell>
          <cell r="BU655">
            <v>0</v>
          </cell>
          <cell r="BV655">
            <v>0</v>
          </cell>
          <cell r="BW655">
            <v>0</v>
          </cell>
          <cell r="CE655">
            <v>1.64</v>
          </cell>
          <cell r="CF655">
            <v>5.63</v>
          </cell>
          <cell r="CG655">
            <v>9.23</v>
          </cell>
          <cell r="CH655">
            <v>10.89</v>
          </cell>
          <cell r="CL655">
            <v>10.89</v>
          </cell>
        </row>
        <row r="656">
          <cell r="B656" t="str">
            <v>062</v>
          </cell>
          <cell r="C656" t="str">
            <v>024</v>
          </cell>
          <cell r="D656" t="str">
            <v>01</v>
          </cell>
          <cell r="E656" t="str">
            <v>240022118</v>
          </cell>
          <cell r="F656" t="str">
            <v>ТРУБА 14*2 L-СТА</v>
          </cell>
          <cell r="G656" t="str">
            <v>12Х18Н10Т ГОСТ9941-81</v>
          </cell>
          <cell r="H656" t="str">
            <v>М</v>
          </cell>
          <cell r="I656">
            <v>0.11</v>
          </cell>
          <cell r="J656" t="str">
            <v>00005</v>
          </cell>
          <cell r="K656" t="str">
            <v>00000</v>
          </cell>
          <cell r="L656" t="str">
            <v>нет</v>
          </cell>
          <cell r="M656">
            <v>0</v>
          </cell>
          <cell r="N656">
            <v>0</v>
          </cell>
          <cell r="O656">
            <v>33.085000000000001</v>
          </cell>
          <cell r="P656">
            <v>3.6389999999999998</v>
          </cell>
          <cell r="Q656">
            <v>0</v>
          </cell>
          <cell r="R656">
            <v>0</v>
          </cell>
          <cell r="S656" t="str">
            <v>007827</v>
          </cell>
          <cell r="T656">
            <v>33.08</v>
          </cell>
          <cell r="U656" t="str">
            <v>вст.ост.</v>
          </cell>
          <cell r="W656">
            <v>33.08</v>
          </cell>
          <cell r="X656">
            <v>3.64</v>
          </cell>
          <cell r="Y656">
            <v>3.64</v>
          </cell>
          <cell r="Z656">
            <v>3.64</v>
          </cell>
          <cell r="AA656">
            <v>3.64</v>
          </cell>
          <cell r="AB656">
            <v>3.64</v>
          </cell>
          <cell r="AC656">
            <v>3.64</v>
          </cell>
          <cell r="AD656">
            <v>3.64</v>
          </cell>
          <cell r="AE656">
            <v>3.64</v>
          </cell>
          <cell r="AF656">
            <v>3.64</v>
          </cell>
          <cell r="AG656">
            <v>3.64</v>
          </cell>
          <cell r="AH656">
            <v>3.64</v>
          </cell>
          <cell r="AI656">
            <v>3.64</v>
          </cell>
          <cell r="AJ656">
            <v>3.64</v>
          </cell>
        </row>
        <row r="657">
          <cell r="B657" t="str">
            <v>062</v>
          </cell>
          <cell r="C657" t="str">
            <v>024</v>
          </cell>
          <cell r="D657" t="str">
            <v>01</v>
          </cell>
          <cell r="E657" t="str">
            <v>243547029</v>
          </cell>
          <cell r="F657" t="str">
            <v>ТРУБА 4*0,5 L-СТА</v>
          </cell>
          <cell r="G657" t="str">
            <v>12Х18Н10Т ГОСТ19277-73</v>
          </cell>
          <cell r="H657" t="str">
            <v>М</v>
          </cell>
          <cell r="I657">
            <v>0.2</v>
          </cell>
          <cell r="J657" t="str">
            <v>00005</v>
          </cell>
          <cell r="K657" t="str">
            <v>00000</v>
          </cell>
          <cell r="L657" t="str">
            <v>нет</v>
          </cell>
          <cell r="M657">
            <v>0</v>
          </cell>
          <cell r="N657">
            <v>0</v>
          </cell>
          <cell r="O657">
            <v>0.17299999999999999</v>
          </cell>
          <cell r="P657">
            <v>3.5000000000000003E-2</v>
          </cell>
          <cell r="Q657">
            <v>0</v>
          </cell>
          <cell r="R657">
            <v>0</v>
          </cell>
          <cell r="S657" t="str">
            <v>007016</v>
          </cell>
          <cell r="T657">
            <v>158.5</v>
          </cell>
          <cell r="U657" t="str">
            <v>нет</v>
          </cell>
          <cell r="W657">
            <v>158.5</v>
          </cell>
          <cell r="X657">
            <v>31.7</v>
          </cell>
          <cell r="Y657">
            <v>0</v>
          </cell>
          <cell r="Z657">
            <v>0</v>
          </cell>
          <cell r="AA657">
            <v>0</v>
          </cell>
          <cell r="AB657">
            <v>0</v>
          </cell>
          <cell r="AC657">
            <v>0</v>
          </cell>
          <cell r="AD657">
            <v>31.7</v>
          </cell>
          <cell r="AE657">
            <v>31.7</v>
          </cell>
          <cell r="AF657">
            <v>31.7</v>
          </cell>
          <cell r="AG657">
            <v>31.7</v>
          </cell>
          <cell r="AH657">
            <v>31.7</v>
          </cell>
          <cell r="AI657">
            <v>31.7</v>
          </cell>
          <cell r="AJ657">
            <v>31.7</v>
          </cell>
          <cell r="AM657" t="str">
            <v>062</v>
          </cell>
          <cell r="AN657" t="str">
            <v>024</v>
          </cell>
          <cell r="AO657">
            <v>599</v>
          </cell>
          <cell r="AP657" t="str">
            <v>01</v>
          </cell>
          <cell r="AQ657" t="str">
            <v>243547029</v>
          </cell>
          <cell r="AR657" t="str">
            <v>TPУБA 4*0,5 L-CTA</v>
          </cell>
          <cell r="AS657" t="str">
            <v>12X18H10T ГOCT19277-73</v>
          </cell>
          <cell r="AT657" t="str">
            <v>М</v>
          </cell>
          <cell r="AU657">
            <v>0.2</v>
          </cell>
          <cell r="AV657" t="str">
            <v>м</v>
          </cell>
          <cell r="AW657">
            <v>0.8</v>
          </cell>
          <cell r="AX657">
            <v>0.17</v>
          </cell>
          <cell r="AY657">
            <v>0.13600000000000001</v>
          </cell>
          <cell r="AZ657" t="str">
            <v>из налич</v>
          </cell>
          <cell r="BA657">
            <v>4</v>
          </cell>
          <cell r="BB657">
            <v>0.03</v>
          </cell>
          <cell r="BC657">
            <v>5</v>
          </cell>
          <cell r="BD657">
            <v>5</v>
          </cell>
          <cell r="BE657">
            <v>0.15</v>
          </cell>
          <cell r="BG657">
            <v>0</v>
          </cell>
          <cell r="BH657">
            <v>0.15</v>
          </cell>
          <cell r="BI657">
            <v>0.2</v>
          </cell>
          <cell r="BJ657">
            <v>0.03</v>
          </cell>
          <cell r="BK657">
            <v>0</v>
          </cell>
          <cell r="BL657">
            <v>0.03</v>
          </cell>
          <cell r="BM657">
            <v>0.03</v>
          </cell>
          <cell r="BN657">
            <v>0.03</v>
          </cell>
          <cell r="BO657">
            <v>0.03</v>
          </cell>
          <cell r="BP657">
            <v>0.03</v>
          </cell>
          <cell r="BQ657">
            <v>0</v>
          </cell>
          <cell r="BR657">
            <v>0</v>
          </cell>
          <cell r="BS657">
            <v>0</v>
          </cell>
          <cell r="BT657">
            <v>0</v>
          </cell>
          <cell r="BU657">
            <v>0</v>
          </cell>
          <cell r="BV657">
            <v>0</v>
          </cell>
          <cell r="BW657">
            <v>0</v>
          </cell>
          <cell r="CC657">
            <v>0.2</v>
          </cell>
          <cell r="CE657">
            <v>0.8</v>
          </cell>
          <cell r="CF657">
            <v>0.17</v>
          </cell>
          <cell r="CG657">
            <v>0.14000000000000001</v>
          </cell>
          <cell r="CH657">
            <v>0.17</v>
          </cell>
          <cell r="CL657">
            <v>0.17</v>
          </cell>
        </row>
        <row r="658">
          <cell r="B658" t="str">
            <v>062</v>
          </cell>
          <cell r="C658" t="str">
            <v>020</v>
          </cell>
          <cell r="D658" t="str">
            <v>01</v>
          </cell>
          <cell r="E658" t="str">
            <v>243547051</v>
          </cell>
          <cell r="F658" t="str">
            <v>ТРУБА 6*0,6 L-СТА</v>
          </cell>
          <cell r="G658" t="str">
            <v>12Х18Н10Т ГОСТ19277-73</v>
          </cell>
          <cell r="H658" t="str">
            <v>М</v>
          </cell>
          <cell r="I658">
            <v>103</v>
          </cell>
          <cell r="J658" t="str">
            <v>00007</v>
          </cell>
          <cell r="K658" t="str">
            <v>00008</v>
          </cell>
          <cell r="L658" t="str">
            <v>нет</v>
          </cell>
          <cell r="M658">
            <v>235</v>
          </cell>
          <cell r="N658">
            <v>24205</v>
          </cell>
          <cell r="O658">
            <v>0.13</v>
          </cell>
          <cell r="P658">
            <v>13.39</v>
          </cell>
          <cell r="Q658">
            <v>235</v>
          </cell>
          <cell r="R658">
            <v>24205</v>
          </cell>
          <cell r="S658" t="str">
            <v>007208</v>
          </cell>
          <cell r="T658">
            <v>188.5</v>
          </cell>
          <cell r="U658" t="str">
            <v>нет</v>
          </cell>
          <cell r="W658">
            <v>188.5</v>
          </cell>
          <cell r="X658">
            <v>19415.5</v>
          </cell>
          <cell r="Y658">
            <v>0</v>
          </cell>
          <cell r="Z658">
            <v>0</v>
          </cell>
          <cell r="AA658">
            <v>0</v>
          </cell>
          <cell r="AB658">
            <v>0</v>
          </cell>
          <cell r="AC658">
            <v>19415.5</v>
          </cell>
          <cell r="AD658">
            <v>19415.5</v>
          </cell>
          <cell r="AE658">
            <v>19415.5</v>
          </cell>
          <cell r="AF658">
            <v>19415.5</v>
          </cell>
          <cell r="AG658">
            <v>19415.5</v>
          </cell>
          <cell r="AH658">
            <v>19415.5</v>
          </cell>
          <cell r="AI658">
            <v>19415.5</v>
          </cell>
          <cell r="AJ658">
            <v>19415.5</v>
          </cell>
          <cell r="AM658" t="str">
            <v>062</v>
          </cell>
          <cell r="AN658" t="str">
            <v>020</v>
          </cell>
          <cell r="AO658">
            <v>600</v>
          </cell>
          <cell r="AP658" t="str">
            <v>01</v>
          </cell>
          <cell r="AQ658" t="str">
            <v>243547051</v>
          </cell>
          <cell r="AR658" t="str">
            <v>TPУБA 6*0,6 L-CTA</v>
          </cell>
          <cell r="AS658" t="str">
            <v>12X18H10T ГOCT19277-73</v>
          </cell>
          <cell r="AT658" t="str">
            <v>М</v>
          </cell>
          <cell r="AU658">
            <v>117</v>
          </cell>
          <cell r="AV658" t="str">
            <v>м</v>
          </cell>
          <cell r="AW658">
            <v>468</v>
          </cell>
          <cell r="AX658">
            <v>0.13</v>
          </cell>
          <cell r="AY658">
            <v>60.84</v>
          </cell>
          <cell r="AZ658" t="str">
            <v>из налич</v>
          </cell>
          <cell r="BA658">
            <v>4</v>
          </cell>
          <cell r="BB658">
            <v>15.21</v>
          </cell>
          <cell r="BC658">
            <v>4</v>
          </cell>
          <cell r="BD658">
            <v>4</v>
          </cell>
          <cell r="BE658">
            <v>60.84</v>
          </cell>
          <cell r="BG658">
            <v>0</v>
          </cell>
          <cell r="BH658">
            <v>0.13</v>
          </cell>
          <cell r="BI658">
            <v>0.35499999999999998</v>
          </cell>
          <cell r="BJ658">
            <v>0.05</v>
          </cell>
          <cell r="BK658">
            <v>15.16</v>
          </cell>
          <cell r="BL658">
            <v>15.21</v>
          </cell>
          <cell r="BM658">
            <v>15.21</v>
          </cell>
          <cell r="BN658">
            <v>15.21</v>
          </cell>
          <cell r="BO658">
            <v>15.21</v>
          </cell>
          <cell r="BP658">
            <v>0</v>
          </cell>
          <cell r="BQ658">
            <v>0</v>
          </cell>
          <cell r="BR658">
            <v>0</v>
          </cell>
          <cell r="BS658">
            <v>0</v>
          </cell>
          <cell r="BT658">
            <v>0</v>
          </cell>
          <cell r="BU658">
            <v>0</v>
          </cell>
          <cell r="BV658">
            <v>0</v>
          </cell>
          <cell r="BW658">
            <v>0</v>
          </cell>
          <cell r="CC658">
            <v>0.35499999999999998</v>
          </cell>
          <cell r="CE658">
            <v>467.64499999999998</v>
          </cell>
          <cell r="CF658">
            <v>0.15</v>
          </cell>
          <cell r="CG658">
            <v>70.150000000000006</v>
          </cell>
          <cell r="CH658">
            <v>82.78</v>
          </cell>
          <cell r="CL658">
            <v>82.78</v>
          </cell>
        </row>
        <row r="659">
          <cell r="B659" t="str">
            <v>062</v>
          </cell>
          <cell r="C659" t="str">
            <v>020</v>
          </cell>
          <cell r="D659" t="str">
            <v>01</v>
          </cell>
          <cell r="E659" t="str">
            <v>243547053</v>
          </cell>
          <cell r="F659" t="str">
            <v>ТРУБА 6*1,0 L-СТА</v>
          </cell>
          <cell r="G659" t="str">
            <v>12Х18Н10Т ГОСТ19277-73</v>
          </cell>
          <cell r="H659" t="str">
            <v>М</v>
          </cell>
          <cell r="I659">
            <v>2</v>
          </cell>
          <cell r="J659" t="str">
            <v>00007</v>
          </cell>
          <cell r="K659" t="str">
            <v>00010</v>
          </cell>
          <cell r="L659" t="str">
            <v>нет</v>
          </cell>
          <cell r="M659">
            <v>125.18</v>
          </cell>
          <cell r="N659">
            <v>250.36</v>
          </cell>
          <cell r="O659">
            <v>0</v>
          </cell>
          <cell r="P659">
            <v>0</v>
          </cell>
          <cell r="Q659">
            <v>125.18</v>
          </cell>
          <cell r="R659">
            <v>250.36</v>
          </cell>
          <cell r="S659" t="str">
            <v>007388</v>
          </cell>
          <cell r="T659">
            <v>256</v>
          </cell>
          <cell r="U659" t="str">
            <v>нет</v>
          </cell>
          <cell r="W659">
            <v>256</v>
          </cell>
          <cell r="X659">
            <v>512</v>
          </cell>
          <cell r="Y659">
            <v>0</v>
          </cell>
          <cell r="Z659">
            <v>0</v>
          </cell>
          <cell r="AA659">
            <v>0</v>
          </cell>
          <cell r="AB659">
            <v>0</v>
          </cell>
          <cell r="AC659">
            <v>0</v>
          </cell>
          <cell r="AD659">
            <v>0</v>
          </cell>
          <cell r="AE659">
            <v>0</v>
          </cell>
          <cell r="AF659">
            <v>0</v>
          </cell>
          <cell r="AG659">
            <v>0</v>
          </cell>
          <cell r="AH659">
            <v>0</v>
          </cell>
          <cell r="AI659">
            <v>0</v>
          </cell>
          <cell r="AJ659">
            <v>0</v>
          </cell>
          <cell r="AM659" t="str">
            <v>062</v>
          </cell>
          <cell r="AN659" t="str">
            <v>020</v>
          </cell>
          <cell r="AO659">
            <v>601</v>
          </cell>
          <cell r="AP659" t="str">
            <v>01</v>
          </cell>
          <cell r="AQ659" t="str">
            <v>243547053</v>
          </cell>
          <cell r="AR659" t="str">
            <v>TPУБA 6*1,0 L-CTA</v>
          </cell>
          <cell r="AS659" t="str">
            <v>12X18H10T ГOCT19277-73</v>
          </cell>
          <cell r="AT659" t="str">
            <v>М</v>
          </cell>
          <cell r="AU659">
            <v>5</v>
          </cell>
          <cell r="AV659" t="str">
            <v>м</v>
          </cell>
          <cell r="AW659">
            <v>150</v>
          </cell>
          <cell r="AX659">
            <v>112.71</v>
          </cell>
          <cell r="AY659">
            <v>16906.5</v>
          </cell>
          <cell r="AZ659" t="str">
            <v>68 15/03/06</v>
          </cell>
          <cell r="BA659">
            <v>12</v>
          </cell>
          <cell r="BB659">
            <v>563.54999999999995</v>
          </cell>
          <cell r="BC659">
            <v>30</v>
          </cell>
          <cell r="BD659">
            <v>12</v>
          </cell>
          <cell r="BE659">
            <v>6762.6</v>
          </cell>
          <cell r="BG659">
            <v>10143.9</v>
          </cell>
          <cell r="BH659">
            <v>112.71</v>
          </cell>
          <cell r="BI659">
            <v>0</v>
          </cell>
          <cell r="BJ659">
            <v>0</v>
          </cell>
          <cell r="BK659">
            <v>563.54999999999995</v>
          </cell>
          <cell r="BL659">
            <v>563.54999999999995</v>
          </cell>
          <cell r="BM659">
            <v>563.54999999999995</v>
          </cell>
          <cell r="BN659">
            <v>563.54999999999995</v>
          </cell>
          <cell r="BO659">
            <v>563.54999999999995</v>
          </cell>
          <cell r="BP659">
            <v>563.54999999999995</v>
          </cell>
          <cell r="BQ659">
            <v>563.54999999999995</v>
          </cell>
          <cell r="BR659">
            <v>563.54999999999995</v>
          </cell>
          <cell r="BS659">
            <v>563.54999999999995</v>
          </cell>
          <cell r="BT659">
            <v>563.54999999999995</v>
          </cell>
          <cell r="BU659">
            <v>563.54999999999995</v>
          </cell>
          <cell r="BV659">
            <v>563.54999999999995</v>
          </cell>
          <cell r="BW659">
            <v>563.54999999999995</v>
          </cell>
          <cell r="CE659">
            <v>60</v>
          </cell>
          <cell r="CF659">
            <v>126.86</v>
          </cell>
          <cell r="CG659">
            <v>7611.6</v>
          </cell>
          <cell r="CH659">
            <v>8981.69</v>
          </cell>
          <cell r="CL659">
            <v>8981.69</v>
          </cell>
        </row>
        <row r="660">
          <cell r="B660" t="str">
            <v>062</v>
          </cell>
          <cell r="C660" t="str">
            <v>024</v>
          </cell>
          <cell r="D660" t="str">
            <v>01</v>
          </cell>
          <cell r="E660" t="str">
            <v>243547067</v>
          </cell>
          <cell r="F660" t="str">
            <v>ТРУБА 7*1,0 L-СТА</v>
          </cell>
          <cell r="G660" t="str">
            <v>12Х18Н10Т ГОСТ19277-73</v>
          </cell>
          <cell r="H660" t="str">
            <v>М</v>
          </cell>
          <cell r="I660">
            <v>0.26</v>
          </cell>
          <cell r="J660" t="str">
            <v>00005</v>
          </cell>
          <cell r="K660" t="str">
            <v>00000</v>
          </cell>
          <cell r="L660" t="str">
            <v/>
          </cell>
          <cell r="M660">
            <v>0</v>
          </cell>
          <cell r="N660">
            <v>0</v>
          </cell>
          <cell r="O660">
            <v>0</v>
          </cell>
          <cell r="P660">
            <v>0</v>
          </cell>
          <cell r="Q660">
            <v>0</v>
          </cell>
          <cell r="R660">
            <v>0</v>
          </cell>
          <cell r="S660" t="str">
            <v>не най</v>
          </cell>
          <cell r="T660">
            <v>256</v>
          </cell>
          <cell r="U660" t="str">
            <v>нет</v>
          </cell>
          <cell r="W660">
            <v>256</v>
          </cell>
          <cell r="X660">
            <v>66.56</v>
          </cell>
          <cell r="Y660">
            <v>0</v>
          </cell>
          <cell r="Z660">
            <v>0</v>
          </cell>
          <cell r="AA660">
            <v>0</v>
          </cell>
          <cell r="AB660">
            <v>0</v>
          </cell>
          <cell r="AC660">
            <v>0</v>
          </cell>
          <cell r="AD660">
            <v>0</v>
          </cell>
          <cell r="AE660">
            <v>0</v>
          </cell>
          <cell r="AF660">
            <v>0</v>
          </cell>
          <cell r="AG660">
            <v>0</v>
          </cell>
          <cell r="AH660">
            <v>0</v>
          </cell>
          <cell r="AI660">
            <v>66.56</v>
          </cell>
          <cell r="AJ660">
            <v>66.56</v>
          </cell>
          <cell r="AM660" t="str">
            <v>062</v>
          </cell>
          <cell r="AN660" t="str">
            <v>024</v>
          </cell>
          <cell r="AO660">
            <v>603</v>
          </cell>
          <cell r="AP660" t="str">
            <v>01</v>
          </cell>
          <cell r="AQ660" t="str">
            <v>243547067</v>
          </cell>
          <cell r="AR660" t="str">
            <v>TPУБA 7*1,0 L-CTA</v>
          </cell>
          <cell r="AS660" t="str">
            <v>12X18H10T ГOCT19277-73</v>
          </cell>
          <cell r="AT660" t="str">
            <v>М</v>
          </cell>
          <cell r="AU660">
            <v>0.32800000000000001</v>
          </cell>
          <cell r="AV660" t="str">
            <v>м</v>
          </cell>
          <cell r="AW660">
            <v>100</v>
          </cell>
          <cell r="AX660">
            <v>107.2</v>
          </cell>
          <cell r="AY660">
            <v>10720</v>
          </cell>
          <cell r="AZ660" t="str">
            <v>68 15/03/06</v>
          </cell>
          <cell r="BA660">
            <v>12</v>
          </cell>
          <cell r="BB660">
            <v>35.159999999999997</v>
          </cell>
          <cell r="BC660">
            <v>305</v>
          </cell>
          <cell r="BD660">
            <v>10</v>
          </cell>
          <cell r="BE660">
            <v>351.6</v>
          </cell>
          <cell r="BG660">
            <v>10368.4</v>
          </cell>
          <cell r="BH660">
            <v>107.2</v>
          </cell>
          <cell r="BI660">
            <v>0.26</v>
          </cell>
          <cell r="BJ660">
            <v>27.87</v>
          </cell>
          <cell r="BK660">
            <v>7.29</v>
          </cell>
          <cell r="BL660">
            <v>35.159999999999997</v>
          </cell>
          <cell r="BM660">
            <v>35.159999999999997</v>
          </cell>
          <cell r="BN660">
            <v>35.159999999999997</v>
          </cell>
          <cell r="BO660">
            <v>35.159999999999997</v>
          </cell>
          <cell r="BP660">
            <v>35.159999999999997</v>
          </cell>
          <cell r="BQ660">
            <v>35.159999999999997</v>
          </cell>
          <cell r="BR660">
            <v>35.159999999999997</v>
          </cell>
          <cell r="BS660">
            <v>35.159999999999997</v>
          </cell>
          <cell r="BT660">
            <v>35.159999999999997</v>
          </cell>
          <cell r="BU660">
            <v>35.1616</v>
          </cell>
          <cell r="BV660">
            <v>0</v>
          </cell>
          <cell r="BW660">
            <v>0</v>
          </cell>
          <cell r="CC660">
            <v>0.26</v>
          </cell>
          <cell r="CE660">
            <v>3.02</v>
          </cell>
          <cell r="CF660">
            <v>120.66</v>
          </cell>
          <cell r="CG660">
            <v>364.39</v>
          </cell>
          <cell r="CH660">
            <v>429.98</v>
          </cell>
          <cell r="CL660">
            <v>429.98</v>
          </cell>
        </row>
        <row r="661">
          <cell r="B661" t="str">
            <v>062</v>
          </cell>
          <cell r="C661" t="str">
            <v>020</v>
          </cell>
          <cell r="D661" t="str">
            <v>01</v>
          </cell>
          <cell r="E661" t="str">
            <v>243545068</v>
          </cell>
          <cell r="F661" t="str">
            <v>ТРУБА А-7*1,2 L-СТА</v>
          </cell>
          <cell r="G661" t="str">
            <v>12Х18Н10Т ГОСТ19277-73</v>
          </cell>
          <cell r="H661" t="str">
            <v>М</v>
          </cell>
          <cell r="I661">
            <v>6.8000000000000005E-2</v>
          </cell>
          <cell r="J661" t="str">
            <v>00007</v>
          </cell>
          <cell r="K661" t="str">
            <v>00016</v>
          </cell>
          <cell r="L661" t="str">
            <v/>
          </cell>
          <cell r="M661">
            <v>0</v>
          </cell>
          <cell r="N661">
            <v>0</v>
          </cell>
          <cell r="O661">
            <v>0</v>
          </cell>
          <cell r="P661">
            <v>0</v>
          </cell>
          <cell r="Q661">
            <v>0</v>
          </cell>
          <cell r="R661">
            <v>0</v>
          </cell>
          <cell r="S661" t="str">
            <v>не най</v>
          </cell>
          <cell r="U661" t="str">
            <v>нет</v>
          </cell>
          <cell r="W661">
            <v>233.5</v>
          </cell>
          <cell r="X661">
            <v>15.88</v>
          </cell>
          <cell r="Y661">
            <v>15.88</v>
          </cell>
          <cell r="Z661">
            <v>15.88</v>
          </cell>
          <cell r="AA661">
            <v>15.88</v>
          </cell>
          <cell r="AB661">
            <v>15.88</v>
          </cell>
          <cell r="AC661">
            <v>15.88</v>
          </cell>
          <cell r="AD661">
            <v>15.88</v>
          </cell>
          <cell r="AE661">
            <v>15.88</v>
          </cell>
          <cell r="AF661">
            <v>15.88</v>
          </cell>
          <cell r="AG661">
            <v>15.88</v>
          </cell>
          <cell r="AH661">
            <v>15.88</v>
          </cell>
          <cell r="AI661">
            <v>15.88</v>
          </cell>
          <cell r="AJ661">
            <v>15.88</v>
          </cell>
        </row>
        <row r="662">
          <cell r="B662" t="str">
            <v>062</v>
          </cell>
          <cell r="C662" t="str">
            <v>020</v>
          </cell>
          <cell r="D662" t="str">
            <v>01</v>
          </cell>
          <cell r="E662" t="str">
            <v>243547081</v>
          </cell>
          <cell r="F662" t="str">
            <v>ТРУБА 8*0,6 L-СТА</v>
          </cell>
          <cell r="G662" t="str">
            <v>12Х18Н10Т ГОСТ19277-73</v>
          </cell>
          <cell r="H662" t="str">
            <v>М</v>
          </cell>
          <cell r="I662">
            <v>56.6</v>
          </cell>
          <cell r="J662" t="str">
            <v>00007</v>
          </cell>
          <cell r="K662" t="str">
            <v>00008</v>
          </cell>
          <cell r="L662" t="str">
            <v>нет</v>
          </cell>
          <cell r="M662">
            <v>240</v>
          </cell>
          <cell r="N662">
            <v>13584</v>
          </cell>
          <cell r="O662">
            <v>0.14099999999999999</v>
          </cell>
          <cell r="P662">
            <v>7.9809999999999999</v>
          </cell>
          <cell r="Q662">
            <v>240</v>
          </cell>
          <cell r="R662">
            <v>13584</v>
          </cell>
          <cell r="S662" t="str">
            <v>007239</v>
          </cell>
          <cell r="T662">
            <v>233.5</v>
          </cell>
          <cell r="U662" t="str">
            <v>нет</v>
          </cell>
          <cell r="W662">
            <v>233.5</v>
          </cell>
          <cell r="X662">
            <v>13216.1</v>
          </cell>
          <cell r="Y662">
            <v>0</v>
          </cell>
          <cell r="Z662">
            <v>0</v>
          </cell>
          <cell r="AA662">
            <v>0</v>
          </cell>
          <cell r="AB662">
            <v>0</v>
          </cell>
          <cell r="AC662">
            <v>13216.1</v>
          </cell>
          <cell r="AD662">
            <v>13216.1</v>
          </cell>
          <cell r="AE662">
            <v>13216.1</v>
          </cell>
          <cell r="AF662">
            <v>13216.1</v>
          </cell>
          <cell r="AG662">
            <v>13216.1</v>
          </cell>
          <cell r="AH662">
            <v>13216.1</v>
          </cell>
          <cell r="AI662">
            <v>13216.1</v>
          </cell>
          <cell r="AJ662">
            <v>13216.1</v>
          </cell>
          <cell r="AM662" t="str">
            <v>062</v>
          </cell>
          <cell r="AN662" t="str">
            <v>020</v>
          </cell>
          <cell r="AO662">
            <v>604</v>
          </cell>
          <cell r="AP662" t="str">
            <v>01</v>
          </cell>
          <cell r="AQ662" t="str">
            <v>243547081</v>
          </cell>
          <cell r="AR662" t="str">
            <v>TPУБA 8*0,6 L-CTA</v>
          </cell>
          <cell r="AS662" t="str">
            <v>12X18H10T ГOCT19277-73</v>
          </cell>
          <cell r="AT662" t="str">
            <v>М</v>
          </cell>
          <cell r="AU662">
            <v>50</v>
          </cell>
          <cell r="AV662" t="str">
            <v>м</v>
          </cell>
          <cell r="AW662">
            <v>200</v>
          </cell>
          <cell r="AX662">
            <v>0.14000000000000001</v>
          </cell>
          <cell r="AY662">
            <v>28</v>
          </cell>
          <cell r="AZ662" t="str">
            <v>из налич</v>
          </cell>
          <cell r="BA662">
            <v>4</v>
          </cell>
          <cell r="BB662">
            <v>7</v>
          </cell>
          <cell r="BC662">
            <v>4</v>
          </cell>
          <cell r="BD662">
            <v>4</v>
          </cell>
          <cell r="BE662">
            <v>28</v>
          </cell>
          <cell r="BG662">
            <v>0</v>
          </cell>
          <cell r="BH662">
            <v>0.14000000000000001</v>
          </cell>
          <cell r="BI662">
            <v>0</v>
          </cell>
          <cell r="BJ662">
            <v>0</v>
          </cell>
          <cell r="BK662">
            <v>7</v>
          </cell>
          <cell r="BL662">
            <v>7</v>
          </cell>
          <cell r="BM662">
            <v>7</v>
          </cell>
          <cell r="BN662">
            <v>7</v>
          </cell>
          <cell r="BO662">
            <v>7</v>
          </cell>
          <cell r="BP662">
            <v>0</v>
          </cell>
          <cell r="BQ662">
            <v>0</v>
          </cell>
          <cell r="BR662">
            <v>0</v>
          </cell>
          <cell r="BS662">
            <v>0</v>
          </cell>
          <cell r="BT662">
            <v>0</v>
          </cell>
          <cell r="BU662">
            <v>0</v>
          </cell>
          <cell r="BV662">
            <v>0</v>
          </cell>
          <cell r="BW662">
            <v>0</v>
          </cell>
          <cell r="CE662">
            <v>200</v>
          </cell>
          <cell r="CF662">
            <v>0.16</v>
          </cell>
          <cell r="CG662">
            <v>32</v>
          </cell>
          <cell r="CH662">
            <v>37.76</v>
          </cell>
          <cell r="CL662">
            <v>37.76</v>
          </cell>
        </row>
        <row r="663">
          <cell r="B663" t="str">
            <v>062</v>
          </cell>
          <cell r="C663" t="str">
            <v>020</v>
          </cell>
          <cell r="D663" t="str">
            <v>01</v>
          </cell>
          <cell r="E663" t="str">
            <v>243547082</v>
          </cell>
          <cell r="F663" t="str">
            <v>ТРУБА 8*0,8 L-СТА</v>
          </cell>
          <cell r="G663" t="str">
            <v>12Х18Н10Т ГОСТ19277-73</v>
          </cell>
          <cell r="H663" t="str">
            <v>М</v>
          </cell>
          <cell r="I663">
            <v>0.185</v>
          </cell>
          <cell r="J663" t="str">
            <v>00007</v>
          </cell>
          <cell r="K663" t="str">
            <v>00000</v>
          </cell>
          <cell r="L663" t="str">
            <v/>
          </cell>
          <cell r="M663">
            <v>0</v>
          </cell>
          <cell r="N663">
            <v>0</v>
          </cell>
          <cell r="O663">
            <v>0</v>
          </cell>
          <cell r="P663">
            <v>0</v>
          </cell>
          <cell r="Q663">
            <v>0</v>
          </cell>
          <cell r="R663">
            <v>0</v>
          </cell>
          <cell r="S663" t="str">
            <v>не най</v>
          </cell>
          <cell r="T663">
            <v>0.02</v>
          </cell>
          <cell r="U663" t="str">
            <v>нет</v>
          </cell>
          <cell r="W663">
            <v>0.02</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M663" t="str">
            <v>062</v>
          </cell>
          <cell r="AN663" t="str">
            <v>020</v>
          </cell>
          <cell r="AO663">
            <v>605</v>
          </cell>
          <cell r="AP663" t="str">
            <v>01</v>
          </cell>
          <cell r="AQ663" t="str">
            <v>243547082</v>
          </cell>
          <cell r="AR663" t="str">
            <v>TPУБA 8*0,8 L-CTA</v>
          </cell>
          <cell r="AS663" t="str">
            <v>12X18H10T ГOCT19277-73</v>
          </cell>
          <cell r="AT663" t="str">
            <v>М</v>
          </cell>
          <cell r="AU663">
            <v>0.185</v>
          </cell>
          <cell r="AV663" t="str">
            <v>м</v>
          </cell>
          <cell r="AW663">
            <v>0.74</v>
          </cell>
          <cell r="AX663">
            <v>0.14000000000000001</v>
          </cell>
          <cell r="AY663">
            <v>0.10360000000000001</v>
          </cell>
          <cell r="AZ663" t="str">
            <v>из налич</v>
          </cell>
          <cell r="BA663">
            <v>4</v>
          </cell>
          <cell r="BB663">
            <v>0.03</v>
          </cell>
          <cell r="BC663">
            <v>3</v>
          </cell>
          <cell r="BD663">
            <v>3</v>
          </cell>
          <cell r="BE663">
            <v>0.09</v>
          </cell>
          <cell r="BG663">
            <v>0</v>
          </cell>
          <cell r="BH663">
            <v>0.16</v>
          </cell>
          <cell r="BI663">
            <v>0</v>
          </cell>
          <cell r="BJ663">
            <v>0</v>
          </cell>
          <cell r="BK663">
            <v>0.03</v>
          </cell>
          <cell r="BL663">
            <v>0.03</v>
          </cell>
          <cell r="BM663">
            <v>0.03</v>
          </cell>
          <cell r="BN663">
            <v>0.03</v>
          </cell>
          <cell r="BO663">
            <v>0</v>
          </cell>
          <cell r="BP663">
            <v>0</v>
          </cell>
          <cell r="BQ663">
            <v>0</v>
          </cell>
          <cell r="BR663">
            <v>0</v>
          </cell>
          <cell r="BS663">
            <v>0</v>
          </cell>
          <cell r="BT663">
            <v>0</v>
          </cell>
          <cell r="BU663">
            <v>0</v>
          </cell>
          <cell r="BV663">
            <v>0</v>
          </cell>
          <cell r="BW663">
            <v>0</v>
          </cell>
          <cell r="CE663">
            <v>0.55500000000000005</v>
          </cell>
          <cell r="CF663">
            <v>0.18</v>
          </cell>
          <cell r="CG663">
            <v>0.1</v>
          </cell>
          <cell r="CH663">
            <v>0.12</v>
          </cell>
          <cell r="CL663">
            <v>0.12</v>
          </cell>
        </row>
        <row r="664">
          <cell r="B664" t="str">
            <v>062</v>
          </cell>
          <cell r="C664" t="str">
            <v>020</v>
          </cell>
          <cell r="D664" t="str">
            <v>01</v>
          </cell>
          <cell r="E664" t="str">
            <v>243547083</v>
          </cell>
          <cell r="F664" t="str">
            <v>ТРУБА 8*1,0 L-СТА</v>
          </cell>
          <cell r="G664" t="str">
            <v>12Х18Н10Т ГОСТ19277-73</v>
          </cell>
          <cell r="H664" t="str">
            <v>М</v>
          </cell>
          <cell r="I664">
            <v>4.2699999999999996</v>
          </cell>
          <cell r="J664" t="str">
            <v>00007</v>
          </cell>
          <cell r="K664" t="str">
            <v>00000</v>
          </cell>
          <cell r="L664" t="str">
            <v>нет</v>
          </cell>
          <cell r="M664">
            <v>230</v>
          </cell>
          <cell r="N664">
            <v>982.1</v>
          </cell>
          <cell r="O664">
            <v>87.5</v>
          </cell>
          <cell r="P664">
            <v>373.625</v>
          </cell>
          <cell r="Q664">
            <v>230</v>
          </cell>
          <cell r="R664">
            <v>982.1</v>
          </cell>
          <cell r="S664" t="str">
            <v>007393</v>
          </cell>
          <cell r="T664">
            <v>87.5</v>
          </cell>
          <cell r="U664" t="str">
            <v>нет</v>
          </cell>
          <cell r="W664">
            <v>87.5</v>
          </cell>
          <cell r="X664">
            <v>373.63</v>
          </cell>
          <cell r="Y664">
            <v>0</v>
          </cell>
          <cell r="Z664">
            <v>0</v>
          </cell>
          <cell r="AA664">
            <v>0</v>
          </cell>
          <cell r="AB664">
            <v>0</v>
          </cell>
          <cell r="AC664">
            <v>373.63</v>
          </cell>
          <cell r="AD664">
            <v>373.63</v>
          </cell>
          <cell r="AE664">
            <v>373.63</v>
          </cell>
          <cell r="AF664">
            <v>373.63</v>
          </cell>
          <cell r="AG664">
            <v>373.63</v>
          </cell>
          <cell r="AH664">
            <v>373.63</v>
          </cell>
          <cell r="AI664">
            <v>373.63</v>
          </cell>
          <cell r="AJ664">
            <v>373.63</v>
          </cell>
          <cell r="AM664" t="str">
            <v>062</v>
          </cell>
          <cell r="AN664" t="str">
            <v>020</v>
          </cell>
          <cell r="AO664">
            <v>606</v>
          </cell>
          <cell r="AP664" t="str">
            <v>01</v>
          </cell>
          <cell r="AQ664" t="str">
            <v>243547083</v>
          </cell>
          <cell r="AR664" t="str">
            <v>TPУБA 8*1 L-CTA</v>
          </cell>
          <cell r="AS664" t="str">
            <v>12X18H10T ГOCT19277-73</v>
          </cell>
          <cell r="AT664" t="str">
            <v>М</v>
          </cell>
          <cell r="AU664">
            <v>4.2699999999999996</v>
          </cell>
          <cell r="AV664" t="str">
            <v>м</v>
          </cell>
          <cell r="AW664">
            <v>17.100000000000001</v>
          </cell>
          <cell r="AX664">
            <v>0.02</v>
          </cell>
          <cell r="AY664">
            <v>0.34200000000000003</v>
          </cell>
          <cell r="AZ664" t="str">
            <v>из налич</v>
          </cell>
          <cell r="BA664">
            <v>4</v>
          </cell>
          <cell r="BB664">
            <v>0.09</v>
          </cell>
          <cell r="BC664">
            <v>4</v>
          </cell>
          <cell r="BD664">
            <v>4</v>
          </cell>
          <cell r="BE664">
            <v>0.36</v>
          </cell>
          <cell r="BG664">
            <v>0</v>
          </cell>
          <cell r="BH664">
            <v>0.02</v>
          </cell>
          <cell r="BI664">
            <v>0</v>
          </cell>
          <cell r="BJ664">
            <v>0</v>
          </cell>
          <cell r="BK664">
            <v>0.09</v>
          </cell>
          <cell r="BL664">
            <v>0.09</v>
          </cell>
          <cell r="BM664">
            <v>0.09</v>
          </cell>
          <cell r="BN664">
            <v>0.09</v>
          </cell>
          <cell r="BO664">
            <v>0.09</v>
          </cell>
          <cell r="BP664">
            <v>0</v>
          </cell>
          <cell r="BQ664">
            <v>0</v>
          </cell>
          <cell r="BR664">
            <v>0</v>
          </cell>
          <cell r="BS664">
            <v>0</v>
          </cell>
          <cell r="BT664">
            <v>0</v>
          </cell>
          <cell r="BU664">
            <v>0</v>
          </cell>
          <cell r="BV664">
            <v>0</v>
          </cell>
          <cell r="BW664">
            <v>0</v>
          </cell>
          <cell r="CE664">
            <v>17.079999999999998</v>
          </cell>
          <cell r="CF664">
            <v>0.02</v>
          </cell>
          <cell r="CG664">
            <v>0.34</v>
          </cell>
          <cell r="CH664">
            <v>0.4</v>
          </cell>
          <cell r="CL664">
            <v>0.4</v>
          </cell>
        </row>
        <row r="665">
          <cell r="B665" t="str">
            <v>062</v>
          </cell>
          <cell r="C665" t="str">
            <v>020</v>
          </cell>
          <cell r="D665" t="str">
            <v>01</v>
          </cell>
          <cell r="E665" t="str">
            <v>243547115</v>
          </cell>
          <cell r="F665" t="str">
            <v>ТРУБА 10*0,8 L-СТА</v>
          </cell>
          <cell r="G665" t="str">
            <v>12Х18Н10Т ГОСТ19277-73</v>
          </cell>
          <cell r="H665" t="str">
            <v>М</v>
          </cell>
          <cell r="I665">
            <v>24</v>
          </cell>
          <cell r="J665" t="str">
            <v>00007</v>
          </cell>
          <cell r="K665" t="str">
            <v>00000</v>
          </cell>
          <cell r="L665" t="str">
            <v>нет</v>
          </cell>
          <cell r="M665">
            <v>230</v>
          </cell>
          <cell r="N665">
            <v>5520</v>
          </cell>
          <cell r="O665">
            <v>0.16800000000000001</v>
          </cell>
          <cell r="P665">
            <v>4.032</v>
          </cell>
          <cell r="Q665">
            <v>230</v>
          </cell>
          <cell r="R665">
            <v>5520</v>
          </cell>
          <cell r="S665" t="str">
            <v>007331</v>
          </cell>
          <cell r="T665">
            <v>0.17</v>
          </cell>
          <cell r="U665" t="str">
            <v>нет</v>
          </cell>
          <cell r="W665">
            <v>0.17</v>
          </cell>
          <cell r="X665">
            <v>4.08</v>
          </cell>
          <cell r="Y665">
            <v>0</v>
          </cell>
          <cell r="Z665">
            <v>0</v>
          </cell>
          <cell r="AA665">
            <v>0</v>
          </cell>
          <cell r="AB665">
            <v>0</v>
          </cell>
          <cell r="AC665">
            <v>4.08</v>
          </cell>
          <cell r="AD665">
            <v>4.08</v>
          </cell>
          <cell r="AE665">
            <v>4.08</v>
          </cell>
          <cell r="AF665">
            <v>4.08</v>
          </cell>
          <cell r="AG665">
            <v>4.08</v>
          </cell>
          <cell r="AH665">
            <v>4.08</v>
          </cell>
          <cell r="AI665">
            <v>4.08</v>
          </cell>
          <cell r="AJ665">
            <v>4.08</v>
          </cell>
          <cell r="AM665" t="str">
            <v>062</v>
          </cell>
          <cell r="AN665" t="str">
            <v>020</v>
          </cell>
          <cell r="AO665">
            <v>608</v>
          </cell>
          <cell r="AP665" t="str">
            <v>01</v>
          </cell>
          <cell r="AQ665" t="str">
            <v>243547115</v>
          </cell>
          <cell r="AR665" t="str">
            <v>TPУБA 10*0,8 L-CTA</v>
          </cell>
          <cell r="AS665" t="str">
            <v>12X18H10T ГOCT19277-73</v>
          </cell>
          <cell r="AT665" t="str">
            <v>М</v>
          </cell>
          <cell r="AU665">
            <v>24</v>
          </cell>
          <cell r="AV665" t="str">
            <v>м</v>
          </cell>
          <cell r="AW665">
            <v>96</v>
          </cell>
          <cell r="AX665">
            <v>0.01</v>
          </cell>
          <cell r="AY665">
            <v>0.96</v>
          </cell>
          <cell r="AZ665" t="str">
            <v>из налич</v>
          </cell>
          <cell r="BA665">
            <v>4</v>
          </cell>
          <cell r="BB665">
            <v>0.24</v>
          </cell>
          <cell r="BC665">
            <v>4</v>
          </cell>
          <cell r="BD665">
            <v>4</v>
          </cell>
          <cell r="BE665">
            <v>0.96</v>
          </cell>
          <cell r="BG665">
            <v>0</v>
          </cell>
          <cell r="BH665">
            <v>0.01</v>
          </cell>
          <cell r="BI665">
            <v>0</v>
          </cell>
          <cell r="BJ665">
            <v>0</v>
          </cell>
          <cell r="BK665">
            <v>0.24</v>
          </cell>
          <cell r="BL665">
            <v>0.24</v>
          </cell>
          <cell r="BM665">
            <v>0.24</v>
          </cell>
          <cell r="BN665">
            <v>0.24</v>
          </cell>
          <cell r="BO665">
            <v>0.24</v>
          </cell>
          <cell r="BP665">
            <v>0</v>
          </cell>
          <cell r="BQ665">
            <v>0</v>
          </cell>
          <cell r="BR665">
            <v>0</v>
          </cell>
          <cell r="BS665">
            <v>0</v>
          </cell>
          <cell r="BT665">
            <v>0</v>
          </cell>
          <cell r="BU665">
            <v>0</v>
          </cell>
          <cell r="BV665">
            <v>0</v>
          </cell>
          <cell r="BW665">
            <v>0</v>
          </cell>
          <cell r="CE665">
            <v>96</v>
          </cell>
          <cell r="CF665">
            <v>0.01</v>
          </cell>
          <cell r="CG665">
            <v>0.96</v>
          </cell>
          <cell r="CH665">
            <v>1.1299999999999999</v>
          </cell>
          <cell r="CL665">
            <v>1.1299999999999999</v>
          </cell>
        </row>
        <row r="666">
          <cell r="B666" t="str">
            <v>062</v>
          </cell>
          <cell r="C666" t="str">
            <v>020</v>
          </cell>
          <cell r="D666" t="str">
            <v>01</v>
          </cell>
          <cell r="E666" t="str">
            <v>243547116</v>
          </cell>
          <cell r="F666" t="str">
            <v>ТРУБА 10*1,0 L-СТА</v>
          </cell>
          <cell r="G666" t="str">
            <v>12Х18Н10Т ГОСТ19277-73</v>
          </cell>
          <cell r="H666" t="str">
            <v>М</v>
          </cell>
          <cell r="I666">
            <v>3.4</v>
          </cell>
          <cell r="J666" t="str">
            <v>00007</v>
          </cell>
          <cell r="K666" t="str">
            <v>00000</v>
          </cell>
          <cell r="L666" t="str">
            <v>нет</v>
          </cell>
          <cell r="M666">
            <v>230</v>
          </cell>
          <cell r="N666">
            <v>782</v>
          </cell>
          <cell r="O666">
            <v>87.5</v>
          </cell>
          <cell r="P666">
            <v>297.5</v>
          </cell>
          <cell r="Q666">
            <v>230</v>
          </cell>
          <cell r="R666">
            <v>782</v>
          </cell>
          <cell r="S666" t="str">
            <v>007396</v>
          </cell>
          <cell r="T666">
            <v>87.5</v>
          </cell>
          <cell r="U666" t="str">
            <v>нет</v>
          </cell>
          <cell r="W666">
            <v>87.5</v>
          </cell>
          <cell r="X666">
            <v>297.5</v>
          </cell>
          <cell r="Y666">
            <v>297.5</v>
          </cell>
          <cell r="Z666">
            <v>297.5</v>
          </cell>
          <cell r="AA666">
            <v>297.5</v>
          </cell>
          <cell r="AB666">
            <v>297.5</v>
          </cell>
          <cell r="AC666">
            <v>297.5</v>
          </cell>
          <cell r="AD666">
            <v>297.5</v>
          </cell>
          <cell r="AE666">
            <v>297.5</v>
          </cell>
          <cell r="AF666">
            <v>297.5</v>
          </cell>
          <cell r="AG666">
            <v>297.5</v>
          </cell>
          <cell r="AH666">
            <v>297.5</v>
          </cell>
          <cell r="AI666">
            <v>297.5</v>
          </cell>
          <cell r="AJ666">
            <v>297.5</v>
          </cell>
        </row>
        <row r="667">
          <cell r="B667" t="str">
            <v>062</v>
          </cell>
          <cell r="C667" t="str">
            <v>024</v>
          </cell>
          <cell r="D667" t="str">
            <v>01</v>
          </cell>
          <cell r="E667" t="str">
            <v>243547116</v>
          </cell>
          <cell r="F667" t="str">
            <v>ТРУБА 10*1,0 L-СТА</v>
          </cell>
          <cell r="G667" t="str">
            <v>12Х18Н10Т ГОСТ19277-73</v>
          </cell>
          <cell r="H667" t="str">
            <v>М</v>
          </cell>
          <cell r="I667">
            <v>0.2</v>
          </cell>
          <cell r="J667" t="str">
            <v>00005</v>
          </cell>
          <cell r="K667" t="str">
            <v>00000</v>
          </cell>
          <cell r="L667" t="str">
            <v>нет</v>
          </cell>
          <cell r="M667">
            <v>230</v>
          </cell>
          <cell r="N667">
            <v>46</v>
          </cell>
          <cell r="O667">
            <v>87.5</v>
          </cell>
          <cell r="P667">
            <v>17.5</v>
          </cell>
          <cell r="Q667">
            <v>230</v>
          </cell>
          <cell r="R667">
            <v>46</v>
          </cell>
          <cell r="S667" t="str">
            <v>007396</v>
          </cell>
          <cell r="T667">
            <v>87.5</v>
          </cell>
          <cell r="U667" t="str">
            <v>нет</v>
          </cell>
          <cell r="W667">
            <v>87.5</v>
          </cell>
          <cell r="X667">
            <v>17.5</v>
          </cell>
          <cell r="Y667">
            <v>0</v>
          </cell>
          <cell r="Z667">
            <v>17.5</v>
          </cell>
          <cell r="AA667">
            <v>17.5</v>
          </cell>
          <cell r="AB667">
            <v>17.5</v>
          </cell>
          <cell r="AC667">
            <v>17.5</v>
          </cell>
          <cell r="AD667">
            <v>17.5</v>
          </cell>
          <cell r="AE667">
            <v>17.5</v>
          </cell>
          <cell r="AF667">
            <v>17.5</v>
          </cell>
          <cell r="AG667">
            <v>17.5</v>
          </cell>
          <cell r="AH667">
            <v>17.5</v>
          </cell>
          <cell r="AI667">
            <v>17.5</v>
          </cell>
          <cell r="AJ667">
            <v>17.5</v>
          </cell>
          <cell r="AM667" t="str">
            <v>062</v>
          </cell>
          <cell r="AN667" t="str">
            <v>024</v>
          </cell>
          <cell r="AO667">
            <v>610</v>
          </cell>
          <cell r="AP667" t="str">
            <v>01</v>
          </cell>
          <cell r="AQ667" t="str">
            <v>243547116</v>
          </cell>
          <cell r="AR667" t="str">
            <v>TPУБA 10*1,0 L-CTA</v>
          </cell>
          <cell r="AS667" t="str">
            <v>12X18H10T ГOCT19277-73</v>
          </cell>
          <cell r="AT667" t="str">
            <v>М</v>
          </cell>
          <cell r="AU667">
            <v>1.9</v>
          </cell>
          <cell r="AV667" t="str">
            <v>м</v>
          </cell>
          <cell r="AW667">
            <v>7.6</v>
          </cell>
          <cell r="AX667">
            <v>110.53</v>
          </cell>
          <cell r="AY667">
            <v>840.02800000000002</v>
          </cell>
          <cell r="AZ667" t="str">
            <v>из налич</v>
          </cell>
          <cell r="BA667">
            <v>4</v>
          </cell>
          <cell r="BB667">
            <v>210.01</v>
          </cell>
          <cell r="BC667">
            <v>4</v>
          </cell>
          <cell r="BD667">
            <v>1</v>
          </cell>
          <cell r="BE667">
            <v>210</v>
          </cell>
          <cell r="BG667">
            <v>630.02800000000002</v>
          </cell>
          <cell r="BH667">
            <v>110.53</v>
          </cell>
          <cell r="BI667">
            <v>0.2</v>
          </cell>
          <cell r="BJ667">
            <v>22.11</v>
          </cell>
          <cell r="BK667">
            <v>187.9</v>
          </cell>
          <cell r="BL667">
            <v>210.01</v>
          </cell>
          <cell r="BM667">
            <v>0</v>
          </cell>
          <cell r="BN667">
            <v>0</v>
          </cell>
          <cell r="BO667">
            <v>0</v>
          </cell>
          <cell r="BP667">
            <v>0</v>
          </cell>
          <cell r="BQ667">
            <v>0</v>
          </cell>
          <cell r="BR667">
            <v>0</v>
          </cell>
          <cell r="BS667">
            <v>0</v>
          </cell>
          <cell r="BT667">
            <v>0</v>
          </cell>
          <cell r="BU667">
            <v>0</v>
          </cell>
          <cell r="BV667">
            <v>0</v>
          </cell>
          <cell r="BW667">
            <v>0</v>
          </cell>
          <cell r="CC667">
            <v>0.2</v>
          </cell>
          <cell r="CE667">
            <v>1.7</v>
          </cell>
          <cell r="CF667">
            <v>124.41</v>
          </cell>
          <cell r="CG667">
            <v>211.5</v>
          </cell>
          <cell r="CH667">
            <v>249.57</v>
          </cell>
          <cell r="CL667">
            <v>249.57</v>
          </cell>
        </row>
        <row r="668">
          <cell r="B668" t="str">
            <v>062</v>
          </cell>
          <cell r="C668" t="str">
            <v>020</v>
          </cell>
          <cell r="D668" t="str">
            <v>01</v>
          </cell>
          <cell r="E668" t="str">
            <v>243547155</v>
          </cell>
          <cell r="F668" t="str">
            <v>ТРУБА 12*0,8 L-СТА</v>
          </cell>
          <cell r="G668" t="str">
            <v>12Х18Н10Т ГОСТ19277-73</v>
          </cell>
          <cell r="H668" t="str">
            <v>М</v>
          </cell>
          <cell r="I668">
            <v>3.1</v>
          </cell>
          <cell r="J668" t="str">
            <v>00007</v>
          </cell>
          <cell r="K668" t="str">
            <v>00000</v>
          </cell>
          <cell r="L668" t="str">
            <v>000171     2006</v>
          </cell>
          <cell r="M668">
            <v>136.83000000000001</v>
          </cell>
          <cell r="N668">
            <v>424.173</v>
          </cell>
          <cell r="O668">
            <v>136.83000000000001</v>
          </cell>
          <cell r="P668">
            <v>424.173</v>
          </cell>
          <cell r="Q668">
            <v>136.83000000000001</v>
          </cell>
          <cell r="R668">
            <v>424.173</v>
          </cell>
          <cell r="S668" t="str">
            <v>007338</v>
          </cell>
          <cell r="T668">
            <v>136.83000000000001</v>
          </cell>
          <cell r="U668" t="str">
            <v>нет</v>
          </cell>
          <cell r="W668">
            <v>136.83000000000001</v>
          </cell>
          <cell r="X668">
            <v>424.17</v>
          </cell>
          <cell r="Y668">
            <v>424.17</v>
          </cell>
          <cell r="Z668">
            <v>424.17</v>
          </cell>
          <cell r="AA668">
            <v>424.17</v>
          </cell>
          <cell r="AB668">
            <v>424.17</v>
          </cell>
          <cell r="AC668">
            <v>424.17</v>
          </cell>
          <cell r="AD668">
            <v>424.17</v>
          </cell>
          <cell r="AE668">
            <v>424.17</v>
          </cell>
          <cell r="AF668">
            <v>424.17</v>
          </cell>
          <cell r="AG668">
            <v>424.17</v>
          </cell>
          <cell r="AH668">
            <v>424.17</v>
          </cell>
          <cell r="AI668">
            <v>424.17</v>
          </cell>
          <cell r="AJ668">
            <v>424.17</v>
          </cell>
          <cell r="AM668" t="str">
            <v>062</v>
          </cell>
          <cell r="AN668" t="str">
            <v>020</v>
          </cell>
          <cell r="AO668">
            <v>611</v>
          </cell>
          <cell r="AP668" t="str">
            <v>01</v>
          </cell>
          <cell r="AQ668" t="str">
            <v>243547155</v>
          </cell>
          <cell r="AR668" t="str">
            <v>TPУБA 12*0,8 L-CTA</v>
          </cell>
          <cell r="AS668" t="str">
            <v>12X18H10T ГOCT19277-73</v>
          </cell>
          <cell r="AT668" t="str">
            <v>М</v>
          </cell>
          <cell r="AU668">
            <v>3.1</v>
          </cell>
          <cell r="BB668">
            <v>0</v>
          </cell>
          <cell r="BD668">
            <v>0</v>
          </cell>
          <cell r="BE668">
            <v>0</v>
          </cell>
          <cell r="BG668">
            <v>0</v>
          </cell>
        </row>
        <row r="669">
          <cell r="B669" t="str">
            <v>062</v>
          </cell>
          <cell r="C669" t="str">
            <v>020</v>
          </cell>
          <cell r="D669" t="str">
            <v>01</v>
          </cell>
          <cell r="E669" t="str">
            <v>243547156</v>
          </cell>
          <cell r="F669" t="str">
            <v>ТРУБА 12*1,0 L-СТА</v>
          </cell>
          <cell r="G669" t="str">
            <v>12Х18Н10Т ГОСТ19277-73</v>
          </cell>
          <cell r="H669" t="str">
            <v>М</v>
          </cell>
          <cell r="I669">
            <v>1.42</v>
          </cell>
          <cell r="J669" t="str">
            <v>00007</v>
          </cell>
          <cell r="K669" t="str">
            <v>00000</v>
          </cell>
          <cell r="L669" t="str">
            <v>000770     2005</v>
          </cell>
          <cell r="M669">
            <v>241.53</v>
          </cell>
          <cell r="N669">
            <v>342.97300000000001</v>
          </cell>
          <cell r="O669">
            <v>39.389000000000003</v>
          </cell>
          <cell r="P669">
            <v>55.932000000000002</v>
          </cell>
          <cell r="Q669">
            <v>241.53</v>
          </cell>
          <cell r="R669">
            <v>342.97300000000001</v>
          </cell>
          <cell r="S669" t="str">
            <v>007419</v>
          </cell>
          <cell r="T669">
            <v>39.380000000000003</v>
          </cell>
          <cell r="U669" t="str">
            <v>нет</v>
          </cell>
          <cell r="W669">
            <v>39.380000000000003</v>
          </cell>
          <cell r="X669">
            <v>55.92</v>
          </cell>
          <cell r="Y669">
            <v>0</v>
          </cell>
          <cell r="Z669">
            <v>0</v>
          </cell>
          <cell r="AA669">
            <v>0</v>
          </cell>
          <cell r="AB669">
            <v>0</v>
          </cell>
          <cell r="AC669">
            <v>55.92</v>
          </cell>
          <cell r="AD669">
            <v>55.92</v>
          </cell>
          <cell r="AE669">
            <v>55.92</v>
          </cell>
          <cell r="AF669">
            <v>55.92</v>
          </cell>
          <cell r="AG669">
            <v>55.92</v>
          </cell>
          <cell r="AH669">
            <v>55.92</v>
          </cell>
          <cell r="AI669">
            <v>55.92</v>
          </cell>
          <cell r="AJ669">
            <v>55.92</v>
          </cell>
          <cell r="AM669" t="str">
            <v>062</v>
          </cell>
          <cell r="AN669" t="str">
            <v>020</v>
          </cell>
          <cell r="AO669">
            <v>612</v>
          </cell>
          <cell r="AP669" t="str">
            <v>01</v>
          </cell>
          <cell r="AQ669" t="str">
            <v>243547156</v>
          </cell>
          <cell r="AR669" t="str">
            <v>TPУБA 12*1,0 L-CTA</v>
          </cell>
          <cell r="AS669" t="str">
            <v>12X18H10T ГOCT19277-73</v>
          </cell>
          <cell r="AT669" t="str">
            <v>М</v>
          </cell>
          <cell r="AU669">
            <v>0.6</v>
          </cell>
          <cell r="AV669" t="str">
            <v>м</v>
          </cell>
          <cell r="AW669">
            <v>2.4</v>
          </cell>
          <cell r="AX669">
            <v>39.380000000000003</v>
          </cell>
          <cell r="AY669">
            <v>94.512</v>
          </cell>
          <cell r="AZ669" t="str">
            <v>из налич</v>
          </cell>
          <cell r="BA669">
            <v>4</v>
          </cell>
          <cell r="BB669">
            <v>23.63</v>
          </cell>
          <cell r="BC669">
            <v>4</v>
          </cell>
          <cell r="BD669">
            <v>4</v>
          </cell>
          <cell r="BE669">
            <v>94.52</v>
          </cell>
          <cell r="BG669">
            <v>0</v>
          </cell>
          <cell r="BH669">
            <v>39.380000000000003</v>
          </cell>
          <cell r="BI669">
            <v>0</v>
          </cell>
          <cell r="BJ669">
            <v>0</v>
          </cell>
          <cell r="BK669">
            <v>23.63</v>
          </cell>
          <cell r="BL669">
            <v>23.63</v>
          </cell>
          <cell r="BM669">
            <v>23.63</v>
          </cell>
          <cell r="BN669">
            <v>23.63</v>
          </cell>
          <cell r="BO669">
            <v>23.63</v>
          </cell>
          <cell r="BP669">
            <v>0</v>
          </cell>
          <cell r="BQ669">
            <v>0</v>
          </cell>
          <cell r="BR669">
            <v>0</v>
          </cell>
          <cell r="BS669">
            <v>0</v>
          </cell>
          <cell r="BT669">
            <v>0</v>
          </cell>
          <cell r="BU669">
            <v>0</v>
          </cell>
          <cell r="BV669">
            <v>0</v>
          </cell>
          <cell r="BW669">
            <v>0</v>
          </cell>
          <cell r="CE669">
            <v>2.4</v>
          </cell>
          <cell r="CF669">
            <v>44.32</v>
          </cell>
          <cell r="CG669">
            <v>106.37</v>
          </cell>
          <cell r="CH669">
            <v>125.52</v>
          </cell>
          <cell r="CL669">
            <v>125.52</v>
          </cell>
        </row>
        <row r="670">
          <cell r="B670" t="str">
            <v>062</v>
          </cell>
          <cell r="C670" t="str">
            <v>020</v>
          </cell>
          <cell r="D670" t="str">
            <v>01</v>
          </cell>
          <cell r="E670" t="str">
            <v>243547198</v>
          </cell>
          <cell r="F670" t="str">
            <v>ТРУБА 14*1,0 L-СТА</v>
          </cell>
          <cell r="G670" t="str">
            <v>12Х18Н10Т ГОСТ19277-73</v>
          </cell>
          <cell r="H670" t="str">
            <v>М</v>
          </cell>
          <cell r="I670">
            <v>2.1</v>
          </cell>
          <cell r="J670" t="str">
            <v>00007</v>
          </cell>
          <cell r="K670" t="str">
            <v>00008</v>
          </cell>
          <cell r="L670" t="str">
            <v>000171     2006</v>
          </cell>
          <cell r="M670">
            <v>184.43</v>
          </cell>
          <cell r="N670">
            <v>387.303</v>
          </cell>
          <cell r="O670">
            <v>175.673</v>
          </cell>
          <cell r="P670">
            <v>368.91300000000001</v>
          </cell>
          <cell r="Q670">
            <v>184.43</v>
          </cell>
          <cell r="R670">
            <v>387.303</v>
          </cell>
          <cell r="S670" t="str">
            <v>007426</v>
          </cell>
          <cell r="T670">
            <v>201.27</v>
          </cell>
          <cell r="U670" t="str">
            <v>нет</v>
          </cell>
          <cell r="W670">
            <v>201.27</v>
          </cell>
          <cell r="X670">
            <v>422.67</v>
          </cell>
          <cell r="Y670">
            <v>0</v>
          </cell>
          <cell r="Z670">
            <v>0</v>
          </cell>
          <cell r="AA670">
            <v>0</v>
          </cell>
          <cell r="AB670">
            <v>0</v>
          </cell>
          <cell r="AC670">
            <v>0</v>
          </cell>
          <cell r="AD670">
            <v>0</v>
          </cell>
          <cell r="AE670">
            <v>0</v>
          </cell>
          <cell r="AF670">
            <v>0</v>
          </cell>
          <cell r="AG670">
            <v>0</v>
          </cell>
          <cell r="AH670">
            <v>0</v>
          </cell>
          <cell r="AI670">
            <v>0</v>
          </cell>
          <cell r="AJ670">
            <v>0</v>
          </cell>
          <cell r="AM670" t="str">
            <v>062</v>
          </cell>
          <cell r="AN670" t="str">
            <v>020</v>
          </cell>
          <cell r="AO670">
            <v>614</v>
          </cell>
          <cell r="AP670" t="str">
            <v>01</v>
          </cell>
          <cell r="AQ670" t="str">
            <v>243547198</v>
          </cell>
          <cell r="AR670" t="str">
            <v>TPУБA 14*1,0 L-CTA</v>
          </cell>
          <cell r="AS670" t="str">
            <v>12X18H10T ГOCT19277-73</v>
          </cell>
          <cell r="AT670" t="str">
            <v>М</v>
          </cell>
          <cell r="AU670">
            <v>2.1</v>
          </cell>
          <cell r="AV670" t="str">
            <v>м</v>
          </cell>
          <cell r="AW670">
            <v>99</v>
          </cell>
          <cell r="AX670">
            <v>200.85</v>
          </cell>
          <cell r="AY670">
            <v>19884.150000000001</v>
          </cell>
          <cell r="AZ670" t="str">
            <v>125</v>
          </cell>
          <cell r="BA670">
            <v>12</v>
          </cell>
          <cell r="BB670">
            <v>421.79</v>
          </cell>
          <cell r="BC670">
            <v>47</v>
          </cell>
          <cell r="BD670">
            <v>12</v>
          </cell>
          <cell r="BE670">
            <v>5061.4799999999996</v>
          </cell>
          <cell r="BG670">
            <v>14822.67</v>
          </cell>
          <cell r="BH670">
            <v>200.85</v>
          </cell>
          <cell r="BI670">
            <v>0</v>
          </cell>
          <cell r="BJ670">
            <v>0</v>
          </cell>
          <cell r="BK670">
            <v>421.79</v>
          </cell>
          <cell r="BL670">
            <v>421.79</v>
          </cell>
          <cell r="BM670">
            <v>421.79</v>
          </cell>
          <cell r="BN670">
            <v>421.79</v>
          </cell>
          <cell r="BO670">
            <v>421.79</v>
          </cell>
          <cell r="BP670">
            <v>421.79</v>
          </cell>
          <cell r="BQ670">
            <v>421.79</v>
          </cell>
          <cell r="BR670">
            <v>421.79</v>
          </cell>
          <cell r="BS670">
            <v>421.79</v>
          </cell>
          <cell r="BT670">
            <v>421.79</v>
          </cell>
          <cell r="BU670">
            <v>421.78500000000003</v>
          </cell>
          <cell r="BV670">
            <v>421.78500000000003</v>
          </cell>
          <cell r="BW670">
            <v>421.78500000000003</v>
          </cell>
          <cell r="CE670">
            <v>25.2</v>
          </cell>
          <cell r="CF670">
            <v>226.07</v>
          </cell>
          <cell r="CG670">
            <v>5696.96</v>
          </cell>
          <cell r="CH670">
            <v>6722.41</v>
          </cell>
          <cell r="CL670">
            <v>6722.41</v>
          </cell>
        </row>
        <row r="671">
          <cell r="B671" t="str">
            <v>062</v>
          </cell>
          <cell r="C671" t="str">
            <v>020</v>
          </cell>
          <cell r="D671" t="str">
            <v>01</v>
          </cell>
          <cell r="E671" t="str">
            <v>243547242</v>
          </cell>
          <cell r="F671" t="str">
            <v>ТРУБА 16*1,0 L-СТА</v>
          </cell>
          <cell r="G671" t="str">
            <v>12Х18Н10Т ГОСТ19277-73</v>
          </cell>
          <cell r="H671" t="str">
            <v>М</v>
          </cell>
          <cell r="I671">
            <v>0.62</v>
          </cell>
          <cell r="J671" t="str">
            <v>00007</v>
          </cell>
          <cell r="K671" t="str">
            <v>00000</v>
          </cell>
          <cell r="L671" t="str">
            <v>000770 17.05.05</v>
          </cell>
          <cell r="M671">
            <v>228.81</v>
          </cell>
          <cell r="N671">
            <v>141.86199999999999</v>
          </cell>
          <cell r="O671">
            <v>0.21099999999999999</v>
          </cell>
          <cell r="P671">
            <v>0.13100000000000001</v>
          </cell>
          <cell r="Q671">
            <v>228.81</v>
          </cell>
          <cell r="R671">
            <v>141.86199999999999</v>
          </cell>
          <cell r="S671" t="str">
            <v>007443</v>
          </cell>
          <cell r="T671">
            <v>0.21</v>
          </cell>
          <cell r="U671" t="str">
            <v>вст.ост.</v>
          </cell>
          <cell r="W671">
            <v>0.21</v>
          </cell>
          <cell r="X671">
            <v>0.13</v>
          </cell>
          <cell r="Y671">
            <v>0</v>
          </cell>
          <cell r="Z671">
            <v>0</v>
          </cell>
          <cell r="AA671">
            <v>0</v>
          </cell>
          <cell r="AB671">
            <v>0</v>
          </cell>
          <cell r="AC671">
            <v>0.13</v>
          </cell>
          <cell r="AD671">
            <v>0.13</v>
          </cell>
          <cell r="AE671">
            <v>0.13</v>
          </cell>
          <cell r="AF671">
            <v>0.13</v>
          </cell>
          <cell r="AG671">
            <v>0.13</v>
          </cell>
          <cell r="AH671">
            <v>0.13</v>
          </cell>
          <cell r="AI671">
            <v>0.13</v>
          </cell>
          <cell r="AJ671">
            <v>0.13</v>
          </cell>
          <cell r="AM671" t="str">
            <v>062</v>
          </cell>
          <cell r="AN671" t="str">
            <v>020</v>
          </cell>
          <cell r="AO671">
            <v>616</v>
          </cell>
          <cell r="AP671" t="str">
            <v>01</v>
          </cell>
          <cell r="AQ671" t="str">
            <v>243547242</v>
          </cell>
          <cell r="AR671" t="str">
            <v>TPУБA 16*1,0 L-CTA</v>
          </cell>
          <cell r="AS671" t="str">
            <v>12X18H10T ГOCT19277-73</v>
          </cell>
          <cell r="AT671" t="str">
            <v>М</v>
          </cell>
          <cell r="AU671">
            <v>0.62</v>
          </cell>
          <cell r="AV671" t="str">
            <v>м</v>
          </cell>
          <cell r="AW671">
            <v>2.5</v>
          </cell>
          <cell r="AX671">
            <v>0.21</v>
          </cell>
          <cell r="AY671">
            <v>0.52500000000000002</v>
          </cell>
          <cell r="AZ671" t="str">
            <v>из налич</v>
          </cell>
          <cell r="BA671">
            <v>4</v>
          </cell>
          <cell r="BB671">
            <v>0.13</v>
          </cell>
          <cell r="BC671">
            <v>4</v>
          </cell>
          <cell r="BD671">
            <v>4</v>
          </cell>
          <cell r="BE671">
            <v>0.52</v>
          </cell>
          <cell r="BG671">
            <v>0</v>
          </cell>
          <cell r="BH671">
            <v>0.21</v>
          </cell>
          <cell r="BI671">
            <v>0</v>
          </cell>
          <cell r="BJ671">
            <v>0</v>
          </cell>
          <cell r="BK671">
            <v>0.13</v>
          </cell>
          <cell r="BL671">
            <v>0.13</v>
          </cell>
          <cell r="BM671">
            <v>0.13</v>
          </cell>
          <cell r="BN671">
            <v>0.13</v>
          </cell>
          <cell r="BO671">
            <v>0.13</v>
          </cell>
          <cell r="BP671">
            <v>0</v>
          </cell>
          <cell r="BQ671">
            <v>0</v>
          </cell>
          <cell r="BR671">
            <v>0</v>
          </cell>
          <cell r="BS671">
            <v>0</v>
          </cell>
          <cell r="BT671">
            <v>0</v>
          </cell>
          <cell r="BU671">
            <v>0</v>
          </cell>
          <cell r="BV671">
            <v>0</v>
          </cell>
          <cell r="BW671">
            <v>0</v>
          </cell>
          <cell r="CE671">
            <v>2.48</v>
          </cell>
          <cell r="CF671">
            <v>0.24</v>
          </cell>
          <cell r="CG671">
            <v>0.6</v>
          </cell>
          <cell r="CH671">
            <v>0.71</v>
          </cell>
          <cell r="CL671">
            <v>0.71</v>
          </cell>
        </row>
        <row r="672">
          <cell r="B672" t="str">
            <v>062</v>
          </cell>
          <cell r="C672" t="str">
            <v>020</v>
          </cell>
          <cell r="D672" t="str">
            <v>01</v>
          </cell>
          <cell r="E672" t="str">
            <v>243547288</v>
          </cell>
          <cell r="F672" t="str">
            <v>ТРУБА 18*1,0 L-СТА</v>
          </cell>
          <cell r="G672" t="str">
            <v>12Х18Н10Т ГОСТ19277-73</v>
          </cell>
          <cell r="H672" t="str">
            <v>М</v>
          </cell>
          <cell r="I672">
            <v>1.92</v>
          </cell>
          <cell r="J672" t="str">
            <v>00007</v>
          </cell>
          <cell r="K672" t="str">
            <v>00008</v>
          </cell>
          <cell r="L672" t="str">
            <v>115    15.08.06</v>
          </cell>
          <cell r="M672">
            <v>229.23</v>
          </cell>
          <cell r="N672">
            <v>440.12200000000001</v>
          </cell>
          <cell r="O672">
            <v>221.71899999999999</v>
          </cell>
          <cell r="P672">
            <v>425.7</v>
          </cell>
          <cell r="Q672">
            <v>229.23</v>
          </cell>
          <cell r="R672">
            <v>440.12200000000001</v>
          </cell>
          <cell r="S672" t="str">
            <v>007447</v>
          </cell>
          <cell r="T672">
            <v>224</v>
          </cell>
          <cell r="U672" t="str">
            <v>нет</v>
          </cell>
          <cell r="W672">
            <v>224</v>
          </cell>
          <cell r="X672">
            <v>430.08</v>
          </cell>
          <cell r="Y672">
            <v>0</v>
          </cell>
          <cell r="Z672">
            <v>0</v>
          </cell>
          <cell r="AA672">
            <v>0</v>
          </cell>
          <cell r="AB672">
            <v>0</v>
          </cell>
          <cell r="AC672">
            <v>430.08</v>
          </cell>
          <cell r="AD672">
            <v>430.08</v>
          </cell>
          <cell r="AE672">
            <v>430.08</v>
          </cell>
          <cell r="AF672">
            <v>430.08</v>
          </cell>
          <cell r="AG672">
            <v>430.08</v>
          </cell>
          <cell r="AH672">
            <v>430.08</v>
          </cell>
          <cell r="AI672">
            <v>430.08</v>
          </cell>
          <cell r="AJ672">
            <v>430.08</v>
          </cell>
          <cell r="AM672" t="str">
            <v>062</v>
          </cell>
          <cell r="AN672" t="str">
            <v>020</v>
          </cell>
          <cell r="AO672">
            <v>617</v>
          </cell>
          <cell r="AP672" t="str">
            <v>01</v>
          </cell>
          <cell r="AQ672" t="str">
            <v>243547288</v>
          </cell>
          <cell r="AR672" t="str">
            <v>TPУБA 18*1,0 L-CTA</v>
          </cell>
          <cell r="AS672" t="str">
            <v>12X18H10T ГOCT19277-73</v>
          </cell>
          <cell r="AT672" t="str">
            <v>М</v>
          </cell>
          <cell r="AU672">
            <v>1.92</v>
          </cell>
          <cell r="AV672" t="str">
            <v>м</v>
          </cell>
          <cell r="AW672">
            <v>7.7</v>
          </cell>
          <cell r="AX672">
            <v>130.12</v>
          </cell>
          <cell r="AY672">
            <v>1001.9240000000001</v>
          </cell>
          <cell r="AZ672" t="str">
            <v>из налич</v>
          </cell>
          <cell r="BA672">
            <v>4</v>
          </cell>
          <cell r="BB672">
            <v>249.83</v>
          </cell>
          <cell r="BC672">
            <v>4</v>
          </cell>
          <cell r="BD672">
            <v>4</v>
          </cell>
          <cell r="BE672">
            <v>999.32</v>
          </cell>
          <cell r="BG672">
            <v>0</v>
          </cell>
          <cell r="BH672">
            <v>130.12</v>
          </cell>
          <cell r="BI672">
            <v>0</v>
          </cell>
          <cell r="BJ672">
            <v>0</v>
          </cell>
          <cell r="BK672">
            <v>249.83</v>
          </cell>
          <cell r="BL672">
            <v>249.83</v>
          </cell>
          <cell r="BM672">
            <v>249.83</v>
          </cell>
          <cell r="BN672">
            <v>249.83</v>
          </cell>
          <cell r="BO672">
            <v>249.83</v>
          </cell>
          <cell r="BP672">
            <v>0</v>
          </cell>
          <cell r="BQ672">
            <v>0</v>
          </cell>
          <cell r="BR672">
            <v>0</v>
          </cell>
          <cell r="BS672">
            <v>0</v>
          </cell>
          <cell r="BT672">
            <v>0</v>
          </cell>
          <cell r="BU672">
            <v>0</v>
          </cell>
          <cell r="BV672">
            <v>0</v>
          </cell>
          <cell r="BW672">
            <v>0</v>
          </cell>
          <cell r="CE672">
            <v>7.68</v>
          </cell>
          <cell r="CF672">
            <v>146.46</v>
          </cell>
          <cell r="CG672">
            <v>1124.81</v>
          </cell>
          <cell r="CH672">
            <v>1327.28</v>
          </cell>
          <cell r="CL672">
            <v>1327.28</v>
          </cell>
        </row>
        <row r="673">
          <cell r="B673" t="str">
            <v>062</v>
          </cell>
          <cell r="C673" t="str">
            <v>024</v>
          </cell>
          <cell r="D673" t="str">
            <v>01</v>
          </cell>
          <cell r="E673" t="str">
            <v>243547290</v>
          </cell>
          <cell r="F673" t="str">
            <v>ТРУБА 18*1,4 L-СТА</v>
          </cell>
          <cell r="G673" t="str">
            <v>12Х18Н10Т ГОСТ19277-73</v>
          </cell>
          <cell r="H673" t="str">
            <v>М</v>
          </cell>
          <cell r="I673">
            <v>0.16500000000000001</v>
          </cell>
          <cell r="J673" t="str">
            <v>00005</v>
          </cell>
          <cell r="K673" t="str">
            <v>00000</v>
          </cell>
          <cell r="L673" t="str">
            <v>209    04.08.03</v>
          </cell>
          <cell r="M673">
            <v>30.26</v>
          </cell>
          <cell r="N673">
            <v>4.9930000000000003</v>
          </cell>
          <cell r="O673">
            <v>30.26</v>
          </cell>
          <cell r="P673">
            <v>4.9930000000000003</v>
          </cell>
          <cell r="Q673">
            <v>30.26</v>
          </cell>
          <cell r="R673">
            <v>4.9930000000000003</v>
          </cell>
          <cell r="S673" t="str">
            <v>007824</v>
          </cell>
          <cell r="U673" t="str">
            <v>нет</v>
          </cell>
          <cell r="W673">
            <v>259</v>
          </cell>
          <cell r="X673">
            <v>42.74</v>
          </cell>
          <cell r="Y673">
            <v>0</v>
          </cell>
          <cell r="Z673">
            <v>0</v>
          </cell>
          <cell r="AA673">
            <v>0</v>
          </cell>
          <cell r="AB673">
            <v>0</v>
          </cell>
          <cell r="AC673">
            <v>42.74</v>
          </cell>
          <cell r="AD673">
            <v>42.74</v>
          </cell>
          <cell r="AE673">
            <v>42.74</v>
          </cell>
          <cell r="AF673">
            <v>42.74</v>
          </cell>
          <cell r="AG673">
            <v>42.74</v>
          </cell>
          <cell r="AH673">
            <v>42.74</v>
          </cell>
          <cell r="AI673">
            <v>42.74</v>
          </cell>
          <cell r="AJ673">
            <v>42.74</v>
          </cell>
          <cell r="AM673" t="str">
            <v>062</v>
          </cell>
          <cell r="AN673" t="str">
            <v>024</v>
          </cell>
          <cell r="AO673">
            <v>618</v>
          </cell>
          <cell r="AP673" t="str">
            <v>01</v>
          </cell>
          <cell r="AQ673" t="str">
            <v>243547290</v>
          </cell>
          <cell r="AR673" t="str">
            <v>TPУБA 18*1,4 L-CTA</v>
          </cell>
          <cell r="AS673" t="str">
            <v>12X18H10T ГOCT19277-73</v>
          </cell>
          <cell r="AT673" t="str">
            <v>М</v>
          </cell>
          <cell r="AU673">
            <v>8.4000000000000005E-2</v>
          </cell>
          <cell r="AV673" t="str">
            <v>м</v>
          </cell>
          <cell r="AW673">
            <v>0.34</v>
          </cell>
          <cell r="AX673">
            <v>30.26</v>
          </cell>
          <cell r="AY673">
            <v>10.288400000000001</v>
          </cell>
          <cell r="AZ673" t="str">
            <v>из налич</v>
          </cell>
          <cell r="BA673">
            <v>4</v>
          </cell>
          <cell r="BB673">
            <v>2.54</v>
          </cell>
          <cell r="BC673">
            <v>4</v>
          </cell>
          <cell r="BD673">
            <v>4</v>
          </cell>
          <cell r="BE673">
            <v>10.16</v>
          </cell>
          <cell r="BG673">
            <v>0</v>
          </cell>
          <cell r="BH673">
            <v>30.24</v>
          </cell>
          <cell r="BI673">
            <v>8.4000000000000005E-2</v>
          </cell>
          <cell r="BJ673">
            <v>2.54</v>
          </cell>
          <cell r="BK673">
            <v>0</v>
          </cell>
          <cell r="BL673">
            <v>2.54</v>
          </cell>
          <cell r="BM673">
            <v>2.54</v>
          </cell>
          <cell r="BN673">
            <v>2.54</v>
          </cell>
          <cell r="BO673">
            <v>2.54</v>
          </cell>
          <cell r="BP673">
            <v>0</v>
          </cell>
          <cell r="BQ673">
            <v>0</v>
          </cell>
          <cell r="BR673">
            <v>0</v>
          </cell>
          <cell r="BS673">
            <v>0</v>
          </cell>
          <cell r="BT673">
            <v>0</v>
          </cell>
          <cell r="BU673">
            <v>0</v>
          </cell>
          <cell r="BV673">
            <v>0</v>
          </cell>
          <cell r="BW673">
            <v>0</v>
          </cell>
          <cell r="CC673">
            <v>8.4000000000000005E-2</v>
          </cell>
          <cell r="CE673">
            <v>0.252</v>
          </cell>
          <cell r="CF673">
            <v>34.04</v>
          </cell>
          <cell r="CG673">
            <v>8.58</v>
          </cell>
          <cell r="CH673">
            <v>10.119999999999999</v>
          </cell>
          <cell r="CL673">
            <v>10.119999999999999</v>
          </cell>
        </row>
        <row r="674">
          <cell r="B674" t="str">
            <v>062</v>
          </cell>
          <cell r="C674" t="str">
            <v>020</v>
          </cell>
          <cell r="D674" t="str">
            <v>01</v>
          </cell>
          <cell r="E674" t="str">
            <v>243547380</v>
          </cell>
          <cell r="F674" t="str">
            <v>ТРУБА 22*1,0 L-СТА</v>
          </cell>
          <cell r="G674" t="str">
            <v>12Х18Н10Т ГОСТ19277-73</v>
          </cell>
          <cell r="H674" t="str">
            <v>М</v>
          </cell>
          <cell r="I674">
            <v>4</v>
          </cell>
          <cell r="J674" t="str">
            <v>00007</v>
          </cell>
          <cell r="K674" t="str">
            <v>00008</v>
          </cell>
          <cell r="L674" t="str">
            <v>нет</v>
          </cell>
          <cell r="M674">
            <v>170</v>
          </cell>
          <cell r="N674">
            <v>680</v>
          </cell>
          <cell r="O674">
            <v>0.252</v>
          </cell>
          <cell r="P674">
            <v>1.008</v>
          </cell>
          <cell r="Q674">
            <v>170</v>
          </cell>
          <cell r="R674">
            <v>680</v>
          </cell>
          <cell r="S674" t="str">
            <v>007479</v>
          </cell>
          <cell r="T674">
            <v>0.25</v>
          </cell>
          <cell r="U674" t="str">
            <v>нет</v>
          </cell>
          <cell r="W674">
            <v>0.25</v>
          </cell>
          <cell r="X674">
            <v>1</v>
          </cell>
          <cell r="Y674">
            <v>0</v>
          </cell>
          <cell r="Z674">
            <v>0</v>
          </cell>
          <cell r="AA674">
            <v>0</v>
          </cell>
          <cell r="AB674">
            <v>0</v>
          </cell>
          <cell r="AC674">
            <v>1</v>
          </cell>
          <cell r="AD674">
            <v>1</v>
          </cell>
          <cell r="AE674">
            <v>1</v>
          </cell>
          <cell r="AF674">
            <v>1</v>
          </cell>
          <cell r="AG674">
            <v>1</v>
          </cell>
          <cell r="AH674">
            <v>1</v>
          </cell>
          <cell r="AI674">
            <v>1</v>
          </cell>
          <cell r="AJ674">
            <v>1</v>
          </cell>
          <cell r="AM674" t="str">
            <v>062</v>
          </cell>
          <cell r="AN674" t="str">
            <v>020</v>
          </cell>
          <cell r="AO674">
            <v>619</v>
          </cell>
          <cell r="AP674" t="str">
            <v>01</v>
          </cell>
          <cell r="AQ674" t="str">
            <v>243547380</v>
          </cell>
          <cell r="AR674" t="str">
            <v>TPУБA 22*1,0 L-CTA</v>
          </cell>
          <cell r="AS674" t="str">
            <v>12X18H10T ГOCT19277-73</v>
          </cell>
          <cell r="AT674" t="str">
            <v>М</v>
          </cell>
          <cell r="AU674">
            <v>3</v>
          </cell>
          <cell r="AV674" t="str">
            <v>м</v>
          </cell>
          <cell r="AW674">
            <v>12</v>
          </cell>
          <cell r="AX674">
            <v>0.25</v>
          </cell>
          <cell r="AY674">
            <v>3</v>
          </cell>
          <cell r="AZ674" t="str">
            <v>из налич</v>
          </cell>
          <cell r="BA674">
            <v>4</v>
          </cell>
          <cell r="BB674">
            <v>0.75</v>
          </cell>
          <cell r="BC674">
            <v>4</v>
          </cell>
          <cell r="BD674">
            <v>4</v>
          </cell>
          <cell r="BE674">
            <v>3</v>
          </cell>
          <cell r="BG674">
            <v>0</v>
          </cell>
          <cell r="BH674">
            <v>0.25</v>
          </cell>
          <cell r="BI674">
            <v>0</v>
          </cell>
          <cell r="BJ674">
            <v>0</v>
          </cell>
          <cell r="BK674">
            <v>0.75</v>
          </cell>
          <cell r="BL674">
            <v>0.75</v>
          </cell>
          <cell r="BM674">
            <v>0.75</v>
          </cell>
          <cell r="BN674">
            <v>0.75</v>
          </cell>
          <cell r="BO674">
            <v>0.75</v>
          </cell>
          <cell r="BP674">
            <v>0</v>
          </cell>
          <cell r="BQ674">
            <v>0</v>
          </cell>
          <cell r="BR674">
            <v>0</v>
          </cell>
          <cell r="BS674">
            <v>0</v>
          </cell>
          <cell r="BT674">
            <v>0</v>
          </cell>
          <cell r="BU674">
            <v>0</v>
          </cell>
          <cell r="BV674">
            <v>0</v>
          </cell>
          <cell r="BW674">
            <v>0</v>
          </cell>
          <cell r="CE674">
            <v>12</v>
          </cell>
          <cell r="CF674">
            <v>0.28000000000000003</v>
          </cell>
          <cell r="CG674">
            <v>3.36</v>
          </cell>
          <cell r="CH674">
            <v>3.96</v>
          </cell>
          <cell r="CL674">
            <v>3.96</v>
          </cell>
        </row>
        <row r="675">
          <cell r="B675" t="str">
            <v>062</v>
          </cell>
          <cell r="C675" t="str">
            <v>020</v>
          </cell>
          <cell r="D675" t="str">
            <v>01</v>
          </cell>
          <cell r="E675" t="str">
            <v>243547526</v>
          </cell>
          <cell r="F675" t="str">
            <v>ТРУБА 30*1,0 L-СТА</v>
          </cell>
          <cell r="G675" t="str">
            <v>12Х18Н10Т ГОСТ19277-73</v>
          </cell>
          <cell r="H675" t="str">
            <v>М</v>
          </cell>
          <cell r="I675">
            <v>0.03</v>
          </cell>
          <cell r="J675" t="str">
            <v>00007</v>
          </cell>
          <cell r="K675" t="str">
            <v>00000</v>
          </cell>
          <cell r="L675" t="str">
            <v/>
          </cell>
          <cell r="M675">
            <v>0</v>
          </cell>
          <cell r="N675">
            <v>0</v>
          </cell>
          <cell r="O675">
            <v>0</v>
          </cell>
          <cell r="P675">
            <v>0</v>
          </cell>
          <cell r="Q675">
            <v>0</v>
          </cell>
          <cell r="R675">
            <v>0</v>
          </cell>
          <cell r="S675" t="str">
            <v>не най</v>
          </cell>
          <cell r="T675">
            <v>259</v>
          </cell>
          <cell r="U675" t="str">
            <v>нет</v>
          </cell>
          <cell r="W675">
            <v>259</v>
          </cell>
          <cell r="X675">
            <v>7.77</v>
          </cell>
          <cell r="Y675">
            <v>0</v>
          </cell>
          <cell r="Z675">
            <v>0</v>
          </cell>
          <cell r="AA675">
            <v>0</v>
          </cell>
          <cell r="AB675">
            <v>0</v>
          </cell>
          <cell r="AC675">
            <v>0</v>
          </cell>
          <cell r="AD675">
            <v>0</v>
          </cell>
          <cell r="AE675">
            <v>0</v>
          </cell>
          <cell r="AF675">
            <v>0</v>
          </cell>
          <cell r="AG675">
            <v>0</v>
          </cell>
          <cell r="AH675">
            <v>0</v>
          </cell>
          <cell r="AI675">
            <v>0</v>
          </cell>
          <cell r="AJ675">
            <v>0</v>
          </cell>
          <cell r="AM675" t="str">
            <v>062</v>
          </cell>
          <cell r="AN675" t="str">
            <v>020</v>
          </cell>
          <cell r="AO675">
            <v>621</v>
          </cell>
          <cell r="AP675" t="str">
            <v>01</v>
          </cell>
          <cell r="AQ675" t="str">
            <v>243547526</v>
          </cell>
          <cell r="AR675" t="str">
            <v>TPУБA 30*1,0 L-CTA</v>
          </cell>
          <cell r="AS675" t="str">
            <v>12X18H10T ГOCT19277-73</v>
          </cell>
          <cell r="AT675" t="str">
            <v>М</v>
          </cell>
          <cell r="AU675">
            <v>0.03</v>
          </cell>
          <cell r="AV675" t="str">
            <v>м</v>
          </cell>
          <cell r="AW675">
            <v>108</v>
          </cell>
          <cell r="AX675">
            <v>336.87</v>
          </cell>
          <cell r="AY675">
            <v>36381.96</v>
          </cell>
          <cell r="AZ675" t="str">
            <v>68 15/03/06</v>
          </cell>
          <cell r="BA675">
            <v>12</v>
          </cell>
          <cell r="BB675">
            <v>10.11</v>
          </cell>
          <cell r="BC675">
            <v>3599</v>
          </cell>
          <cell r="BD675">
            <v>12</v>
          </cell>
          <cell r="BE675">
            <v>121.32</v>
          </cell>
          <cell r="BG675">
            <v>36260.639999999999</v>
          </cell>
          <cell r="BH675">
            <v>337</v>
          </cell>
          <cell r="BI675">
            <v>0</v>
          </cell>
          <cell r="BJ675">
            <v>0</v>
          </cell>
          <cell r="BK675">
            <v>10.11</v>
          </cell>
          <cell r="BL675">
            <v>10.11</v>
          </cell>
          <cell r="BM675">
            <v>10.11</v>
          </cell>
          <cell r="BN675">
            <v>10.11</v>
          </cell>
          <cell r="BO675">
            <v>10.11</v>
          </cell>
          <cell r="BP675">
            <v>10.11</v>
          </cell>
          <cell r="BQ675">
            <v>10.11</v>
          </cell>
          <cell r="BR675">
            <v>10.11</v>
          </cell>
          <cell r="BS675">
            <v>10.11</v>
          </cell>
          <cell r="BT675">
            <v>10.11</v>
          </cell>
          <cell r="BU675">
            <v>10.11</v>
          </cell>
          <cell r="BV675">
            <v>10.11</v>
          </cell>
          <cell r="BW675">
            <v>10.11</v>
          </cell>
          <cell r="CE675">
            <v>0.36</v>
          </cell>
          <cell r="CF675">
            <v>379.31</v>
          </cell>
          <cell r="CG675">
            <v>136.55000000000001</v>
          </cell>
          <cell r="CH675">
            <v>161.13</v>
          </cell>
          <cell r="CL675">
            <v>161.13</v>
          </cell>
        </row>
        <row r="676">
          <cell r="B676" t="str">
            <v>062</v>
          </cell>
          <cell r="C676" t="str">
            <v>020</v>
          </cell>
          <cell r="D676" t="str">
            <v>01</v>
          </cell>
          <cell r="E676" t="str">
            <v>243547539</v>
          </cell>
          <cell r="F676" t="str">
            <v>ТРУБА 32*1,0 L-СТА</v>
          </cell>
          <cell r="G676" t="str">
            <v>12Х18Н10Т ГОСТ19277-73</v>
          </cell>
          <cell r="H676" t="str">
            <v>М</v>
          </cell>
          <cell r="I676">
            <v>3.86</v>
          </cell>
          <cell r="J676" t="str">
            <v>00007</v>
          </cell>
          <cell r="K676" t="str">
            <v>00000</v>
          </cell>
          <cell r="L676" t="str">
            <v>23476  07.03.03</v>
          </cell>
          <cell r="M676">
            <v>194.53</v>
          </cell>
          <cell r="N676">
            <v>750.88599999999997</v>
          </cell>
          <cell r="O676">
            <v>194.53</v>
          </cell>
          <cell r="P676">
            <v>750.88599999999997</v>
          </cell>
          <cell r="Q676">
            <v>194.53</v>
          </cell>
          <cell r="R676">
            <v>750.88599999999997</v>
          </cell>
          <cell r="S676" t="str">
            <v>007517</v>
          </cell>
          <cell r="T676">
            <v>194.53</v>
          </cell>
          <cell r="U676" t="str">
            <v>нет</v>
          </cell>
          <cell r="W676">
            <v>194.53</v>
          </cell>
          <cell r="X676">
            <v>750.89</v>
          </cell>
          <cell r="Y676">
            <v>0</v>
          </cell>
          <cell r="Z676">
            <v>0</v>
          </cell>
          <cell r="AA676">
            <v>0</v>
          </cell>
          <cell r="AB676">
            <v>0</v>
          </cell>
          <cell r="AC676">
            <v>750.89</v>
          </cell>
          <cell r="AD676">
            <v>750.89</v>
          </cell>
          <cell r="AE676">
            <v>750.89</v>
          </cell>
          <cell r="AF676">
            <v>750.89</v>
          </cell>
          <cell r="AG676">
            <v>750.89</v>
          </cell>
          <cell r="AH676">
            <v>750.89</v>
          </cell>
          <cell r="AI676">
            <v>750.89</v>
          </cell>
          <cell r="AJ676">
            <v>750.89</v>
          </cell>
          <cell r="AM676" t="str">
            <v>062</v>
          </cell>
          <cell r="AN676" t="str">
            <v>020</v>
          </cell>
          <cell r="AO676">
            <v>622</v>
          </cell>
          <cell r="AP676" t="str">
            <v>01</v>
          </cell>
          <cell r="AQ676" t="str">
            <v>243547539</v>
          </cell>
          <cell r="AR676" t="str">
            <v>TPУБA 32*1,0 L-CTA</v>
          </cell>
          <cell r="AS676" t="str">
            <v>12X18H10T ГOCT19277-73</v>
          </cell>
          <cell r="AT676" t="str">
            <v>М</v>
          </cell>
          <cell r="AU676">
            <v>3.32</v>
          </cell>
          <cell r="AV676" t="str">
            <v>м</v>
          </cell>
          <cell r="AW676">
            <v>13.3</v>
          </cell>
          <cell r="AX676">
            <v>194.53</v>
          </cell>
          <cell r="AY676">
            <v>2587.2490000000003</v>
          </cell>
          <cell r="AZ676" t="str">
            <v>из налич</v>
          </cell>
          <cell r="BA676">
            <v>4</v>
          </cell>
          <cell r="BB676">
            <v>645.84</v>
          </cell>
          <cell r="BC676">
            <v>4</v>
          </cell>
          <cell r="BD676">
            <v>4</v>
          </cell>
          <cell r="BE676">
            <v>2583.36</v>
          </cell>
          <cell r="BG676">
            <v>0</v>
          </cell>
          <cell r="BH676">
            <v>194.53</v>
          </cell>
          <cell r="BI676">
            <v>0</v>
          </cell>
          <cell r="BJ676">
            <v>0</v>
          </cell>
          <cell r="BK676">
            <v>645.84</v>
          </cell>
          <cell r="BL676">
            <v>645.84</v>
          </cell>
          <cell r="BM676">
            <v>645.84</v>
          </cell>
          <cell r="BN676">
            <v>645.84</v>
          </cell>
          <cell r="BO676">
            <v>645.84</v>
          </cell>
          <cell r="BP676">
            <v>0</v>
          </cell>
          <cell r="BQ676">
            <v>0</v>
          </cell>
          <cell r="BR676">
            <v>0</v>
          </cell>
          <cell r="BS676">
            <v>0</v>
          </cell>
          <cell r="BT676">
            <v>0</v>
          </cell>
          <cell r="BU676">
            <v>0</v>
          </cell>
          <cell r="BV676">
            <v>0</v>
          </cell>
          <cell r="BW676">
            <v>0</v>
          </cell>
          <cell r="CE676">
            <v>13.28</v>
          </cell>
          <cell r="CF676">
            <v>218.95</v>
          </cell>
          <cell r="CG676">
            <v>2907.66</v>
          </cell>
          <cell r="CH676">
            <v>3431.04</v>
          </cell>
          <cell r="CL676">
            <v>3431.04</v>
          </cell>
        </row>
        <row r="677">
          <cell r="B677" t="str">
            <v>062</v>
          </cell>
          <cell r="C677" t="str">
            <v>020</v>
          </cell>
          <cell r="D677" t="str">
            <v>01</v>
          </cell>
          <cell r="E677" t="str">
            <v>243547689</v>
          </cell>
          <cell r="F677" t="str">
            <v>ТРУБА 40*1,0 L-СТА</v>
          </cell>
          <cell r="G677" t="str">
            <v>12Х18Н10Т ГОСТ19277-73</v>
          </cell>
          <cell r="H677" t="str">
            <v>М</v>
          </cell>
          <cell r="I677">
            <v>1.56</v>
          </cell>
          <cell r="J677" t="str">
            <v>00007</v>
          </cell>
          <cell r="K677" t="str">
            <v>00000</v>
          </cell>
          <cell r="L677" t="str">
            <v>нет</v>
          </cell>
          <cell r="M677">
            <v>170</v>
          </cell>
          <cell r="N677">
            <v>265.2</v>
          </cell>
          <cell r="O677">
            <v>0</v>
          </cell>
          <cell r="P677">
            <v>0</v>
          </cell>
          <cell r="Q677">
            <v>170</v>
          </cell>
          <cell r="R677">
            <v>265.2</v>
          </cell>
          <cell r="S677" t="str">
            <v/>
          </cell>
          <cell r="T677">
            <v>194.53</v>
          </cell>
          <cell r="U677" t="str">
            <v>нет</v>
          </cell>
          <cell r="W677">
            <v>194.53</v>
          </cell>
          <cell r="X677">
            <v>303.47000000000003</v>
          </cell>
          <cell r="Y677">
            <v>0</v>
          </cell>
          <cell r="Z677">
            <v>0</v>
          </cell>
          <cell r="AA677">
            <v>0</v>
          </cell>
          <cell r="AB677">
            <v>0</v>
          </cell>
          <cell r="AC677">
            <v>303.47000000000003</v>
          </cell>
          <cell r="AD677">
            <v>303.47000000000003</v>
          </cell>
          <cell r="AE677">
            <v>303.47000000000003</v>
          </cell>
          <cell r="AF677">
            <v>303.47000000000003</v>
          </cell>
          <cell r="AG677">
            <v>303.47000000000003</v>
          </cell>
          <cell r="AH677">
            <v>303.47000000000003</v>
          </cell>
          <cell r="AI677">
            <v>303.47000000000003</v>
          </cell>
          <cell r="AJ677">
            <v>303.47000000000003</v>
          </cell>
          <cell r="AM677" t="str">
            <v>062</v>
          </cell>
          <cell r="AN677" t="str">
            <v>020</v>
          </cell>
          <cell r="AO677">
            <v>623</v>
          </cell>
          <cell r="AP677" t="str">
            <v>01</v>
          </cell>
          <cell r="AQ677" t="str">
            <v>243547689</v>
          </cell>
          <cell r="AR677" t="str">
            <v>TPУБA 40*1,0 L-CTA</v>
          </cell>
          <cell r="AS677" t="str">
            <v>12X18H10T ГOCT19277-73</v>
          </cell>
          <cell r="AT677" t="str">
            <v>М</v>
          </cell>
          <cell r="AU677">
            <v>0.72</v>
          </cell>
          <cell r="AV677" t="str">
            <v>м</v>
          </cell>
          <cell r="AW677">
            <v>2.9</v>
          </cell>
          <cell r="AX677">
            <v>100</v>
          </cell>
          <cell r="AY677">
            <v>290</v>
          </cell>
          <cell r="AZ677" t="str">
            <v>из налич</v>
          </cell>
          <cell r="BA677">
            <v>4</v>
          </cell>
          <cell r="BB677">
            <v>72</v>
          </cell>
          <cell r="BC677">
            <v>4</v>
          </cell>
          <cell r="BD677">
            <v>4</v>
          </cell>
          <cell r="BE677">
            <v>288</v>
          </cell>
          <cell r="BG677">
            <v>0</v>
          </cell>
          <cell r="BH677">
            <v>100</v>
          </cell>
          <cell r="BI677">
            <v>0</v>
          </cell>
          <cell r="BJ677">
            <v>0</v>
          </cell>
          <cell r="BK677">
            <v>72</v>
          </cell>
          <cell r="BL677">
            <v>72</v>
          </cell>
          <cell r="BM677">
            <v>72</v>
          </cell>
          <cell r="BN677">
            <v>72</v>
          </cell>
          <cell r="BO677">
            <v>72</v>
          </cell>
          <cell r="BP677">
            <v>0</v>
          </cell>
          <cell r="BQ677">
            <v>0</v>
          </cell>
          <cell r="BR677">
            <v>0</v>
          </cell>
          <cell r="BS677">
            <v>0</v>
          </cell>
          <cell r="BT677">
            <v>0</v>
          </cell>
          <cell r="BU677">
            <v>0</v>
          </cell>
          <cell r="BV677">
            <v>0</v>
          </cell>
          <cell r="BW677">
            <v>0</v>
          </cell>
          <cell r="CE677">
            <v>2.88</v>
          </cell>
          <cell r="CF677">
            <v>112.56</v>
          </cell>
          <cell r="CG677">
            <v>324.17</v>
          </cell>
          <cell r="CH677">
            <v>382.52</v>
          </cell>
          <cell r="CL677">
            <v>382.52</v>
          </cell>
        </row>
        <row r="678">
          <cell r="B678" t="str">
            <v>062</v>
          </cell>
          <cell r="C678" t="str">
            <v>020</v>
          </cell>
          <cell r="D678" t="str">
            <v>01</v>
          </cell>
          <cell r="E678" t="str">
            <v>246547053</v>
          </cell>
          <cell r="F678" t="str">
            <v>ТРУБА А 6*1,0 L-СТА</v>
          </cell>
          <cell r="G678" t="str">
            <v>12Х18Н10Т-ВД ГОСТ19277-73</v>
          </cell>
          <cell r="H678" t="str">
            <v>М</v>
          </cell>
          <cell r="I678">
            <v>4.6100000000000003</v>
          </cell>
          <cell r="J678" t="str">
            <v>00007</v>
          </cell>
          <cell r="K678" t="str">
            <v>00010</v>
          </cell>
          <cell r="L678" t="str">
            <v>нет</v>
          </cell>
          <cell r="M678">
            <v>256</v>
          </cell>
          <cell r="N678">
            <v>1180.1600000000001</v>
          </cell>
          <cell r="O678">
            <v>256</v>
          </cell>
          <cell r="P678">
            <v>1180.1600000000001</v>
          </cell>
          <cell r="Q678">
            <v>256</v>
          </cell>
          <cell r="R678">
            <v>1180.1600000000001</v>
          </cell>
          <cell r="S678" t="str">
            <v>007389</v>
          </cell>
          <cell r="T678">
            <v>256</v>
          </cell>
          <cell r="U678" t="str">
            <v>вст.ост.</v>
          </cell>
          <cell r="W678">
            <v>256</v>
          </cell>
          <cell r="X678">
            <v>1180.1600000000001</v>
          </cell>
          <cell r="Y678">
            <v>1180.1600000000001</v>
          </cell>
          <cell r="Z678">
            <v>1180.1600000000001</v>
          </cell>
          <cell r="AA678">
            <v>1180.1600000000001</v>
          </cell>
          <cell r="AB678">
            <v>1180.1600000000001</v>
          </cell>
          <cell r="AC678">
            <v>1180.1600000000001</v>
          </cell>
          <cell r="AD678">
            <v>1180.1600000000001</v>
          </cell>
          <cell r="AE678">
            <v>1180.1600000000001</v>
          </cell>
          <cell r="AF678">
            <v>1180.1600000000001</v>
          </cell>
          <cell r="AG678">
            <v>1180.1600000000001</v>
          </cell>
          <cell r="AH678">
            <v>1180.1600000000001</v>
          </cell>
          <cell r="AI678">
            <v>1180.1600000000001</v>
          </cell>
          <cell r="AJ678">
            <v>1180.1600000000001</v>
          </cell>
        </row>
        <row r="679">
          <cell r="B679" t="str">
            <v>062</v>
          </cell>
          <cell r="C679" t="str">
            <v>024</v>
          </cell>
          <cell r="D679" t="str">
            <v>01</v>
          </cell>
          <cell r="E679" t="str">
            <v>231005029</v>
          </cell>
          <cell r="F679" t="str">
            <v>ТРУБА 4*0,5 L-СТА ГОСТ8734-75</v>
          </cell>
          <cell r="G679" t="str">
            <v>В 20 ГОСТ8733-74</v>
          </cell>
          <cell r="H679" t="str">
            <v>М</v>
          </cell>
          <cell r="I679">
            <v>0.2</v>
          </cell>
          <cell r="J679" t="str">
            <v>00007</v>
          </cell>
          <cell r="K679" t="str">
            <v>00000</v>
          </cell>
          <cell r="L679" t="str">
            <v>00021  20.02.06</v>
          </cell>
          <cell r="M679">
            <v>26.41</v>
          </cell>
          <cell r="N679">
            <v>5.282</v>
          </cell>
          <cell r="O679">
            <v>26.41</v>
          </cell>
          <cell r="P679">
            <v>5.282</v>
          </cell>
          <cell r="Q679">
            <v>26.41</v>
          </cell>
          <cell r="R679">
            <v>5.282</v>
          </cell>
          <cell r="S679" t="str">
            <v>001004</v>
          </cell>
          <cell r="T679">
            <v>26.410015000000001</v>
          </cell>
          <cell r="U679" t="str">
            <v>вст.ост.</v>
          </cell>
          <cell r="W679">
            <v>26.41</v>
          </cell>
          <cell r="X679">
            <v>5.28</v>
          </cell>
          <cell r="Y679">
            <v>0</v>
          </cell>
          <cell r="Z679">
            <v>0</v>
          </cell>
          <cell r="AA679">
            <v>0</v>
          </cell>
          <cell r="AB679">
            <v>0</v>
          </cell>
          <cell r="AC679">
            <v>0</v>
          </cell>
          <cell r="AD679">
            <v>0</v>
          </cell>
          <cell r="AE679">
            <v>0</v>
          </cell>
          <cell r="AF679">
            <v>0</v>
          </cell>
          <cell r="AG679">
            <v>0</v>
          </cell>
          <cell r="AH679">
            <v>0</v>
          </cell>
          <cell r="AI679">
            <v>0</v>
          </cell>
          <cell r="AJ679">
            <v>0</v>
          </cell>
          <cell r="AM679" t="str">
            <v>062</v>
          </cell>
          <cell r="AN679" t="str">
            <v>024</v>
          </cell>
          <cell r="AO679">
            <v>626</v>
          </cell>
          <cell r="AP679" t="str">
            <v>01</v>
          </cell>
          <cell r="AQ679" t="str">
            <v>231005029</v>
          </cell>
          <cell r="AR679" t="str">
            <v>TPУБA 4*0,5 L-CTA ГOCT8734-75</v>
          </cell>
          <cell r="AS679" t="str">
            <v>B 20 ГOCT8733-87</v>
          </cell>
          <cell r="AT679" t="str">
            <v>М</v>
          </cell>
          <cell r="AU679">
            <v>0.36</v>
          </cell>
          <cell r="AV679" t="str">
            <v>м</v>
          </cell>
          <cell r="AW679">
            <v>93</v>
          </cell>
          <cell r="AX679">
            <v>25.31</v>
          </cell>
          <cell r="AY679">
            <v>2353.83</v>
          </cell>
          <cell r="AZ679" t="str">
            <v>41 20/02/06</v>
          </cell>
          <cell r="BA679">
            <v>12</v>
          </cell>
          <cell r="BB679">
            <v>9.11</v>
          </cell>
          <cell r="BC679">
            <v>258</v>
          </cell>
          <cell r="BD679">
            <v>12</v>
          </cell>
          <cell r="BE679">
            <v>109.32</v>
          </cell>
          <cell r="BG679">
            <v>2244.5100000000002</v>
          </cell>
          <cell r="BH679">
            <v>25.31</v>
          </cell>
          <cell r="BI679">
            <v>5.6000000000000001E-2</v>
          </cell>
          <cell r="BJ679">
            <v>1.42</v>
          </cell>
          <cell r="BK679">
            <v>7.69</v>
          </cell>
          <cell r="BL679">
            <v>9.11</v>
          </cell>
          <cell r="BM679">
            <v>9.11</v>
          </cell>
          <cell r="BN679">
            <v>9.11</v>
          </cell>
          <cell r="BO679">
            <v>9.11</v>
          </cell>
          <cell r="BP679">
            <v>9.11</v>
          </cell>
          <cell r="BQ679">
            <v>9.11</v>
          </cell>
          <cell r="BR679">
            <v>9.11</v>
          </cell>
          <cell r="BS679">
            <v>9.11</v>
          </cell>
          <cell r="BT679">
            <v>9.11</v>
          </cell>
          <cell r="BU679">
            <v>9.1115999999999993</v>
          </cell>
          <cell r="BV679">
            <v>9.1115999999999993</v>
          </cell>
          <cell r="BW679">
            <v>9.1115999999999993</v>
          </cell>
          <cell r="BY679">
            <v>1.4E-2</v>
          </cell>
          <cell r="CA679">
            <v>4.2000000000000003E-2</v>
          </cell>
          <cell r="CE679">
            <v>4.2640000000000002</v>
          </cell>
          <cell r="CF679">
            <v>28.49</v>
          </cell>
          <cell r="CG679">
            <v>121.48</v>
          </cell>
          <cell r="CH679">
            <v>143.35</v>
          </cell>
          <cell r="CL679">
            <v>143.35</v>
          </cell>
        </row>
        <row r="680">
          <cell r="B680" t="str">
            <v>062</v>
          </cell>
          <cell r="C680" t="str">
            <v>024</v>
          </cell>
          <cell r="D680" t="str">
            <v>01</v>
          </cell>
          <cell r="E680" t="str">
            <v>231005041</v>
          </cell>
          <cell r="F680" t="str">
            <v>ТРУБА 5*1,0 L-СТА ГОСТ8734-75</v>
          </cell>
          <cell r="G680" t="str">
            <v>В 20 ГОСТ8733-74</v>
          </cell>
          <cell r="H680" t="str">
            <v>М</v>
          </cell>
          <cell r="I680">
            <v>0.03</v>
          </cell>
          <cell r="J680" t="str">
            <v>00006</v>
          </cell>
          <cell r="K680" t="str">
            <v>00000</v>
          </cell>
          <cell r="L680" t="str">
            <v xml:space="preserve">       04.05.06</v>
          </cell>
          <cell r="M680">
            <v>35.43</v>
          </cell>
          <cell r="N680">
            <v>1.0629999999999999</v>
          </cell>
          <cell r="O680">
            <v>43.767000000000003</v>
          </cell>
          <cell r="P680">
            <v>1.3129999999999999</v>
          </cell>
          <cell r="Q680">
            <v>35.43</v>
          </cell>
          <cell r="R680">
            <v>1.0629999999999999</v>
          </cell>
          <cell r="S680" t="str">
            <v>001011</v>
          </cell>
          <cell r="T680">
            <v>43.766987999999998</v>
          </cell>
          <cell r="U680" t="str">
            <v>п/п2362</v>
          </cell>
          <cell r="V680">
            <v>39225</v>
          </cell>
          <cell r="W680">
            <v>43.77</v>
          </cell>
          <cell r="X680">
            <v>1.31</v>
          </cell>
          <cell r="Y680">
            <v>0</v>
          </cell>
          <cell r="Z680">
            <v>0</v>
          </cell>
          <cell r="AA680">
            <v>0</v>
          </cell>
          <cell r="AB680">
            <v>0</v>
          </cell>
          <cell r="AC680">
            <v>0</v>
          </cell>
          <cell r="AD680">
            <v>0</v>
          </cell>
          <cell r="AE680">
            <v>0</v>
          </cell>
          <cell r="AF680">
            <v>0</v>
          </cell>
          <cell r="AG680">
            <v>0</v>
          </cell>
          <cell r="AH680">
            <v>0</v>
          </cell>
          <cell r="AI680">
            <v>0</v>
          </cell>
          <cell r="AJ680">
            <v>0</v>
          </cell>
          <cell r="AM680" t="str">
            <v>062</v>
          </cell>
          <cell r="AN680" t="str">
            <v>024</v>
          </cell>
          <cell r="AO680">
            <v>627</v>
          </cell>
          <cell r="AP680" t="str">
            <v>01</v>
          </cell>
          <cell r="AQ680" t="str">
            <v>231005041</v>
          </cell>
          <cell r="AR680" t="str">
            <v>TPУБA 5*1,0 L-CTA ГOCT8734-75</v>
          </cell>
          <cell r="AS680" t="str">
            <v>B 20 ГOCT8733-87</v>
          </cell>
          <cell r="AT680" t="str">
            <v>М</v>
          </cell>
          <cell r="AU680">
            <v>0.2</v>
          </cell>
          <cell r="AV680" t="str">
            <v>м</v>
          </cell>
          <cell r="AW680">
            <v>48</v>
          </cell>
          <cell r="AX680">
            <v>35.18</v>
          </cell>
          <cell r="AY680">
            <v>1688.64</v>
          </cell>
          <cell r="AZ680" t="str">
            <v>127 27/04/06</v>
          </cell>
          <cell r="BA680">
            <v>12</v>
          </cell>
          <cell r="BB680">
            <v>7.04</v>
          </cell>
          <cell r="BC680">
            <v>240</v>
          </cell>
          <cell r="BD680">
            <v>12</v>
          </cell>
          <cell r="BE680">
            <v>84.48</v>
          </cell>
          <cell r="BG680">
            <v>1604.16</v>
          </cell>
          <cell r="BH680">
            <v>35.200000000000003</v>
          </cell>
          <cell r="BI680">
            <v>1.4E-2</v>
          </cell>
          <cell r="BJ680">
            <v>0.49</v>
          </cell>
          <cell r="BK680">
            <v>6.55</v>
          </cell>
          <cell r="BL680">
            <v>7.04</v>
          </cell>
          <cell r="BM680">
            <v>7.04</v>
          </cell>
          <cell r="BN680">
            <v>7.04</v>
          </cell>
          <cell r="BO680">
            <v>7.04</v>
          </cell>
          <cell r="BP680">
            <v>7.04</v>
          </cell>
          <cell r="BQ680">
            <v>7.04</v>
          </cell>
          <cell r="BR680">
            <v>7.04</v>
          </cell>
          <cell r="BS680">
            <v>7.04</v>
          </cell>
          <cell r="BT680">
            <v>7.04</v>
          </cell>
          <cell r="BU680">
            <v>7.04</v>
          </cell>
          <cell r="BV680">
            <v>7.04</v>
          </cell>
          <cell r="BW680">
            <v>7.04</v>
          </cell>
          <cell r="CA680">
            <v>1.4E-2</v>
          </cell>
          <cell r="CE680">
            <v>2.3860000000000001</v>
          </cell>
          <cell r="CF680">
            <v>39.619999999999997</v>
          </cell>
          <cell r="CG680">
            <v>94.53</v>
          </cell>
          <cell r="CH680">
            <v>111.55</v>
          </cell>
          <cell r="CL680">
            <v>111.55</v>
          </cell>
        </row>
        <row r="681">
          <cell r="B681" t="str">
            <v>062</v>
          </cell>
          <cell r="C681" t="str">
            <v>024</v>
          </cell>
          <cell r="D681" t="str">
            <v>01</v>
          </cell>
          <cell r="E681" t="str">
            <v>231005053</v>
          </cell>
          <cell r="F681" t="str">
            <v>ТРУБА 6*1,0 L-СТА ГОСТ8734-75</v>
          </cell>
          <cell r="G681" t="str">
            <v>В 20 ГОСТ8733-74</v>
          </cell>
          <cell r="H681" t="str">
            <v>М</v>
          </cell>
          <cell r="I681">
            <v>0.6</v>
          </cell>
          <cell r="J681" t="str">
            <v>00007</v>
          </cell>
          <cell r="K681" t="str">
            <v>00000</v>
          </cell>
          <cell r="L681" t="str">
            <v>20550  20.07.03</v>
          </cell>
          <cell r="M681">
            <v>9.56</v>
          </cell>
          <cell r="N681">
            <v>5.7359999999999998</v>
          </cell>
          <cell r="O681">
            <v>0.16</v>
          </cell>
          <cell r="P681">
            <v>9.6000000000000002E-2</v>
          </cell>
          <cell r="Q681">
            <v>9.56</v>
          </cell>
          <cell r="R681">
            <v>5.7359999999999998</v>
          </cell>
          <cell r="S681" t="str">
            <v>001014</v>
          </cell>
          <cell r="T681">
            <v>48.635297000000001</v>
          </cell>
          <cell r="U681" t="str">
            <v>п/п1359</v>
          </cell>
          <cell r="V681">
            <v>39526</v>
          </cell>
          <cell r="W681">
            <v>48.64</v>
          </cell>
          <cell r="X681">
            <v>29.18</v>
          </cell>
          <cell r="Y681">
            <v>0</v>
          </cell>
          <cell r="Z681">
            <v>0</v>
          </cell>
          <cell r="AA681">
            <v>0</v>
          </cell>
          <cell r="AB681">
            <v>0</v>
          </cell>
          <cell r="AC681">
            <v>29.18</v>
          </cell>
          <cell r="AD681">
            <v>29.18</v>
          </cell>
          <cell r="AE681">
            <v>29.18</v>
          </cell>
          <cell r="AF681">
            <v>29.18</v>
          </cell>
          <cell r="AG681">
            <v>29.18</v>
          </cell>
          <cell r="AH681">
            <v>29.18</v>
          </cell>
          <cell r="AI681">
            <v>29.18</v>
          </cell>
          <cell r="AJ681">
            <v>29.18</v>
          </cell>
          <cell r="AM681" t="str">
            <v>062</v>
          </cell>
          <cell r="AN681" t="str">
            <v>024</v>
          </cell>
          <cell r="AO681">
            <v>628</v>
          </cell>
          <cell r="AP681" t="str">
            <v>01</v>
          </cell>
          <cell r="AQ681" t="str">
            <v>231005053</v>
          </cell>
          <cell r="AR681" t="str">
            <v>TPУБA 6*1,0 L-CTA ГOCT8734-75</v>
          </cell>
          <cell r="AS681" t="str">
            <v>B 20 ГOCT8733-87</v>
          </cell>
          <cell r="AT681" t="str">
            <v>М</v>
          </cell>
          <cell r="AU681">
            <v>0.86499999999999999</v>
          </cell>
          <cell r="AV681" t="str">
            <v>м</v>
          </cell>
          <cell r="AW681">
            <v>3.5</v>
          </cell>
          <cell r="AX681">
            <v>0.98</v>
          </cell>
          <cell r="AY681">
            <v>3.43</v>
          </cell>
          <cell r="AZ681" t="str">
            <v>из налич</v>
          </cell>
          <cell r="BA681">
            <v>4</v>
          </cell>
          <cell r="BB681">
            <v>0.85</v>
          </cell>
          <cell r="BC681">
            <v>4</v>
          </cell>
          <cell r="BD681">
            <v>4</v>
          </cell>
          <cell r="BE681">
            <v>3.4</v>
          </cell>
          <cell r="BG681">
            <v>0</v>
          </cell>
          <cell r="BH681">
            <v>0.98</v>
          </cell>
          <cell r="BI681">
            <v>0.14399999999999999</v>
          </cell>
          <cell r="BJ681">
            <v>0.14000000000000001</v>
          </cell>
          <cell r="BK681">
            <v>0.71</v>
          </cell>
          <cell r="BL681">
            <v>0.85</v>
          </cell>
          <cell r="BM681">
            <v>0.85</v>
          </cell>
          <cell r="BN681">
            <v>0.85</v>
          </cell>
          <cell r="BO681">
            <v>0.85</v>
          </cell>
          <cell r="BP681">
            <v>0</v>
          </cell>
          <cell r="BQ681">
            <v>0</v>
          </cell>
          <cell r="BR681">
            <v>0</v>
          </cell>
          <cell r="BS681">
            <v>0</v>
          </cell>
          <cell r="BT681">
            <v>0</v>
          </cell>
          <cell r="BU681">
            <v>0</v>
          </cell>
          <cell r="BV681">
            <v>0</v>
          </cell>
          <cell r="BW681">
            <v>0</v>
          </cell>
          <cell r="CC681">
            <v>0.14399999999999999</v>
          </cell>
          <cell r="CE681">
            <v>3.3159999999999998</v>
          </cell>
          <cell r="CF681">
            <v>1.1000000000000001</v>
          </cell>
          <cell r="CG681">
            <v>3.65</v>
          </cell>
          <cell r="CH681">
            <v>4.3099999999999996</v>
          </cell>
          <cell r="CL681">
            <v>4.3099999999999996</v>
          </cell>
        </row>
        <row r="682">
          <cell r="B682" t="str">
            <v>062</v>
          </cell>
          <cell r="C682" t="str">
            <v>024</v>
          </cell>
          <cell r="D682" t="str">
            <v>01</v>
          </cell>
          <cell r="E682" t="str">
            <v>231005055</v>
          </cell>
          <cell r="F682" t="str">
            <v>ТРУБА 6*1,4 L-СТА ГОСТ8734-75</v>
          </cell>
          <cell r="G682" t="str">
            <v>В 20 ГОСТ8733-74</v>
          </cell>
          <cell r="H682" t="str">
            <v>М</v>
          </cell>
          <cell r="I682">
            <v>3.6</v>
          </cell>
          <cell r="J682" t="str">
            <v>00007</v>
          </cell>
          <cell r="K682" t="str">
            <v>00000</v>
          </cell>
          <cell r="L682" t="str">
            <v>20550  20.07.03</v>
          </cell>
          <cell r="M682">
            <v>10.48</v>
          </cell>
          <cell r="N682">
            <v>37.728000000000002</v>
          </cell>
          <cell r="O682">
            <v>43.509</v>
          </cell>
          <cell r="P682">
            <v>156.63200000000001</v>
          </cell>
          <cell r="Q682">
            <v>10.48</v>
          </cell>
          <cell r="R682">
            <v>37.728000000000002</v>
          </cell>
          <cell r="S682" t="str">
            <v>001162</v>
          </cell>
          <cell r="T682">
            <v>43.482785999999997</v>
          </cell>
          <cell r="U682" t="str">
            <v>п/п2362</v>
          </cell>
          <cell r="V682">
            <v>39225</v>
          </cell>
          <cell r="W682">
            <v>43.48</v>
          </cell>
          <cell r="X682">
            <v>156.53</v>
          </cell>
          <cell r="Y682">
            <v>0</v>
          </cell>
          <cell r="Z682">
            <v>0</v>
          </cell>
          <cell r="AA682">
            <v>0</v>
          </cell>
          <cell r="AB682">
            <v>0</v>
          </cell>
          <cell r="AC682">
            <v>156.53</v>
          </cell>
          <cell r="AD682">
            <v>156.53</v>
          </cell>
          <cell r="AE682">
            <v>156.53</v>
          </cell>
          <cell r="AF682">
            <v>156.53</v>
          </cell>
          <cell r="AG682">
            <v>156.53</v>
          </cell>
          <cell r="AH682">
            <v>156.53</v>
          </cell>
          <cell r="AI682">
            <v>156.53</v>
          </cell>
          <cell r="AJ682">
            <v>156.53</v>
          </cell>
          <cell r="AM682" t="str">
            <v>062</v>
          </cell>
          <cell r="AN682" t="str">
            <v>024</v>
          </cell>
          <cell r="AO682">
            <v>629</v>
          </cell>
          <cell r="AP682" t="str">
            <v>01</v>
          </cell>
          <cell r="AQ682" t="str">
            <v>231005055</v>
          </cell>
          <cell r="AR682" t="str">
            <v>TPУБA 6*1,4 L-CTA ГOCT8734-75</v>
          </cell>
          <cell r="AS682" t="str">
            <v>B 20 ГOCT8733-87</v>
          </cell>
          <cell r="AT682" t="str">
            <v>М</v>
          </cell>
          <cell r="AU682">
            <v>5.6</v>
          </cell>
          <cell r="AV682" t="str">
            <v>м</v>
          </cell>
          <cell r="AW682">
            <v>22.4</v>
          </cell>
          <cell r="AX682">
            <v>10.48</v>
          </cell>
          <cell r="AY682">
            <v>234.75199999999998</v>
          </cell>
          <cell r="AZ682" t="str">
            <v>из налич</v>
          </cell>
          <cell r="BA682">
            <v>4</v>
          </cell>
          <cell r="BB682">
            <v>58.69</v>
          </cell>
          <cell r="BC682">
            <v>4</v>
          </cell>
          <cell r="BD682">
            <v>4</v>
          </cell>
          <cell r="BE682">
            <v>234.76</v>
          </cell>
          <cell r="BG682">
            <v>0</v>
          </cell>
          <cell r="BH682">
            <v>10.48</v>
          </cell>
          <cell r="BI682">
            <v>0</v>
          </cell>
          <cell r="BJ682">
            <v>0</v>
          </cell>
          <cell r="BK682">
            <v>58.69</v>
          </cell>
          <cell r="BL682">
            <v>58.69</v>
          </cell>
          <cell r="BM682">
            <v>58.69</v>
          </cell>
          <cell r="BN682">
            <v>58.69</v>
          </cell>
          <cell r="BO682">
            <v>58.69</v>
          </cell>
          <cell r="BP682">
            <v>0</v>
          </cell>
          <cell r="BQ682">
            <v>0</v>
          </cell>
          <cell r="BR682">
            <v>0</v>
          </cell>
          <cell r="BS682">
            <v>0</v>
          </cell>
          <cell r="BT682">
            <v>0</v>
          </cell>
          <cell r="BU682">
            <v>0</v>
          </cell>
          <cell r="BV682">
            <v>0</v>
          </cell>
          <cell r="BW682">
            <v>0</v>
          </cell>
          <cell r="CE682">
            <v>22.4</v>
          </cell>
          <cell r="CF682">
            <v>11.8</v>
          </cell>
          <cell r="CG682">
            <v>264.32</v>
          </cell>
          <cell r="CH682">
            <v>311.89999999999998</v>
          </cell>
          <cell r="CL682">
            <v>311.89999999999998</v>
          </cell>
        </row>
        <row r="683">
          <cell r="B683" t="str">
            <v>062</v>
          </cell>
          <cell r="C683" t="str">
            <v>024</v>
          </cell>
          <cell r="D683" t="str">
            <v>01</v>
          </cell>
          <cell r="E683" t="str">
            <v>231005067</v>
          </cell>
          <cell r="F683" t="str">
            <v>ТРУБА 7*1,0 L-СТА ГОСТ8734-75</v>
          </cell>
          <cell r="G683" t="str">
            <v>В 20 ГОСТ8733-74</v>
          </cell>
          <cell r="H683" t="str">
            <v>М</v>
          </cell>
          <cell r="I683">
            <v>0.1</v>
          </cell>
          <cell r="J683" t="str">
            <v>00005</v>
          </cell>
          <cell r="K683" t="str">
            <v>00000</v>
          </cell>
          <cell r="L683" t="str">
            <v>нет</v>
          </cell>
          <cell r="M683">
            <v>15.5</v>
          </cell>
          <cell r="N683">
            <v>1.55</v>
          </cell>
          <cell r="O683">
            <v>0</v>
          </cell>
          <cell r="P683">
            <v>0</v>
          </cell>
          <cell r="Q683">
            <v>15.5</v>
          </cell>
          <cell r="R683">
            <v>1.55</v>
          </cell>
          <cell r="S683" t="str">
            <v>000000</v>
          </cell>
          <cell r="T683">
            <v>0.16</v>
          </cell>
          <cell r="U683" t="str">
            <v>нет</v>
          </cell>
          <cell r="W683">
            <v>0.16</v>
          </cell>
          <cell r="X683">
            <v>0.02</v>
          </cell>
          <cell r="Y683">
            <v>0</v>
          </cell>
          <cell r="Z683">
            <v>0</v>
          </cell>
          <cell r="AA683">
            <v>0</v>
          </cell>
          <cell r="AB683">
            <v>0.02</v>
          </cell>
          <cell r="AC683">
            <v>0.02</v>
          </cell>
          <cell r="AD683">
            <v>0.02</v>
          </cell>
          <cell r="AE683">
            <v>0.02</v>
          </cell>
          <cell r="AF683">
            <v>0.02</v>
          </cell>
          <cell r="AG683">
            <v>0.02</v>
          </cell>
          <cell r="AH683">
            <v>0.02</v>
          </cell>
          <cell r="AI683">
            <v>0.02</v>
          </cell>
          <cell r="AJ683">
            <v>0.02</v>
          </cell>
          <cell r="AM683" t="str">
            <v>062</v>
          </cell>
          <cell r="AN683" t="str">
            <v>024</v>
          </cell>
          <cell r="AO683">
            <v>631</v>
          </cell>
          <cell r="AP683" t="str">
            <v>01</v>
          </cell>
          <cell r="AQ683" t="str">
            <v>231005067</v>
          </cell>
          <cell r="AR683" t="str">
            <v>TPУБA 7*1,0 L-CTA ГOCT8734-75</v>
          </cell>
          <cell r="AS683" t="str">
            <v>B 20 ГOCT8733-87</v>
          </cell>
          <cell r="AT683" t="str">
            <v>М</v>
          </cell>
          <cell r="AU683">
            <v>0.1</v>
          </cell>
          <cell r="AV683" t="str">
            <v>м</v>
          </cell>
          <cell r="AW683">
            <v>0.4</v>
          </cell>
          <cell r="AX683">
            <v>0.16</v>
          </cell>
          <cell r="AY683">
            <v>6.4000000000000001E-2</v>
          </cell>
          <cell r="AZ683" t="str">
            <v>из налич</v>
          </cell>
          <cell r="BA683">
            <v>4</v>
          </cell>
          <cell r="BB683">
            <v>0.02</v>
          </cell>
          <cell r="BC683">
            <v>3</v>
          </cell>
          <cell r="BD683">
            <v>3</v>
          </cell>
          <cell r="BE683">
            <v>0.06</v>
          </cell>
          <cell r="BG683">
            <v>0</v>
          </cell>
          <cell r="BH683">
            <v>0.2</v>
          </cell>
          <cell r="BI683">
            <v>0</v>
          </cell>
          <cell r="BJ683">
            <v>0</v>
          </cell>
          <cell r="BK683">
            <v>0.02</v>
          </cell>
          <cell r="BL683">
            <v>0.02</v>
          </cell>
          <cell r="BM683">
            <v>0.02</v>
          </cell>
          <cell r="BN683">
            <v>0.02</v>
          </cell>
          <cell r="BO683">
            <v>0</v>
          </cell>
          <cell r="BP683">
            <v>0</v>
          </cell>
          <cell r="BQ683">
            <v>0</v>
          </cell>
          <cell r="BR683">
            <v>0</v>
          </cell>
          <cell r="BS683">
            <v>0</v>
          </cell>
          <cell r="BT683">
            <v>0</v>
          </cell>
          <cell r="BU683">
            <v>0</v>
          </cell>
          <cell r="BV683">
            <v>0</v>
          </cell>
          <cell r="BW683">
            <v>0</v>
          </cell>
          <cell r="CE683">
            <v>0.3</v>
          </cell>
          <cell r="CF683">
            <v>0.23</v>
          </cell>
          <cell r="CG683">
            <v>7.0000000000000007E-2</v>
          </cell>
          <cell r="CH683">
            <v>0.08</v>
          </cell>
          <cell r="CL683">
            <v>0.08</v>
          </cell>
        </row>
        <row r="684">
          <cell r="B684" t="str">
            <v>062</v>
          </cell>
          <cell r="C684" t="str">
            <v>024</v>
          </cell>
          <cell r="D684" t="str">
            <v>01</v>
          </cell>
          <cell r="E684" t="str">
            <v>231005085</v>
          </cell>
          <cell r="F684" t="str">
            <v>ТРУБА 8*1,4 L-СТА ГОСТ8734-75</v>
          </cell>
          <cell r="G684" t="str">
            <v>В 20 ГОСТ8733-74</v>
          </cell>
          <cell r="H684" t="str">
            <v>М</v>
          </cell>
          <cell r="I684">
            <v>0.03</v>
          </cell>
          <cell r="J684" t="str">
            <v>00007</v>
          </cell>
          <cell r="K684" t="str">
            <v>00000</v>
          </cell>
          <cell r="L684" t="str">
            <v>нет</v>
          </cell>
          <cell r="M684">
            <v>15</v>
          </cell>
          <cell r="N684">
            <v>0.45</v>
          </cell>
          <cell r="O684">
            <v>0.16600000000000001</v>
          </cell>
          <cell r="P684">
            <v>5.0000000000000001E-3</v>
          </cell>
          <cell r="Q684">
            <v>15</v>
          </cell>
          <cell r="R684">
            <v>0.45</v>
          </cell>
          <cell r="S684" t="str">
            <v>001166</v>
          </cell>
          <cell r="T684">
            <v>0.165829</v>
          </cell>
          <cell r="U684" t="str">
            <v>вст.ост.</v>
          </cell>
          <cell r="W684">
            <v>0.17</v>
          </cell>
          <cell r="X684">
            <v>0.01</v>
          </cell>
          <cell r="Y684">
            <v>0</v>
          </cell>
          <cell r="Z684">
            <v>0</v>
          </cell>
          <cell r="AA684">
            <v>0</v>
          </cell>
          <cell r="AB684">
            <v>0.01</v>
          </cell>
          <cell r="AC684">
            <v>0.01</v>
          </cell>
          <cell r="AD684">
            <v>0.01</v>
          </cell>
          <cell r="AE684">
            <v>0.01</v>
          </cell>
          <cell r="AF684">
            <v>0.01</v>
          </cell>
          <cell r="AG684">
            <v>0.01</v>
          </cell>
          <cell r="AH684">
            <v>0.01</v>
          </cell>
          <cell r="AI684">
            <v>0.01</v>
          </cell>
          <cell r="AJ684">
            <v>0.01</v>
          </cell>
          <cell r="AM684" t="str">
            <v>062</v>
          </cell>
          <cell r="AN684" t="str">
            <v>024</v>
          </cell>
          <cell r="AO684">
            <v>633</v>
          </cell>
          <cell r="AP684" t="str">
            <v>01</v>
          </cell>
          <cell r="AQ684" t="str">
            <v>231005085</v>
          </cell>
          <cell r="AR684" t="str">
            <v>TPУБA 8*1,4 L-CTA ГOCT8734-75</v>
          </cell>
          <cell r="AS684" t="str">
            <v>B 20 ГOCT8733-87</v>
          </cell>
          <cell r="AT684" t="str">
            <v>М</v>
          </cell>
          <cell r="AU684">
            <v>0.17</v>
          </cell>
          <cell r="AV684" t="str">
            <v>м</v>
          </cell>
          <cell r="AW684">
            <v>0.48</v>
          </cell>
          <cell r="AX684">
            <v>1.82</v>
          </cell>
          <cell r="AY684">
            <v>0.87360000000000004</v>
          </cell>
          <cell r="AZ684" t="str">
            <v>из налич</v>
          </cell>
          <cell r="BA684">
            <v>4</v>
          </cell>
          <cell r="BB684">
            <v>0.31</v>
          </cell>
          <cell r="BC684">
            <v>3</v>
          </cell>
          <cell r="BD684">
            <v>3</v>
          </cell>
          <cell r="BE684">
            <v>0.93</v>
          </cell>
          <cell r="BG684">
            <v>0</v>
          </cell>
          <cell r="BH684">
            <v>1.82</v>
          </cell>
          <cell r="BI684">
            <v>0</v>
          </cell>
          <cell r="BJ684">
            <v>0</v>
          </cell>
          <cell r="BK684">
            <v>0.31</v>
          </cell>
          <cell r="BL684">
            <v>0.31</v>
          </cell>
          <cell r="BM684">
            <v>0.31</v>
          </cell>
          <cell r="BN684">
            <v>0.31</v>
          </cell>
          <cell r="BO684">
            <v>0</v>
          </cell>
          <cell r="BP684">
            <v>0</v>
          </cell>
          <cell r="BQ684">
            <v>0</v>
          </cell>
          <cell r="BR684">
            <v>0</v>
          </cell>
          <cell r="BS684">
            <v>0</v>
          </cell>
          <cell r="BT684">
            <v>0</v>
          </cell>
          <cell r="BU684">
            <v>0</v>
          </cell>
          <cell r="BV684">
            <v>0</v>
          </cell>
          <cell r="BW684">
            <v>0</v>
          </cell>
          <cell r="CE684">
            <v>0.51</v>
          </cell>
          <cell r="CF684">
            <v>2.0499999999999998</v>
          </cell>
          <cell r="CG684">
            <v>1.05</v>
          </cell>
          <cell r="CH684">
            <v>1.24</v>
          </cell>
          <cell r="CL684">
            <v>1.24</v>
          </cell>
        </row>
        <row r="685">
          <cell r="B685" t="str">
            <v>062</v>
          </cell>
          <cell r="C685" t="str">
            <v>020</v>
          </cell>
          <cell r="D685" t="str">
            <v>01</v>
          </cell>
          <cell r="E685" t="str">
            <v>231005086</v>
          </cell>
          <cell r="F685" t="str">
            <v>ТРУБА 8*1,5 L-СТА ГОСТ8734-75</v>
          </cell>
          <cell r="G685" t="str">
            <v>В 20 ГОСТ8733-74</v>
          </cell>
          <cell r="H685" t="str">
            <v>М</v>
          </cell>
          <cell r="I685">
            <v>0.125</v>
          </cell>
          <cell r="J685" t="str">
            <v>00007</v>
          </cell>
          <cell r="K685" t="str">
            <v>00000</v>
          </cell>
          <cell r="L685" t="str">
            <v>нет</v>
          </cell>
          <cell r="M685">
            <v>7</v>
          </cell>
          <cell r="N685">
            <v>0.875</v>
          </cell>
          <cell r="O685">
            <v>0.16300000000000001</v>
          </cell>
          <cell r="P685">
            <v>0.02</v>
          </cell>
          <cell r="Q685">
            <v>7</v>
          </cell>
          <cell r="R685">
            <v>0.875</v>
          </cell>
          <cell r="S685" t="str">
            <v>001209</v>
          </cell>
          <cell r="T685">
            <v>0.16317499999999999</v>
          </cell>
          <cell r="U685" t="str">
            <v>вст.ост.</v>
          </cell>
          <cell r="W685">
            <v>0.16</v>
          </cell>
          <cell r="X685">
            <v>0.02</v>
          </cell>
          <cell r="Y685">
            <v>0</v>
          </cell>
          <cell r="Z685">
            <v>0</v>
          </cell>
          <cell r="AA685">
            <v>0</v>
          </cell>
          <cell r="AB685">
            <v>0</v>
          </cell>
          <cell r="AC685">
            <v>0</v>
          </cell>
          <cell r="AD685">
            <v>0.02</v>
          </cell>
          <cell r="AE685">
            <v>0.02</v>
          </cell>
          <cell r="AF685">
            <v>0.02</v>
          </cell>
          <cell r="AG685">
            <v>0.02</v>
          </cell>
          <cell r="AH685">
            <v>0.02</v>
          </cell>
          <cell r="AI685">
            <v>0.02</v>
          </cell>
          <cell r="AJ685">
            <v>0.02</v>
          </cell>
          <cell r="AM685" t="str">
            <v>062</v>
          </cell>
          <cell r="AN685" t="str">
            <v>020</v>
          </cell>
          <cell r="AO685">
            <v>634</v>
          </cell>
          <cell r="AP685" t="str">
            <v>01</v>
          </cell>
          <cell r="AQ685" t="str">
            <v>231005086</v>
          </cell>
          <cell r="AR685" t="str">
            <v>TPУБA 8*1,5 L-CTA ГOCT8734-75</v>
          </cell>
          <cell r="AS685" t="str">
            <v>B 20 ГOCT8733-87</v>
          </cell>
          <cell r="AT685" t="str">
            <v>М</v>
          </cell>
          <cell r="AU685">
            <v>0.125</v>
          </cell>
          <cell r="AV685" t="str">
            <v>м</v>
          </cell>
          <cell r="AW685">
            <v>0.5</v>
          </cell>
          <cell r="AX685">
            <v>0.1</v>
          </cell>
          <cell r="AY685">
            <v>0.05</v>
          </cell>
          <cell r="AZ685" t="str">
            <v>из налич</v>
          </cell>
          <cell r="BA685">
            <v>4</v>
          </cell>
          <cell r="BB685">
            <v>0.01</v>
          </cell>
          <cell r="BC685">
            <v>5</v>
          </cell>
          <cell r="BD685">
            <v>5</v>
          </cell>
          <cell r="BE685">
            <v>0.05</v>
          </cell>
          <cell r="BG685">
            <v>0</v>
          </cell>
          <cell r="BH685">
            <v>0.08</v>
          </cell>
          <cell r="BI685">
            <v>0</v>
          </cell>
          <cell r="BJ685">
            <v>0</v>
          </cell>
          <cell r="BK685">
            <v>0.01</v>
          </cell>
          <cell r="BL685">
            <v>0.01</v>
          </cell>
          <cell r="BM685">
            <v>0.01</v>
          </cell>
          <cell r="BN685">
            <v>0.01</v>
          </cell>
          <cell r="BO685">
            <v>0.01</v>
          </cell>
          <cell r="BP685">
            <v>0.01</v>
          </cell>
          <cell r="BQ685">
            <v>0</v>
          </cell>
          <cell r="BR685">
            <v>0</v>
          </cell>
          <cell r="BS685">
            <v>0</v>
          </cell>
          <cell r="BT685">
            <v>0</v>
          </cell>
          <cell r="BU685">
            <v>0</v>
          </cell>
          <cell r="BV685">
            <v>0</v>
          </cell>
          <cell r="BW685">
            <v>0</v>
          </cell>
          <cell r="CE685">
            <v>0.625</v>
          </cell>
          <cell r="CF685">
            <v>0.09</v>
          </cell>
          <cell r="CG685">
            <v>0.06</v>
          </cell>
          <cell r="CH685">
            <v>7.0000000000000007E-2</v>
          </cell>
          <cell r="CL685">
            <v>7.0000000000000007E-2</v>
          </cell>
        </row>
        <row r="686">
          <cell r="B686" t="str">
            <v>062</v>
          </cell>
          <cell r="C686" t="str">
            <v>024</v>
          </cell>
          <cell r="D686" t="str">
            <v>01</v>
          </cell>
          <cell r="E686" t="str">
            <v>231005089</v>
          </cell>
          <cell r="F686" t="str">
            <v>ТРУБА 8*2,0 L-СТА ГОСТ8734-75</v>
          </cell>
          <cell r="G686" t="str">
            <v>В 20 ГОСТ8733-74</v>
          </cell>
          <cell r="H686" t="str">
            <v>М</v>
          </cell>
          <cell r="I686">
            <v>0.01</v>
          </cell>
          <cell r="J686" t="str">
            <v>00007</v>
          </cell>
          <cell r="K686" t="str">
            <v>00000</v>
          </cell>
          <cell r="L686" t="str">
            <v>нет</v>
          </cell>
          <cell r="M686">
            <v>15</v>
          </cell>
          <cell r="N686">
            <v>0.15</v>
          </cell>
          <cell r="O686">
            <v>0</v>
          </cell>
          <cell r="P686">
            <v>0</v>
          </cell>
          <cell r="Q686">
            <v>15</v>
          </cell>
          <cell r="R686">
            <v>0.15</v>
          </cell>
          <cell r="S686" t="str">
            <v>000000</v>
          </cell>
          <cell r="T686">
            <v>0.2</v>
          </cell>
          <cell r="U686" t="str">
            <v>нет</v>
          </cell>
          <cell r="W686">
            <v>0.2</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M686" t="str">
            <v>062</v>
          </cell>
          <cell r="AN686" t="str">
            <v>024</v>
          </cell>
          <cell r="AO686">
            <v>635</v>
          </cell>
          <cell r="AP686" t="str">
            <v>01</v>
          </cell>
          <cell r="AQ686" t="str">
            <v>231005089</v>
          </cell>
          <cell r="AR686" t="str">
            <v>TPУБA 8*2,0 L-CTA ГOCT8734-75</v>
          </cell>
          <cell r="AS686" t="str">
            <v>B 20 ГOCT8733-87</v>
          </cell>
          <cell r="AT686" t="str">
            <v>М</v>
          </cell>
          <cell r="AU686">
            <v>0.14499999999999999</v>
          </cell>
          <cell r="AV686" t="str">
            <v>м</v>
          </cell>
          <cell r="AW686">
            <v>0.57999999999999996</v>
          </cell>
          <cell r="AX686">
            <v>0.2</v>
          </cell>
          <cell r="AY686">
            <v>0.11599999999999999</v>
          </cell>
          <cell r="AZ686" t="str">
            <v>из налич</v>
          </cell>
          <cell r="BA686">
            <v>4</v>
          </cell>
          <cell r="BB686">
            <v>0.03</v>
          </cell>
          <cell r="BC686">
            <v>4</v>
          </cell>
          <cell r="BD686">
            <v>4</v>
          </cell>
          <cell r="BE686">
            <v>0.12</v>
          </cell>
          <cell r="BG686">
            <v>0</v>
          </cell>
          <cell r="BH686">
            <v>0.21</v>
          </cell>
          <cell r="BI686">
            <v>0</v>
          </cell>
          <cell r="BJ686">
            <v>0</v>
          </cell>
          <cell r="BK686">
            <v>0.03</v>
          </cell>
          <cell r="BL686">
            <v>0.03</v>
          </cell>
          <cell r="BM686">
            <v>0.03</v>
          </cell>
          <cell r="BN686">
            <v>0.03</v>
          </cell>
          <cell r="BO686">
            <v>0.03</v>
          </cell>
          <cell r="BP686">
            <v>0</v>
          </cell>
          <cell r="BQ686">
            <v>0</v>
          </cell>
          <cell r="BR686">
            <v>0</v>
          </cell>
          <cell r="BS686">
            <v>0</v>
          </cell>
          <cell r="BT686">
            <v>0</v>
          </cell>
          <cell r="BU686">
            <v>0</v>
          </cell>
          <cell r="BV686">
            <v>0</v>
          </cell>
          <cell r="BW686">
            <v>0</v>
          </cell>
          <cell r="CE686">
            <v>0.57999999999999996</v>
          </cell>
          <cell r="CF686">
            <v>0.24</v>
          </cell>
          <cell r="CG686">
            <v>0.14000000000000001</v>
          </cell>
          <cell r="CH686">
            <v>0.17</v>
          </cell>
          <cell r="CL686">
            <v>0.17</v>
          </cell>
        </row>
        <row r="687">
          <cell r="B687" t="str">
            <v>062</v>
          </cell>
          <cell r="C687" t="str">
            <v>024</v>
          </cell>
          <cell r="D687" t="str">
            <v>01</v>
          </cell>
          <cell r="E687" t="str">
            <v>231005101</v>
          </cell>
          <cell r="F687" t="str">
            <v>ТРУБА 9*1,4 L-СТА ГОСТ8734-75</v>
          </cell>
          <cell r="G687" t="str">
            <v>В 20 ГОСТ8733-74</v>
          </cell>
          <cell r="H687" t="str">
            <v>М</v>
          </cell>
          <cell r="I687">
            <v>0.2</v>
          </cell>
          <cell r="J687" t="str">
            <v>00007</v>
          </cell>
          <cell r="K687" t="str">
            <v>00000</v>
          </cell>
          <cell r="L687" t="str">
            <v xml:space="preserve">       05.05.05</v>
          </cell>
          <cell r="M687">
            <v>2.1</v>
          </cell>
          <cell r="N687">
            <v>0.42</v>
          </cell>
          <cell r="O687">
            <v>2.1</v>
          </cell>
          <cell r="P687">
            <v>0.42</v>
          </cell>
          <cell r="Q687">
            <v>2.1</v>
          </cell>
          <cell r="R687">
            <v>0.42</v>
          </cell>
          <cell r="S687" t="str">
            <v>001171</v>
          </cell>
          <cell r="T687">
            <v>2.1</v>
          </cell>
          <cell r="U687" t="str">
            <v>вст.ост.</v>
          </cell>
          <cell r="W687">
            <v>2.1</v>
          </cell>
          <cell r="X687">
            <v>0.42</v>
          </cell>
          <cell r="Y687">
            <v>0</v>
          </cell>
          <cell r="Z687">
            <v>0</v>
          </cell>
          <cell r="AA687">
            <v>0</v>
          </cell>
          <cell r="AB687">
            <v>0</v>
          </cell>
          <cell r="AC687">
            <v>0.42</v>
          </cell>
          <cell r="AD687">
            <v>0.42</v>
          </cell>
          <cell r="AE687">
            <v>0.42</v>
          </cell>
          <cell r="AF687">
            <v>0.42</v>
          </cell>
          <cell r="AG687">
            <v>0.42</v>
          </cell>
          <cell r="AH687">
            <v>0.42</v>
          </cell>
          <cell r="AI687">
            <v>0.42</v>
          </cell>
          <cell r="AJ687">
            <v>0.42</v>
          </cell>
          <cell r="AM687" t="str">
            <v>062</v>
          </cell>
          <cell r="AN687" t="str">
            <v>024</v>
          </cell>
          <cell r="AO687">
            <v>636</v>
          </cell>
          <cell r="AP687" t="str">
            <v>01</v>
          </cell>
          <cell r="AQ687" t="str">
            <v>231005101</v>
          </cell>
          <cell r="AR687" t="str">
            <v>TPУБA 9*1,4 L-CTA ГOCT8734-75</v>
          </cell>
          <cell r="AS687" t="str">
            <v>B 20 ГOCT8733-87</v>
          </cell>
          <cell r="AT687" t="str">
            <v>М</v>
          </cell>
          <cell r="AU687">
            <v>0.2</v>
          </cell>
          <cell r="AV687" t="str">
            <v>м</v>
          </cell>
          <cell r="AW687">
            <v>0.8</v>
          </cell>
          <cell r="AX687">
            <v>0.16</v>
          </cell>
          <cell r="AY687">
            <v>0.128</v>
          </cell>
          <cell r="AZ687" t="str">
            <v>из налич</v>
          </cell>
          <cell r="BA687">
            <v>4</v>
          </cell>
          <cell r="BB687">
            <v>0.03</v>
          </cell>
          <cell r="BC687">
            <v>4</v>
          </cell>
          <cell r="BD687">
            <v>4</v>
          </cell>
          <cell r="BE687">
            <v>0.12</v>
          </cell>
          <cell r="BG687">
            <v>0</v>
          </cell>
          <cell r="BH687">
            <v>0.15</v>
          </cell>
          <cell r="BI687">
            <v>0</v>
          </cell>
          <cell r="BJ687">
            <v>0</v>
          </cell>
          <cell r="BK687">
            <v>0.03</v>
          </cell>
          <cell r="BL687">
            <v>0.03</v>
          </cell>
          <cell r="BM687">
            <v>0.03</v>
          </cell>
          <cell r="BN687">
            <v>0.03</v>
          </cell>
          <cell r="BO687">
            <v>0.03</v>
          </cell>
          <cell r="BP687">
            <v>0</v>
          </cell>
          <cell r="BQ687">
            <v>0</v>
          </cell>
          <cell r="BR687">
            <v>0</v>
          </cell>
          <cell r="BS687">
            <v>0</v>
          </cell>
          <cell r="BT687">
            <v>0</v>
          </cell>
          <cell r="BU687">
            <v>0</v>
          </cell>
          <cell r="BV687">
            <v>0</v>
          </cell>
          <cell r="BW687">
            <v>0</v>
          </cell>
          <cell r="CE687">
            <v>0.8</v>
          </cell>
          <cell r="CF687">
            <v>0.17</v>
          </cell>
          <cell r="CG687">
            <v>0.14000000000000001</v>
          </cell>
          <cell r="CH687">
            <v>0.17</v>
          </cell>
          <cell r="CL687">
            <v>0.17</v>
          </cell>
        </row>
        <row r="688">
          <cell r="B688" t="str">
            <v>062</v>
          </cell>
          <cell r="C688" t="str">
            <v>020</v>
          </cell>
          <cell r="D688" t="str">
            <v>01</v>
          </cell>
          <cell r="E688" t="str">
            <v>231005198</v>
          </cell>
          <cell r="F688" t="str">
            <v>ТРУБА 14*1,0 L-СТА ГОСТ8734-75</v>
          </cell>
          <cell r="G688" t="str">
            <v>В 20 ГОСТ8733-74</v>
          </cell>
          <cell r="H688" t="str">
            <v>М</v>
          </cell>
          <cell r="I688">
            <v>4.55</v>
          </cell>
          <cell r="J688" t="str">
            <v>00007</v>
          </cell>
          <cell r="K688" t="str">
            <v>00000</v>
          </cell>
          <cell r="L688" t="str">
            <v>нет</v>
          </cell>
          <cell r="M688">
            <v>4.5350000000000001</v>
          </cell>
          <cell r="N688">
            <v>20.634</v>
          </cell>
          <cell r="O688">
            <v>4.5350000000000001</v>
          </cell>
          <cell r="P688">
            <v>20.634</v>
          </cell>
          <cell r="Q688">
            <v>4.5350000000000001</v>
          </cell>
          <cell r="R688">
            <v>20.634</v>
          </cell>
          <cell r="S688" t="str">
            <v>001046</v>
          </cell>
          <cell r="T688">
            <v>4.5352940000000004</v>
          </cell>
          <cell r="U688" t="str">
            <v>вст.ост.</v>
          </cell>
          <cell r="W688">
            <v>4.54</v>
          </cell>
          <cell r="X688">
            <v>20.66</v>
          </cell>
          <cell r="Y688">
            <v>0</v>
          </cell>
          <cell r="Z688">
            <v>0</v>
          </cell>
          <cell r="AA688">
            <v>0</v>
          </cell>
          <cell r="AB688">
            <v>0</v>
          </cell>
          <cell r="AC688">
            <v>20.66</v>
          </cell>
          <cell r="AD688">
            <v>20.66</v>
          </cell>
          <cell r="AE688">
            <v>20.66</v>
          </cell>
          <cell r="AF688">
            <v>20.66</v>
          </cell>
          <cell r="AG688">
            <v>20.66</v>
          </cell>
          <cell r="AH688">
            <v>20.66</v>
          </cell>
          <cell r="AI688">
            <v>20.66</v>
          </cell>
          <cell r="AJ688">
            <v>20.66</v>
          </cell>
          <cell r="AM688" t="str">
            <v>062</v>
          </cell>
          <cell r="AN688" t="str">
            <v>020</v>
          </cell>
          <cell r="AO688">
            <v>640</v>
          </cell>
          <cell r="AP688" t="str">
            <v>01</v>
          </cell>
          <cell r="AQ688" t="str">
            <v>231005198</v>
          </cell>
          <cell r="AR688" t="str">
            <v>TPУБA 14*1,0 L-2100 ГOCT8734-75</v>
          </cell>
          <cell r="AS688" t="str">
            <v>B 20 ГOCT8733-87</v>
          </cell>
          <cell r="AT688" t="str">
            <v>М</v>
          </cell>
          <cell r="AU688">
            <v>4.2</v>
          </cell>
          <cell r="AV688" t="str">
            <v>м</v>
          </cell>
          <cell r="AW688">
            <v>16.8</v>
          </cell>
          <cell r="AX688">
            <v>4.54</v>
          </cell>
          <cell r="AY688">
            <v>76.272000000000006</v>
          </cell>
          <cell r="AZ688" t="str">
            <v>из налич</v>
          </cell>
          <cell r="BA688">
            <v>4</v>
          </cell>
          <cell r="BB688">
            <v>19.07</v>
          </cell>
          <cell r="BC688">
            <v>4</v>
          </cell>
          <cell r="BD688">
            <v>4</v>
          </cell>
          <cell r="BE688">
            <v>76.28</v>
          </cell>
          <cell r="BG688">
            <v>0</v>
          </cell>
          <cell r="BH688">
            <v>4.54</v>
          </cell>
          <cell r="BI688">
            <v>0</v>
          </cell>
          <cell r="BJ688">
            <v>0</v>
          </cell>
          <cell r="BK688">
            <v>19.07</v>
          </cell>
          <cell r="BL688">
            <v>19.07</v>
          </cell>
          <cell r="BM688">
            <v>19.07</v>
          </cell>
          <cell r="BN688">
            <v>19.07</v>
          </cell>
          <cell r="BO688">
            <v>19.07</v>
          </cell>
          <cell r="BP688">
            <v>0</v>
          </cell>
          <cell r="BQ688">
            <v>0</v>
          </cell>
          <cell r="BR688">
            <v>0</v>
          </cell>
          <cell r="BS688">
            <v>0</v>
          </cell>
          <cell r="BT688">
            <v>0</v>
          </cell>
          <cell r="BU688">
            <v>0</v>
          </cell>
          <cell r="BV688">
            <v>0</v>
          </cell>
          <cell r="BW688">
            <v>0</v>
          </cell>
          <cell r="CE688">
            <v>16.8</v>
          </cell>
          <cell r="CF688">
            <v>5.1100000000000003</v>
          </cell>
          <cell r="CG688">
            <v>85.85</v>
          </cell>
          <cell r="CH688">
            <v>101.3</v>
          </cell>
          <cell r="CL688">
            <v>101.3</v>
          </cell>
        </row>
        <row r="689">
          <cell r="B689" t="str">
            <v>062</v>
          </cell>
          <cell r="C689" t="str">
            <v>020</v>
          </cell>
          <cell r="D689" t="str">
            <v>01</v>
          </cell>
          <cell r="E689" t="str">
            <v>231005242</v>
          </cell>
          <cell r="F689" t="str">
            <v>ТРУБА 16*1,0 L-СТА ГОСТ8734-75</v>
          </cell>
          <cell r="G689" t="str">
            <v>В 20 ГОСТ8733-74</v>
          </cell>
          <cell r="H689" t="str">
            <v>М</v>
          </cell>
          <cell r="I689">
            <v>3.5000000000000003E-2</v>
          </cell>
          <cell r="J689" t="str">
            <v>00007</v>
          </cell>
          <cell r="K689" t="str">
            <v>00000</v>
          </cell>
          <cell r="L689" t="str">
            <v>00021  20.02.06</v>
          </cell>
          <cell r="M689">
            <v>45.2</v>
          </cell>
          <cell r="N689">
            <v>1.5820000000000001</v>
          </cell>
          <cell r="O689">
            <v>45.2</v>
          </cell>
          <cell r="P689">
            <v>1.5820000000000001</v>
          </cell>
          <cell r="Q689">
            <v>45.2</v>
          </cell>
          <cell r="R689">
            <v>1.5820000000000001</v>
          </cell>
          <cell r="S689" t="str">
            <v>001053</v>
          </cell>
          <cell r="T689">
            <v>45.200042000000003</v>
          </cell>
          <cell r="U689" t="str">
            <v>вст.ост.</v>
          </cell>
          <cell r="W689">
            <v>45.2</v>
          </cell>
          <cell r="X689">
            <v>1.58</v>
          </cell>
          <cell r="Y689">
            <v>0</v>
          </cell>
          <cell r="Z689">
            <v>0</v>
          </cell>
          <cell r="AA689">
            <v>0</v>
          </cell>
          <cell r="AB689">
            <v>0</v>
          </cell>
          <cell r="AC689">
            <v>0</v>
          </cell>
          <cell r="AD689">
            <v>0</v>
          </cell>
          <cell r="AE689">
            <v>0</v>
          </cell>
          <cell r="AF689">
            <v>0</v>
          </cell>
          <cell r="AG689">
            <v>0</v>
          </cell>
          <cell r="AH689">
            <v>0</v>
          </cell>
          <cell r="AI689">
            <v>0</v>
          </cell>
          <cell r="AJ689">
            <v>0</v>
          </cell>
          <cell r="AM689" t="str">
            <v>062</v>
          </cell>
          <cell r="AN689" t="str">
            <v>020</v>
          </cell>
          <cell r="AO689">
            <v>642</v>
          </cell>
          <cell r="AP689" t="str">
            <v>01</v>
          </cell>
          <cell r="AQ689" t="str">
            <v>231005242</v>
          </cell>
          <cell r="AR689" t="str">
            <v>TPУБA 16*1,0 L-CTA ГOCT8734-75</v>
          </cell>
          <cell r="AS689" t="str">
            <v>B 20 ГOCT8733-87</v>
          </cell>
          <cell r="AT689" t="str">
            <v>М</v>
          </cell>
          <cell r="AU689">
            <v>3.5000000000000003E-2</v>
          </cell>
          <cell r="AV689" t="str">
            <v>м</v>
          </cell>
          <cell r="AW689">
            <v>55</v>
          </cell>
          <cell r="AX689">
            <v>35.18</v>
          </cell>
          <cell r="AY689">
            <v>1934.9</v>
          </cell>
          <cell r="AZ689" t="str">
            <v>127 27/04/06</v>
          </cell>
          <cell r="BA689">
            <v>12</v>
          </cell>
          <cell r="BB689">
            <v>1.23</v>
          </cell>
          <cell r="BC689">
            <v>1573</v>
          </cell>
          <cell r="BD689">
            <v>12</v>
          </cell>
          <cell r="BE689">
            <v>14.76</v>
          </cell>
          <cell r="BG689">
            <v>1920.14</v>
          </cell>
          <cell r="BH689">
            <v>35.14</v>
          </cell>
          <cell r="BI689">
            <v>0</v>
          </cell>
          <cell r="BJ689">
            <v>0</v>
          </cell>
          <cell r="BK689">
            <v>1.23</v>
          </cell>
          <cell r="BL689">
            <v>1.23</v>
          </cell>
          <cell r="BM689">
            <v>1.23</v>
          </cell>
          <cell r="BN689">
            <v>1.23</v>
          </cell>
          <cell r="BO689">
            <v>1.23</v>
          </cell>
          <cell r="BP689">
            <v>1.23</v>
          </cell>
          <cell r="BQ689">
            <v>1.23</v>
          </cell>
          <cell r="BR689">
            <v>1.23</v>
          </cell>
          <cell r="BS689">
            <v>1.23</v>
          </cell>
          <cell r="BT689">
            <v>1.23</v>
          </cell>
          <cell r="BU689">
            <v>1.2299000000000002</v>
          </cell>
          <cell r="BV689">
            <v>1.2299000000000002</v>
          </cell>
          <cell r="BW689">
            <v>1.2299000000000002</v>
          </cell>
          <cell r="CE689">
            <v>0.42</v>
          </cell>
          <cell r="CF689">
            <v>39.549999999999997</v>
          </cell>
          <cell r="CG689">
            <v>16.61</v>
          </cell>
          <cell r="CH689">
            <v>19.600000000000001</v>
          </cell>
          <cell r="CL689">
            <v>19.600000000000001</v>
          </cell>
        </row>
        <row r="690">
          <cell r="B690" t="str">
            <v>062</v>
          </cell>
          <cell r="C690" t="str">
            <v>024</v>
          </cell>
          <cell r="D690" t="str">
            <v>01</v>
          </cell>
          <cell r="E690" t="str">
            <v>231005242</v>
          </cell>
          <cell r="F690" t="str">
            <v>ТРУБА 16*1,0 L-СТА ГОСТ8734-75</v>
          </cell>
          <cell r="G690" t="str">
            <v>В 20 ГОСТ8733-74</v>
          </cell>
          <cell r="H690" t="str">
            <v>М</v>
          </cell>
          <cell r="I690">
            <v>0.02</v>
          </cell>
          <cell r="J690" t="str">
            <v>00007</v>
          </cell>
          <cell r="K690" t="str">
            <v>00000</v>
          </cell>
          <cell r="L690" t="str">
            <v>00021  20.02.06</v>
          </cell>
          <cell r="M690">
            <v>45.2</v>
          </cell>
          <cell r="N690">
            <v>0.90400000000000003</v>
          </cell>
          <cell r="O690">
            <v>45.2</v>
          </cell>
          <cell r="P690">
            <v>0.90400000000000003</v>
          </cell>
          <cell r="Q690">
            <v>45.2</v>
          </cell>
          <cell r="R690">
            <v>0.90400000000000003</v>
          </cell>
          <cell r="S690" t="str">
            <v>001053</v>
          </cell>
          <cell r="T690">
            <v>45.200042000000003</v>
          </cell>
          <cell r="U690" t="str">
            <v>вст.ост.</v>
          </cell>
          <cell r="W690">
            <v>45.2</v>
          </cell>
          <cell r="X690">
            <v>0.9</v>
          </cell>
          <cell r="Y690">
            <v>0.9</v>
          </cell>
          <cell r="Z690">
            <v>0.9</v>
          </cell>
          <cell r="AA690">
            <v>0.9</v>
          </cell>
          <cell r="AB690">
            <v>0.9</v>
          </cell>
          <cell r="AC690">
            <v>0.9</v>
          </cell>
          <cell r="AD690">
            <v>0.9</v>
          </cell>
          <cell r="AE690">
            <v>0.9</v>
          </cell>
          <cell r="AF690">
            <v>0.9</v>
          </cell>
          <cell r="AG690">
            <v>0.9</v>
          </cell>
          <cell r="AH690">
            <v>0.9</v>
          </cell>
          <cell r="AI690">
            <v>0.9</v>
          </cell>
          <cell r="AJ690">
            <v>0.9</v>
          </cell>
        </row>
        <row r="691">
          <cell r="B691" t="str">
            <v>062</v>
          </cell>
          <cell r="C691" t="str">
            <v>024</v>
          </cell>
          <cell r="D691" t="str">
            <v>01</v>
          </cell>
          <cell r="E691" t="str">
            <v>265005296</v>
          </cell>
          <cell r="F691" t="str">
            <v>ТРУБА 18*2,5 L-СТА ГОСТ8734-75</v>
          </cell>
          <cell r="G691" t="str">
            <v>В 20 ГОСТ8733-87</v>
          </cell>
          <cell r="H691" t="str">
            <v>М</v>
          </cell>
          <cell r="I691">
            <v>7.0000000000000007E-2</v>
          </cell>
          <cell r="J691" t="str">
            <v>00007</v>
          </cell>
          <cell r="K691" t="str">
            <v>00000</v>
          </cell>
          <cell r="L691" t="str">
            <v>000021 20.02.06</v>
          </cell>
          <cell r="M691">
            <v>64.040000000000006</v>
          </cell>
          <cell r="N691">
            <v>4.4829999999999997</v>
          </cell>
          <cell r="O691">
            <v>64.040000000000006</v>
          </cell>
          <cell r="P691">
            <v>4.4829999999999997</v>
          </cell>
          <cell r="Q691">
            <v>64.040000000000006</v>
          </cell>
          <cell r="R691">
            <v>4.4829999999999997</v>
          </cell>
          <cell r="S691" t="str">
            <v>001536</v>
          </cell>
          <cell r="T691">
            <v>64.039996000000002</v>
          </cell>
          <cell r="U691" t="str">
            <v>вст.ост.</v>
          </cell>
          <cell r="W691">
            <v>64.040000000000006</v>
          </cell>
          <cell r="X691">
            <v>4.4800000000000004</v>
          </cell>
          <cell r="Y691">
            <v>0</v>
          </cell>
          <cell r="Z691">
            <v>0</v>
          </cell>
          <cell r="AA691">
            <v>0</v>
          </cell>
          <cell r="AB691">
            <v>0</v>
          </cell>
          <cell r="AC691">
            <v>4.4800000000000004</v>
          </cell>
          <cell r="AD691">
            <v>4.4800000000000004</v>
          </cell>
          <cell r="AE691">
            <v>4.4800000000000004</v>
          </cell>
          <cell r="AF691">
            <v>4.4800000000000004</v>
          </cell>
          <cell r="AG691">
            <v>4.4800000000000004</v>
          </cell>
          <cell r="AH691">
            <v>4.4800000000000004</v>
          </cell>
          <cell r="AI691">
            <v>4.4800000000000004</v>
          </cell>
          <cell r="AJ691">
            <v>4.4800000000000004</v>
          </cell>
          <cell r="AM691" t="str">
            <v>062</v>
          </cell>
          <cell r="AN691" t="str">
            <v>024</v>
          </cell>
          <cell r="AO691">
            <v>643</v>
          </cell>
          <cell r="AP691" t="str">
            <v>01</v>
          </cell>
          <cell r="AQ691" t="str">
            <v>265005296</v>
          </cell>
          <cell r="AR691" t="str">
            <v>TPУБA 18*2,5 L-CTA ГOCT8734-75</v>
          </cell>
          <cell r="AS691" t="str">
            <v>B 20 ГOCT8733-87</v>
          </cell>
          <cell r="AT691" t="str">
            <v>М</v>
          </cell>
          <cell r="AU691">
            <v>0.51500000000000001</v>
          </cell>
          <cell r="AV691" t="str">
            <v>м</v>
          </cell>
          <cell r="AW691">
            <v>2.06</v>
          </cell>
          <cell r="AX691">
            <v>64.040000000000006</v>
          </cell>
          <cell r="AY691">
            <v>131.92240000000001</v>
          </cell>
          <cell r="AZ691" t="str">
            <v>из налич</v>
          </cell>
          <cell r="BA691">
            <v>4</v>
          </cell>
          <cell r="BB691">
            <v>32.979999999999997</v>
          </cell>
          <cell r="BC691">
            <v>4</v>
          </cell>
          <cell r="BD691">
            <v>4</v>
          </cell>
          <cell r="BE691">
            <v>131.91999999999999</v>
          </cell>
          <cell r="BG691">
            <v>0</v>
          </cell>
          <cell r="BH691">
            <v>64.040000000000006</v>
          </cell>
          <cell r="BI691">
            <v>0</v>
          </cell>
          <cell r="BJ691">
            <v>0</v>
          </cell>
          <cell r="BK691">
            <v>32.979999999999997</v>
          </cell>
          <cell r="BL691">
            <v>32.979999999999997</v>
          </cell>
          <cell r="BM691">
            <v>32.979999999999997</v>
          </cell>
          <cell r="BN691">
            <v>32.979999999999997</v>
          </cell>
          <cell r="BO691">
            <v>32.979999999999997</v>
          </cell>
          <cell r="BP691">
            <v>0</v>
          </cell>
          <cell r="BQ691">
            <v>0</v>
          </cell>
          <cell r="BR691">
            <v>0</v>
          </cell>
          <cell r="BS691">
            <v>0</v>
          </cell>
          <cell r="BT691">
            <v>0</v>
          </cell>
          <cell r="BU691">
            <v>0</v>
          </cell>
          <cell r="BV691">
            <v>0</v>
          </cell>
          <cell r="BW691">
            <v>0</v>
          </cell>
          <cell r="CE691">
            <v>2.06</v>
          </cell>
          <cell r="CF691">
            <v>72.08</v>
          </cell>
          <cell r="CG691">
            <v>148.47999999999999</v>
          </cell>
          <cell r="CH691">
            <v>175.21</v>
          </cell>
          <cell r="CL691">
            <v>175.21</v>
          </cell>
        </row>
        <row r="692">
          <cell r="B692" t="str">
            <v>062</v>
          </cell>
          <cell r="C692" t="str">
            <v>020</v>
          </cell>
          <cell r="D692" t="str">
            <v>01</v>
          </cell>
          <cell r="E692" t="str">
            <v>231005336</v>
          </cell>
          <cell r="F692" t="str">
            <v>ТРУБА 20*1 L-СТА ГОСТ8734-75</v>
          </cell>
          <cell r="G692" t="str">
            <v>В 20 ГОСТ8733-74</v>
          </cell>
          <cell r="H692" t="str">
            <v>М</v>
          </cell>
          <cell r="I692">
            <v>0.03</v>
          </cell>
          <cell r="J692" t="str">
            <v>00007</v>
          </cell>
          <cell r="K692" t="str">
            <v>00000</v>
          </cell>
          <cell r="L692" t="str">
            <v>нет</v>
          </cell>
          <cell r="M692">
            <v>17</v>
          </cell>
          <cell r="N692">
            <v>0.51</v>
          </cell>
          <cell r="O692">
            <v>0</v>
          </cell>
          <cell r="P692">
            <v>0</v>
          </cell>
          <cell r="Q692">
            <v>17</v>
          </cell>
          <cell r="R692">
            <v>0.51</v>
          </cell>
          <cell r="S692" t="str">
            <v>000000</v>
          </cell>
          <cell r="T692">
            <v>48.65</v>
          </cell>
          <cell r="U692" t="str">
            <v>нет</v>
          </cell>
          <cell r="W692">
            <v>48.65</v>
          </cell>
          <cell r="X692">
            <v>1.46</v>
          </cell>
          <cell r="Y692">
            <v>0</v>
          </cell>
          <cell r="Z692">
            <v>0</v>
          </cell>
          <cell r="AA692">
            <v>0</v>
          </cell>
          <cell r="AB692">
            <v>0</v>
          </cell>
          <cell r="AC692">
            <v>1.46</v>
          </cell>
          <cell r="AD692">
            <v>1.46</v>
          </cell>
          <cell r="AE692">
            <v>1.46</v>
          </cell>
          <cell r="AF692">
            <v>1.46</v>
          </cell>
          <cell r="AG692">
            <v>1.46</v>
          </cell>
          <cell r="AH692">
            <v>1.46</v>
          </cell>
          <cell r="AI692">
            <v>1.46</v>
          </cell>
          <cell r="AJ692">
            <v>1.46</v>
          </cell>
          <cell r="AM692" t="str">
            <v>062</v>
          </cell>
          <cell r="AN692" t="str">
            <v>020</v>
          </cell>
          <cell r="AO692">
            <v>644</v>
          </cell>
          <cell r="AP692" t="str">
            <v>01</v>
          </cell>
          <cell r="AQ692" t="str">
            <v>231005336</v>
          </cell>
          <cell r="AR692" t="str">
            <v>TPУБA 20*1 L-CTA ГOCT8734-75</v>
          </cell>
          <cell r="AS692" t="str">
            <v>B 20 ГOCT8733-87</v>
          </cell>
          <cell r="AT692" t="str">
            <v>М</v>
          </cell>
          <cell r="AU692">
            <v>0.03</v>
          </cell>
          <cell r="AV692" t="str">
            <v>м</v>
          </cell>
          <cell r="AW692">
            <v>0.12</v>
          </cell>
          <cell r="AX692">
            <v>3.65</v>
          </cell>
          <cell r="AY692">
            <v>0.438</v>
          </cell>
          <cell r="AZ692" t="str">
            <v>из налич</v>
          </cell>
          <cell r="BA692">
            <v>4</v>
          </cell>
          <cell r="BB692">
            <v>0.11</v>
          </cell>
          <cell r="BC692">
            <v>4</v>
          </cell>
          <cell r="BD692">
            <v>4</v>
          </cell>
          <cell r="BE692">
            <v>0.44</v>
          </cell>
          <cell r="BG692">
            <v>0</v>
          </cell>
          <cell r="BH692">
            <v>3.67</v>
          </cell>
          <cell r="BI692">
            <v>0</v>
          </cell>
          <cell r="BJ692">
            <v>0</v>
          </cell>
          <cell r="BK692">
            <v>0.11</v>
          </cell>
          <cell r="BL692">
            <v>0.11</v>
          </cell>
          <cell r="BM692">
            <v>0.11</v>
          </cell>
          <cell r="BN692">
            <v>0.11</v>
          </cell>
          <cell r="BO692">
            <v>0.11</v>
          </cell>
          <cell r="BP692">
            <v>0</v>
          </cell>
          <cell r="BQ692">
            <v>0</v>
          </cell>
          <cell r="BR692">
            <v>0</v>
          </cell>
          <cell r="BS692">
            <v>0</v>
          </cell>
          <cell r="BT692">
            <v>0</v>
          </cell>
          <cell r="BU692">
            <v>0</v>
          </cell>
          <cell r="BV692">
            <v>0</v>
          </cell>
          <cell r="BW692">
            <v>0</v>
          </cell>
          <cell r="CE692">
            <v>0.12</v>
          </cell>
          <cell r="CF692">
            <v>4.13</v>
          </cell>
          <cell r="CG692">
            <v>0.5</v>
          </cell>
          <cell r="CH692">
            <v>0.59</v>
          </cell>
          <cell r="CL692">
            <v>0.59</v>
          </cell>
        </row>
        <row r="693">
          <cell r="B693" t="str">
            <v>062</v>
          </cell>
          <cell r="C693" t="str">
            <v>024</v>
          </cell>
          <cell r="D693" t="str">
            <v>01</v>
          </cell>
          <cell r="E693" t="str">
            <v>238157029</v>
          </cell>
          <cell r="F693" t="str">
            <v>ТРУБА 4*0,5 L-СТА</v>
          </cell>
          <cell r="G693" t="str">
            <v>20А ГОСТ19277-73</v>
          </cell>
          <cell r="H693" t="str">
            <v>М</v>
          </cell>
          <cell r="I693">
            <v>0.6</v>
          </cell>
          <cell r="J693" t="str">
            <v>00005</v>
          </cell>
          <cell r="K693" t="str">
            <v>00000</v>
          </cell>
          <cell r="L693" t="str">
            <v>209    01.08.03</v>
          </cell>
          <cell r="M693">
            <v>0.32</v>
          </cell>
          <cell r="N693">
            <v>0.192</v>
          </cell>
          <cell r="O693">
            <v>0.32</v>
          </cell>
          <cell r="P693">
            <v>0.192</v>
          </cell>
          <cell r="Q693">
            <v>0.32</v>
          </cell>
          <cell r="R693">
            <v>0.192</v>
          </cell>
          <cell r="S693" t="str">
            <v>001005</v>
          </cell>
          <cell r="T693">
            <v>26.41</v>
          </cell>
          <cell r="U693" t="str">
            <v>нет</v>
          </cell>
          <cell r="W693">
            <v>26.41</v>
          </cell>
          <cell r="X693">
            <v>15.85</v>
          </cell>
          <cell r="Y693">
            <v>0</v>
          </cell>
          <cell r="Z693">
            <v>0</v>
          </cell>
          <cell r="AA693">
            <v>0</v>
          </cell>
          <cell r="AB693">
            <v>0</v>
          </cell>
          <cell r="AC693">
            <v>15.85</v>
          </cell>
          <cell r="AD693">
            <v>15.85</v>
          </cell>
          <cell r="AE693">
            <v>15.85</v>
          </cell>
          <cell r="AF693">
            <v>15.85</v>
          </cell>
          <cell r="AG693">
            <v>15.85</v>
          </cell>
          <cell r="AH693">
            <v>15.85</v>
          </cell>
          <cell r="AI693">
            <v>15.85</v>
          </cell>
          <cell r="AJ693">
            <v>15.85</v>
          </cell>
          <cell r="AM693" t="str">
            <v>062</v>
          </cell>
          <cell r="AN693" t="str">
            <v>024</v>
          </cell>
          <cell r="AO693">
            <v>646</v>
          </cell>
          <cell r="AP693" t="str">
            <v>01</v>
          </cell>
          <cell r="AQ693" t="str">
            <v>238157029</v>
          </cell>
          <cell r="AR693" t="str">
            <v>TPУБA 4*0,5 L-CTA</v>
          </cell>
          <cell r="AS693" t="str">
            <v>20A ГOCT19277-73</v>
          </cell>
          <cell r="AT693" t="str">
            <v>М</v>
          </cell>
          <cell r="AU693">
            <v>0.63</v>
          </cell>
          <cell r="AV693" t="str">
            <v>м</v>
          </cell>
          <cell r="AW693">
            <v>2.6</v>
          </cell>
          <cell r="AX693">
            <v>0.5</v>
          </cell>
          <cell r="AY693">
            <v>1.3</v>
          </cell>
          <cell r="AZ693" t="str">
            <v>из налич</v>
          </cell>
          <cell r="BA693">
            <v>4</v>
          </cell>
          <cell r="BB693">
            <v>0.32</v>
          </cell>
          <cell r="BC693">
            <v>4</v>
          </cell>
          <cell r="BD693">
            <v>4</v>
          </cell>
          <cell r="BE693">
            <v>1.28</v>
          </cell>
          <cell r="BG693">
            <v>0</v>
          </cell>
          <cell r="BH693">
            <v>0.51</v>
          </cell>
          <cell r="BI693">
            <v>0.56000000000000005</v>
          </cell>
          <cell r="BJ693">
            <v>0.28999999999999998</v>
          </cell>
          <cell r="BK693">
            <v>0.04</v>
          </cell>
          <cell r="BL693">
            <v>0.32</v>
          </cell>
          <cell r="BM693">
            <v>0.32</v>
          </cell>
          <cell r="BN693">
            <v>0.32</v>
          </cell>
          <cell r="BO693">
            <v>0.32</v>
          </cell>
          <cell r="BP693">
            <v>0</v>
          </cell>
          <cell r="BQ693">
            <v>0</v>
          </cell>
          <cell r="BR693">
            <v>0</v>
          </cell>
          <cell r="BS693">
            <v>0</v>
          </cell>
          <cell r="BT693">
            <v>0</v>
          </cell>
          <cell r="BU693">
            <v>0</v>
          </cell>
          <cell r="BV693">
            <v>0</v>
          </cell>
          <cell r="BW693">
            <v>0</v>
          </cell>
          <cell r="BY693">
            <v>0.14000000000000001</v>
          </cell>
          <cell r="CC693">
            <v>0.42</v>
          </cell>
          <cell r="CE693">
            <v>1.96</v>
          </cell>
          <cell r="CF693">
            <v>0.56999999999999995</v>
          </cell>
          <cell r="CG693">
            <v>1.1200000000000001</v>
          </cell>
          <cell r="CH693">
            <v>1.32</v>
          </cell>
          <cell r="CL693">
            <v>1.32</v>
          </cell>
        </row>
        <row r="694">
          <cell r="B694" t="str">
            <v>062</v>
          </cell>
          <cell r="C694" t="str">
            <v>024</v>
          </cell>
          <cell r="D694" t="str">
            <v>01</v>
          </cell>
          <cell r="E694" t="str">
            <v>231017041</v>
          </cell>
          <cell r="F694" t="str">
            <v>ТРУБА А-5*1,0 L-СТА ГОСТ8734-75</v>
          </cell>
          <cell r="G694" t="str">
            <v>20А ГОСТ21729-76</v>
          </cell>
          <cell r="H694" t="str">
            <v>М</v>
          </cell>
          <cell r="I694">
            <v>0.32</v>
          </cell>
          <cell r="J694" t="str">
            <v>00005</v>
          </cell>
          <cell r="K694" t="str">
            <v>00000</v>
          </cell>
          <cell r="L694" t="str">
            <v>нет</v>
          </cell>
          <cell r="M694">
            <v>29</v>
          </cell>
          <cell r="N694">
            <v>9.2799999999999994</v>
          </cell>
          <cell r="O694">
            <v>37.243000000000002</v>
          </cell>
          <cell r="P694">
            <v>11.917999999999999</v>
          </cell>
          <cell r="Q694">
            <v>29</v>
          </cell>
          <cell r="R694">
            <v>9.2799999999999994</v>
          </cell>
          <cell r="S694" t="str">
            <v>001010</v>
          </cell>
          <cell r="T694">
            <v>37.242953</v>
          </cell>
          <cell r="U694" t="str">
            <v>вст.ост.</v>
          </cell>
          <cell r="W694">
            <v>37.24</v>
          </cell>
          <cell r="X694">
            <v>11.92</v>
          </cell>
          <cell r="Y694">
            <v>0</v>
          </cell>
          <cell r="Z694">
            <v>0</v>
          </cell>
          <cell r="AA694">
            <v>0</v>
          </cell>
          <cell r="AB694">
            <v>0</v>
          </cell>
          <cell r="AC694">
            <v>0</v>
          </cell>
          <cell r="AD694">
            <v>0</v>
          </cell>
          <cell r="AE694">
            <v>0</v>
          </cell>
          <cell r="AF694">
            <v>0</v>
          </cell>
          <cell r="AG694">
            <v>0</v>
          </cell>
          <cell r="AH694">
            <v>0</v>
          </cell>
          <cell r="AI694">
            <v>0</v>
          </cell>
          <cell r="AJ694">
            <v>0</v>
          </cell>
          <cell r="AM694" t="str">
            <v>062</v>
          </cell>
          <cell r="AN694" t="str">
            <v>024</v>
          </cell>
          <cell r="AO694">
            <v>647</v>
          </cell>
          <cell r="AP694" t="str">
            <v>01</v>
          </cell>
          <cell r="AQ694" t="str">
            <v>231017041</v>
          </cell>
          <cell r="AR694" t="str">
            <v>TPУБA A-5*1,0 L-CTA ГOCT8734-75</v>
          </cell>
          <cell r="AS694" t="str">
            <v>20A ГOCT21729-76</v>
          </cell>
          <cell r="AT694" t="str">
            <v>М</v>
          </cell>
          <cell r="AU694">
            <v>0.28799999999999998</v>
          </cell>
          <cell r="AV694" t="str">
            <v>м</v>
          </cell>
          <cell r="AW694">
            <v>48</v>
          </cell>
          <cell r="AX694">
            <v>35.18</v>
          </cell>
          <cell r="AY694">
            <v>1688.64</v>
          </cell>
          <cell r="AZ694" t="str">
            <v>127 27/04/06</v>
          </cell>
          <cell r="BA694">
            <v>12</v>
          </cell>
          <cell r="BB694">
            <v>10.130000000000001</v>
          </cell>
          <cell r="BC694">
            <v>167</v>
          </cell>
          <cell r="BD694">
            <v>12</v>
          </cell>
          <cell r="BE694">
            <v>121.56</v>
          </cell>
          <cell r="BG694">
            <v>1567.08</v>
          </cell>
          <cell r="BH694">
            <v>35.17</v>
          </cell>
          <cell r="BI694">
            <v>0.25600000000000001</v>
          </cell>
          <cell r="BJ694">
            <v>9</v>
          </cell>
          <cell r="BK694">
            <v>1.1299999999999999</v>
          </cell>
          <cell r="BL694">
            <v>10.130000000000001</v>
          </cell>
          <cell r="BM694">
            <v>10.130000000000001</v>
          </cell>
          <cell r="BN694">
            <v>10.130000000000001</v>
          </cell>
          <cell r="BO694">
            <v>10.130000000000001</v>
          </cell>
          <cell r="BP694">
            <v>10.130000000000001</v>
          </cell>
          <cell r="BQ694">
            <v>10.130000000000001</v>
          </cell>
          <cell r="BR694">
            <v>10.130000000000001</v>
          </cell>
          <cell r="BS694">
            <v>10.130000000000001</v>
          </cell>
          <cell r="BT694">
            <v>10.130000000000001</v>
          </cell>
          <cell r="BU694">
            <v>10.128959999999999</v>
          </cell>
          <cell r="BV694">
            <v>10.128959999999999</v>
          </cell>
          <cell r="BW694">
            <v>10.128959999999999</v>
          </cell>
          <cell r="BY694">
            <v>6.4000000000000001E-2</v>
          </cell>
          <cell r="CC694">
            <v>0.192</v>
          </cell>
          <cell r="CE694">
            <v>3.2</v>
          </cell>
          <cell r="CF694">
            <v>39.590000000000003</v>
          </cell>
          <cell r="CG694">
            <v>126.69</v>
          </cell>
          <cell r="CH694">
            <v>149.49</v>
          </cell>
          <cell r="CL694">
            <v>149.49</v>
          </cell>
        </row>
        <row r="695">
          <cell r="B695" t="str">
            <v>062</v>
          </cell>
          <cell r="C695" t="str">
            <v>024</v>
          </cell>
          <cell r="D695" t="str">
            <v>01</v>
          </cell>
          <cell r="E695" t="str">
            <v>231056029</v>
          </cell>
          <cell r="F695" t="str">
            <v>ТРУБА 4*0,5 L-СТА</v>
          </cell>
          <cell r="G695" t="str">
            <v>20А(СЕЛЕКТ) ТУ14-3-143-73</v>
          </cell>
          <cell r="H695" t="str">
            <v>М</v>
          </cell>
          <cell r="I695">
            <v>6.8000000000000005E-2</v>
          </cell>
          <cell r="J695" t="str">
            <v>00005</v>
          </cell>
          <cell r="K695" t="str">
            <v>00000</v>
          </cell>
          <cell r="L695" t="str">
            <v>нет</v>
          </cell>
          <cell r="M695">
            <v>29</v>
          </cell>
          <cell r="N695">
            <v>1.972</v>
          </cell>
          <cell r="O695">
            <v>41.194000000000003</v>
          </cell>
          <cell r="P695">
            <v>2.8010000000000002</v>
          </cell>
          <cell r="Q695">
            <v>29</v>
          </cell>
          <cell r="R695">
            <v>1.972</v>
          </cell>
          <cell r="S695" t="str">
            <v>001005</v>
          </cell>
          <cell r="T695">
            <v>59.712206000000002</v>
          </cell>
          <cell r="U695" t="str">
            <v>п/п2584</v>
          </cell>
          <cell r="V695">
            <v>39253</v>
          </cell>
          <cell r="W695">
            <v>59.71</v>
          </cell>
          <cell r="X695">
            <v>4.0599999999999996</v>
          </cell>
          <cell r="Y695">
            <v>0</v>
          </cell>
          <cell r="Z695">
            <v>0</v>
          </cell>
          <cell r="AA695">
            <v>0</v>
          </cell>
          <cell r="AB695">
            <v>0</v>
          </cell>
          <cell r="AC695">
            <v>4.0599999999999996</v>
          </cell>
          <cell r="AD695">
            <v>4.0599999999999996</v>
          </cell>
          <cell r="AE695">
            <v>4.0599999999999996</v>
          </cell>
          <cell r="AF695">
            <v>4.0599999999999996</v>
          </cell>
          <cell r="AG695">
            <v>4.0599999999999996</v>
          </cell>
          <cell r="AH695">
            <v>4.0599999999999996</v>
          </cell>
          <cell r="AI695">
            <v>4.0599999999999996</v>
          </cell>
          <cell r="AJ695">
            <v>4.0599999999999996</v>
          </cell>
          <cell r="AM695" t="str">
            <v>062</v>
          </cell>
          <cell r="AN695" t="str">
            <v>024</v>
          </cell>
          <cell r="AO695">
            <v>655</v>
          </cell>
          <cell r="AP695" t="str">
            <v>01</v>
          </cell>
          <cell r="AQ695" t="str">
            <v>231056029</v>
          </cell>
          <cell r="AR695" t="str">
            <v>TPУБA 4*0,5 L-CTA</v>
          </cell>
          <cell r="AS695" t="str">
            <v>20A(CEЛEKT) TУ14-3-143-73</v>
          </cell>
          <cell r="AT695" t="str">
            <v>М</v>
          </cell>
          <cell r="AU695">
            <v>6.8000000000000005E-2</v>
          </cell>
          <cell r="AV695" t="str">
            <v>м</v>
          </cell>
          <cell r="AW695">
            <v>0.28000000000000003</v>
          </cell>
          <cell r="AX695">
            <v>0.32</v>
          </cell>
          <cell r="AY695">
            <v>8.9600000000000013E-2</v>
          </cell>
          <cell r="AZ695" t="str">
            <v>из налич</v>
          </cell>
          <cell r="BA695">
            <v>4</v>
          </cell>
          <cell r="BB695">
            <v>0.02</v>
          </cell>
          <cell r="BC695">
            <v>4</v>
          </cell>
          <cell r="BD695">
            <v>4</v>
          </cell>
          <cell r="BE695">
            <v>0.08</v>
          </cell>
          <cell r="BG695">
            <v>0</v>
          </cell>
          <cell r="BH695">
            <v>0.28999999999999998</v>
          </cell>
          <cell r="BI695">
            <v>6.8000000000000005E-2</v>
          </cell>
          <cell r="BJ695">
            <v>0.02</v>
          </cell>
          <cell r="BK695">
            <v>0</v>
          </cell>
          <cell r="BL695">
            <v>0.02</v>
          </cell>
          <cell r="BM695">
            <v>0.02</v>
          </cell>
          <cell r="BN695">
            <v>0.02</v>
          </cell>
          <cell r="BO695">
            <v>0.02</v>
          </cell>
          <cell r="BP695">
            <v>0</v>
          </cell>
          <cell r="BQ695">
            <v>0</v>
          </cell>
          <cell r="BR695">
            <v>0</v>
          </cell>
          <cell r="BS695">
            <v>0</v>
          </cell>
          <cell r="BT695">
            <v>0</v>
          </cell>
          <cell r="BU695">
            <v>0</v>
          </cell>
          <cell r="BV695">
            <v>0</v>
          </cell>
          <cell r="BW695">
            <v>0</v>
          </cell>
          <cell r="BY695">
            <v>6.8000000000000005E-2</v>
          </cell>
          <cell r="CE695">
            <v>0.20400000000000001</v>
          </cell>
          <cell r="CF695">
            <v>0.33</v>
          </cell>
          <cell r="CG695">
            <v>7.0000000000000007E-2</v>
          </cell>
          <cell r="CH695">
            <v>0.08</v>
          </cell>
          <cell r="CL695">
            <v>0.08</v>
          </cell>
        </row>
        <row r="696">
          <cell r="B696" t="str">
            <v>062</v>
          </cell>
          <cell r="C696" t="str">
            <v>024</v>
          </cell>
          <cell r="D696" t="str">
            <v>01</v>
          </cell>
          <cell r="E696" t="str">
            <v>231056038</v>
          </cell>
          <cell r="F696" t="str">
            <v>ТРУБА 5*0,5 L-СТА</v>
          </cell>
          <cell r="G696" t="str">
            <v>20А(СЕЛЕКТ) ТУ14-3-143-73</v>
          </cell>
          <cell r="H696" t="str">
            <v>М</v>
          </cell>
          <cell r="I696">
            <v>0.03</v>
          </cell>
          <cell r="J696" t="str">
            <v>00007</v>
          </cell>
          <cell r="K696" t="str">
            <v>00000</v>
          </cell>
          <cell r="L696" t="str">
            <v>нет</v>
          </cell>
          <cell r="M696">
            <v>29</v>
          </cell>
          <cell r="N696">
            <v>0.87</v>
          </cell>
          <cell r="O696">
            <v>1.2E-2</v>
          </cell>
          <cell r="P696">
            <v>0</v>
          </cell>
          <cell r="Q696">
            <v>29</v>
          </cell>
          <cell r="R696">
            <v>0.87</v>
          </cell>
          <cell r="S696" t="str">
            <v>001008</v>
          </cell>
          <cell r="T696">
            <v>1.2E-2</v>
          </cell>
          <cell r="U696" t="str">
            <v>вст.ост.</v>
          </cell>
          <cell r="W696">
            <v>0.01</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M696" t="str">
            <v>062</v>
          </cell>
          <cell r="AN696" t="str">
            <v>024</v>
          </cell>
          <cell r="AO696">
            <v>656</v>
          </cell>
          <cell r="AP696" t="str">
            <v>01</v>
          </cell>
          <cell r="AQ696" t="str">
            <v>231056038</v>
          </cell>
          <cell r="AR696" t="str">
            <v>TPУБA 5*0,5 L-CTA</v>
          </cell>
          <cell r="AS696" t="str">
            <v>20A(CEЛEKT) TУ14-3-143-73</v>
          </cell>
          <cell r="AT696" t="str">
            <v>М</v>
          </cell>
          <cell r="AU696">
            <v>0</v>
          </cell>
          <cell r="BB696">
            <v>0</v>
          </cell>
          <cell r="BD696">
            <v>0</v>
          </cell>
          <cell r="BE696">
            <v>0</v>
          </cell>
          <cell r="BG696">
            <v>0</v>
          </cell>
        </row>
        <row r="697">
          <cell r="B697" t="str">
            <v>062</v>
          </cell>
          <cell r="C697" t="str">
            <v>024</v>
          </cell>
          <cell r="D697" t="str">
            <v>01</v>
          </cell>
          <cell r="E697" t="str">
            <v>231056050</v>
          </cell>
          <cell r="F697" t="str">
            <v>ТРУБА 6*0,5 L-СТА</v>
          </cell>
          <cell r="G697" t="str">
            <v>20А(СЕЛЕКТ) ТУ14-3-143-73</v>
          </cell>
          <cell r="H697" t="str">
            <v>М</v>
          </cell>
          <cell r="I697">
            <v>0.1</v>
          </cell>
          <cell r="J697" t="str">
            <v>00005</v>
          </cell>
          <cell r="K697" t="str">
            <v>00000</v>
          </cell>
          <cell r="L697" t="str">
            <v>нет</v>
          </cell>
          <cell r="M697">
            <v>9</v>
          </cell>
          <cell r="N697">
            <v>0.9</v>
          </cell>
          <cell r="O697">
            <v>95.44</v>
          </cell>
          <cell r="P697">
            <v>9.5440000000000005</v>
          </cell>
          <cell r="Q697">
            <v>9</v>
          </cell>
          <cell r="R697">
            <v>0.9</v>
          </cell>
          <cell r="S697" t="str">
            <v>001002</v>
          </cell>
          <cell r="T697">
            <v>95.439552000000006</v>
          </cell>
          <cell r="U697" t="str">
            <v>п/п2362</v>
          </cell>
          <cell r="V697">
            <v>39225</v>
          </cell>
          <cell r="W697">
            <v>95.44</v>
          </cell>
          <cell r="X697">
            <v>9.5399999999999991</v>
          </cell>
          <cell r="Y697">
            <v>0</v>
          </cell>
          <cell r="Z697">
            <v>0</v>
          </cell>
          <cell r="AA697">
            <v>0</v>
          </cell>
          <cell r="AB697">
            <v>0</v>
          </cell>
          <cell r="AC697">
            <v>9.5399999999999991</v>
          </cell>
          <cell r="AD697">
            <v>9.5399999999999991</v>
          </cell>
          <cell r="AE697">
            <v>9.5399999999999991</v>
          </cell>
          <cell r="AF697">
            <v>9.5399999999999991</v>
          </cell>
          <cell r="AG697">
            <v>9.5399999999999991</v>
          </cell>
          <cell r="AH697">
            <v>9.5399999999999991</v>
          </cell>
          <cell r="AI697">
            <v>9.5399999999999991</v>
          </cell>
          <cell r="AJ697">
            <v>9.5399999999999991</v>
          </cell>
          <cell r="AM697" t="str">
            <v>062</v>
          </cell>
          <cell r="AN697" t="str">
            <v>024</v>
          </cell>
          <cell r="AO697">
            <v>657</v>
          </cell>
          <cell r="AP697" t="str">
            <v>01</v>
          </cell>
          <cell r="AQ697" t="str">
            <v>231056050</v>
          </cell>
          <cell r="AR697" t="str">
            <v>TPУБA 6*0,5 L-CTA</v>
          </cell>
          <cell r="AS697" t="str">
            <v>20A(CEЛEKT) TУ14-3-143-73</v>
          </cell>
          <cell r="AT697" t="str">
            <v>М</v>
          </cell>
          <cell r="AU697">
            <v>0.12</v>
          </cell>
          <cell r="AV697" t="str">
            <v>м</v>
          </cell>
          <cell r="AW697">
            <v>0.48</v>
          </cell>
          <cell r="AX697">
            <v>0.5</v>
          </cell>
          <cell r="AY697">
            <v>0.24</v>
          </cell>
          <cell r="AZ697" t="str">
            <v>из налич</v>
          </cell>
          <cell r="BA697">
            <v>4</v>
          </cell>
          <cell r="BB697">
            <v>0.06</v>
          </cell>
          <cell r="BC697">
            <v>4</v>
          </cell>
          <cell r="BD697">
            <v>4</v>
          </cell>
          <cell r="BE697">
            <v>0.24</v>
          </cell>
          <cell r="BG697">
            <v>0</v>
          </cell>
          <cell r="BH697">
            <v>0.5</v>
          </cell>
          <cell r="BI697">
            <v>0</v>
          </cell>
          <cell r="BJ697">
            <v>0</v>
          </cell>
          <cell r="BK697">
            <v>0.06</v>
          </cell>
          <cell r="BL697">
            <v>0.06</v>
          </cell>
          <cell r="BM697">
            <v>0.06</v>
          </cell>
          <cell r="BN697">
            <v>0.06</v>
          </cell>
          <cell r="BO697">
            <v>0.06</v>
          </cell>
          <cell r="BP697">
            <v>0</v>
          </cell>
          <cell r="BQ697">
            <v>0</v>
          </cell>
          <cell r="BR697">
            <v>0</v>
          </cell>
          <cell r="BS697">
            <v>0</v>
          </cell>
          <cell r="BT697">
            <v>0</v>
          </cell>
          <cell r="BU697">
            <v>0</v>
          </cell>
          <cell r="BV697">
            <v>0</v>
          </cell>
          <cell r="BW697">
            <v>0</v>
          </cell>
          <cell r="CE697">
            <v>0.48</v>
          </cell>
          <cell r="CF697">
            <v>0.56000000000000005</v>
          </cell>
          <cell r="CG697">
            <v>0.27</v>
          </cell>
          <cell r="CH697">
            <v>0.32</v>
          </cell>
          <cell r="CL697">
            <v>0.32</v>
          </cell>
        </row>
        <row r="698">
          <cell r="B698" t="str">
            <v>062</v>
          </cell>
          <cell r="C698" t="str">
            <v>020</v>
          </cell>
          <cell r="D698" t="str">
            <v>01</v>
          </cell>
          <cell r="E698" t="str">
            <v>239187116</v>
          </cell>
          <cell r="F698" t="str">
            <v>ТРУБА А 10*1,0 L-СТА</v>
          </cell>
          <cell r="G698" t="str">
            <v>30ХГСА ГОСТ19277-73</v>
          </cell>
          <cell r="H698" t="str">
            <v>М</v>
          </cell>
          <cell r="I698">
            <v>1.84</v>
          </cell>
          <cell r="J698" t="str">
            <v>00005</v>
          </cell>
          <cell r="K698" t="str">
            <v>00000</v>
          </cell>
          <cell r="L698" t="str">
            <v>нет</v>
          </cell>
          <cell r="M698">
            <v>40</v>
          </cell>
          <cell r="N698">
            <v>73.599999999999994</v>
          </cell>
          <cell r="O698">
            <v>47.08</v>
          </cell>
          <cell r="P698">
            <v>86.626999999999995</v>
          </cell>
          <cell r="Q698">
            <v>40</v>
          </cell>
          <cell r="R698">
            <v>73.599999999999994</v>
          </cell>
          <cell r="S698" t="str">
            <v>002051</v>
          </cell>
          <cell r="T698">
            <v>47.08005</v>
          </cell>
          <cell r="U698" t="str">
            <v>вст.ост.</v>
          </cell>
          <cell r="W698">
            <v>47.08</v>
          </cell>
          <cell r="X698">
            <v>86.63</v>
          </cell>
          <cell r="Y698">
            <v>0</v>
          </cell>
          <cell r="Z698">
            <v>0</v>
          </cell>
          <cell r="AA698">
            <v>0</v>
          </cell>
          <cell r="AB698">
            <v>0</v>
          </cell>
          <cell r="AC698">
            <v>86.63</v>
          </cell>
          <cell r="AD698">
            <v>86.63</v>
          </cell>
          <cell r="AE698">
            <v>86.63</v>
          </cell>
          <cell r="AF698">
            <v>86.63</v>
          </cell>
          <cell r="AG698">
            <v>86.63</v>
          </cell>
          <cell r="AH698">
            <v>86.63</v>
          </cell>
          <cell r="AI698">
            <v>86.63</v>
          </cell>
          <cell r="AJ698">
            <v>86.63</v>
          </cell>
          <cell r="AM698" t="str">
            <v>062</v>
          </cell>
          <cell r="AN698" t="str">
            <v>020</v>
          </cell>
          <cell r="AO698">
            <v>665</v>
          </cell>
          <cell r="AP698" t="str">
            <v>01</v>
          </cell>
          <cell r="AQ698" t="str">
            <v>239187116</v>
          </cell>
          <cell r="AR698" t="str">
            <v>TPУБA A 10*1,0 L-CTA</v>
          </cell>
          <cell r="AS698" t="str">
            <v>30XГCA ГOCT19277-73</v>
          </cell>
          <cell r="AT698" t="str">
            <v>М</v>
          </cell>
          <cell r="AU698">
            <v>1.83</v>
          </cell>
          <cell r="AV698" t="str">
            <v>м</v>
          </cell>
          <cell r="AW698">
            <v>7.4</v>
          </cell>
          <cell r="AX698">
            <v>47.08</v>
          </cell>
          <cell r="AY698">
            <v>348.392</v>
          </cell>
          <cell r="AZ698" t="str">
            <v>из налич</v>
          </cell>
          <cell r="BA698">
            <v>4</v>
          </cell>
          <cell r="BB698">
            <v>86.16</v>
          </cell>
          <cell r="BC698">
            <v>4</v>
          </cell>
          <cell r="BD698">
            <v>4</v>
          </cell>
          <cell r="BE698">
            <v>344.64</v>
          </cell>
          <cell r="BG698">
            <v>0</v>
          </cell>
          <cell r="BH698">
            <v>47.08</v>
          </cell>
          <cell r="BI698">
            <v>1.83</v>
          </cell>
          <cell r="BJ698">
            <v>86.16</v>
          </cell>
          <cell r="BK698">
            <v>0</v>
          </cell>
          <cell r="BL698">
            <v>86.16</v>
          </cell>
          <cell r="BM698">
            <v>86.16</v>
          </cell>
          <cell r="BN698">
            <v>86.16</v>
          </cell>
          <cell r="BO698">
            <v>86.16</v>
          </cell>
          <cell r="BP698">
            <v>0</v>
          </cell>
          <cell r="BQ698">
            <v>0</v>
          </cell>
          <cell r="BR698">
            <v>0</v>
          </cell>
          <cell r="BS698">
            <v>0</v>
          </cell>
          <cell r="BT698">
            <v>0</v>
          </cell>
          <cell r="BU698">
            <v>0</v>
          </cell>
          <cell r="BV698">
            <v>0</v>
          </cell>
          <cell r="BW698">
            <v>0</v>
          </cell>
          <cell r="CA698">
            <v>1.84</v>
          </cell>
          <cell r="CE698">
            <v>5.49</v>
          </cell>
          <cell r="CF698">
            <v>52.99</v>
          </cell>
          <cell r="CG698">
            <v>290.92</v>
          </cell>
          <cell r="CH698">
            <v>343.29</v>
          </cell>
          <cell r="CL698">
            <v>343.29</v>
          </cell>
        </row>
        <row r="699">
          <cell r="B699" t="str">
            <v>062</v>
          </cell>
          <cell r="C699" t="str">
            <v>024</v>
          </cell>
          <cell r="D699" t="str">
            <v>01</v>
          </cell>
          <cell r="E699" t="str">
            <v>233088053</v>
          </cell>
          <cell r="F699" t="str">
            <v>ТРУБА А-6*1 L-СТА ГОСТ8734-75</v>
          </cell>
          <cell r="G699" t="str">
            <v>30ХГСА ГОСТ21729-76</v>
          </cell>
          <cell r="H699" t="str">
            <v>М</v>
          </cell>
          <cell r="I699">
            <v>2.5999999999999999E-2</v>
          </cell>
          <cell r="J699" t="str">
            <v>00005</v>
          </cell>
          <cell r="K699" t="str">
            <v>00000</v>
          </cell>
          <cell r="L699" t="str">
            <v>нет</v>
          </cell>
          <cell r="M699">
            <v>4.18</v>
          </cell>
          <cell r="N699">
            <v>0.109</v>
          </cell>
          <cell r="O699">
            <v>128.155</v>
          </cell>
          <cell r="P699">
            <v>3.3319999999999999</v>
          </cell>
          <cell r="Q699">
            <v>4.18</v>
          </cell>
          <cell r="R699">
            <v>0.109</v>
          </cell>
          <cell r="S699" t="str">
            <v>002022</v>
          </cell>
          <cell r="T699">
            <v>128.154751</v>
          </cell>
          <cell r="U699" t="str">
            <v>п/п2362</v>
          </cell>
          <cell r="V699">
            <v>39225</v>
          </cell>
          <cell r="W699">
            <v>128.15</v>
          </cell>
          <cell r="X699">
            <v>3.33</v>
          </cell>
          <cell r="Y699">
            <v>0</v>
          </cell>
          <cell r="Z699">
            <v>0</v>
          </cell>
          <cell r="AA699">
            <v>0</v>
          </cell>
          <cell r="AB699">
            <v>0</v>
          </cell>
          <cell r="AC699">
            <v>0</v>
          </cell>
          <cell r="AD699">
            <v>0</v>
          </cell>
          <cell r="AE699">
            <v>0</v>
          </cell>
          <cell r="AF699">
            <v>0</v>
          </cell>
          <cell r="AG699">
            <v>0</v>
          </cell>
          <cell r="AH699">
            <v>0</v>
          </cell>
          <cell r="AI699">
            <v>0</v>
          </cell>
          <cell r="AJ699">
            <v>0</v>
          </cell>
          <cell r="AM699" t="str">
            <v>062</v>
          </cell>
          <cell r="AN699" t="str">
            <v>024</v>
          </cell>
          <cell r="AO699">
            <v>667</v>
          </cell>
          <cell r="AP699" t="str">
            <v>01</v>
          </cell>
          <cell r="AQ699" t="str">
            <v>233088053</v>
          </cell>
          <cell r="AR699" t="str">
            <v>TPУБA A-6*1,0 L-CTA ГOCT8734-75</v>
          </cell>
          <cell r="AS699" t="str">
            <v>30XГCA ГOCT21729-76</v>
          </cell>
          <cell r="AT699" t="str">
            <v>М</v>
          </cell>
          <cell r="AU699">
            <v>2.5999999999999999E-2</v>
          </cell>
          <cell r="AV699" t="str">
            <v>м</v>
          </cell>
          <cell r="AW699">
            <v>100</v>
          </cell>
          <cell r="AX699">
            <v>53.1</v>
          </cell>
          <cell r="AY699">
            <v>5310</v>
          </cell>
          <cell r="AZ699" t="str">
            <v>306 15/12/05</v>
          </cell>
          <cell r="BA699">
            <v>12</v>
          </cell>
          <cell r="BB699">
            <v>1.38</v>
          </cell>
          <cell r="BC699">
            <v>3848</v>
          </cell>
          <cell r="BD699">
            <v>12</v>
          </cell>
          <cell r="BE699">
            <v>16.559999999999999</v>
          </cell>
          <cell r="BG699">
            <v>5293.44</v>
          </cell>
          <cell r="BH699">
            <v>53.08</v>
          </cell>
          <cell r="BI699">
            <v>2.5999999999999999E-2</v>
          </cell>
          <cell r="BJ699">
            <v>1.38</v>
          </cell>
          <cell r="BK699">
            <v>0</v>
          </cell>
          <cell r="BL699">
            <v>1.38</v>
          </cell>
          <cell r="BM699">
            <v>1.38</v>
          </cell>
          <cell r="BN699">
            <v>1.38</v>
          </cell>
          <cell r="BO699">
            <v>1.38</v>
          </cell>
          <cell r="BP699">
            <v>1.38</v>
          </cell>
          <cell r="BQ699">
            <v>1.38</v>
          </cell>
          <cell r="BR699">
            <v>1.38</v>
          </cell>
          <cell r="BS699">
            <v>1.38</v>
          </cell>
          <cell r="BT699">
            <v>1.38</v>
          </cell>
          <cell r="BU699">
            <v>1.38008</v>
          </cell>
          <cell r="BV699">
            <v>1.38008</v>
          </cell>
          <cell r="BW699">
            <v>1.38008</v>
          </cell>
          <cell r="CC699">
            <v>2.5999999999999999E-2</v>
          </cell>
          <cell r="CE699">
            <v>0.28599999999999998</v>
          </cell>
          <cell r="CF699">
            <v>59.74</v>
          </cell>
          <cell r="CG699">
            <v>17.09</v>
          </cell>
          <cell r="CH699">
            <v>20.170000000000002</v>
          </cell>
          <cell r="CL699">
            <v>20.170000000000002</v>
          </cell>
        </row>
        <row r="700">
          <cell r="B700" t="str">
            <v>062</v>
          </cell>
          <cell r="C700" t="str">
            <v>024</v>
          </cell>
          <cell r="D700" t="str">
            <v>01</v>
          </cell>
          <cell r="E700" t="str">
            <v>233088067</v>
          </cell>
          <cell r="F700" t="str">
            <v>ТРУБА А-7*1,0 L-СТА ГОСТ8734-75</v>
          </cell>
          <cell r="G700" t="str">
            <v>30ХГСА ГОСТ21729-76</v>
          </cell>
          <cell r="H700" t="str">
            <v>М</v>
          </cell>
          <cell r="I700">
            <v>0.06</v>
          </cell>
          <cell r="J700" t="str">
            <v>00007</v>
          </cell>
          <cell r="K700" t="str">
            <v>00000</v>
          </cell>
          <cell r="L700" t="str">
            <v>нет</v>
          </cell>
          <cell r="M700">
            <v>5.03</v>
          </cell>
          <cell r="N700">
            <v>0.30199999999999999</v>
          </cell>
          <cell r="O700">
            <v>1.2E-2</v>
          </cell>
          <cell r="P700">
            <v>1E-3</v>
          </cell>
          <cell r="Q700">
            <v>5.03</v>
          </cell>
          <cell r="R700">
            <v>0.30199999999999999</v>
          </cell>
          <cell r="S700" t="str">
            <v>002034</v>
          </cell>
          <cell r="T700">
            <v>0.01</v>
          </cell>
          <cell r="U700" t="str">
            <v>нет</v>
          </cell>
          <cell r="W700">
            <v>0.01</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M700" t="str">
            <v>062</v>
          </cell>
          <cell r="AN700" t="str">
            <v>024</v>
          </cell>
          <cell r="AO700">
            <v>668</v>
          </cell>
          <cell r="AP700" t="str">
            <v>01</v>
          </cell>
          <cell r="AQ700" t="str">
            <v>233088067</v>
          </cell>
          <cell r="AR700" t="str">
            <v>TPУБA A-7*1,0 L-CTA ГOCT8734-75</v>
          </cell>
          <cell r="AS700" t="str">
            <v>30XГCA ГOCT21729-76</v>
          </cell>
          <cell r="AT700" t="str">
            <v>М</v>
          </cell>
          <cell r="AU700">
            <v>0.06</v>
          </cell>
          <cell r="AV700" t="str">
            <v>м</v>
          </cell>
          <cell r="AW700">
            <v>0.24</v>
          </cell>
          <cell r="AX700">
            <v>0.01</v>
          </cell>
          <cell r="AY700">
            <v>2.3999999999999998E-3</v>
          </cell>
          <cell r="AZ700" t="str">
            <v>из налич</v>
          </cell>
          <cell r="BA700">
            <v>4</v>
          </cell>
          <cell r="BB700">
            <v>0</v>
          </cell>
          <cell r="BD700">
            <v>0</v>
          </cell>
          <cell r="BE700">
            <v>0</v>
          </cell>
          <cell r="BG700">
            <v>0</v>
          </cell>
          <cell r="CC700">
            <v>1.7999999999999999E-2</v>
          </cell>
        </row>
        <row r="701">
          <cell r="B701" t="str">
            <v>062</v>
          </cell>
          <cell r="C701" t="str">
            <v>024</v>
          </cell>
          <cell r="D701" t="str">
            <v>01</v>
          </cell>
          <cell r="E701" t="str">
            <v>233088089</v>
          </cell>
          <cell r="F701" t="str">
            <v>ТРУБА А-8*2,0 L-СТА ГОСТ8734-75</v>
          </cell>
          <cell r="G701" t="str">
            <v>30ХГСА ГОСТ21729-76</v>
          </cell>
          <cell r="H701" t="str">
            <v>М</v>
          </cell>
          <cell r="I701">
            <v>0.15</v>
          </cell>
          <cell r="J701" t="str">
            <v>00005</v>
          </cell>
          <cell r="K701" t="str">
            <v>00000</v>
          </cell>
          <cell r="L701" t="str">
            <v>378    15.06.04</v>
          </cell>
          <cell r="M701">
            <v>3</v>
          </cell>
          <cell r="N701">
            <v>0.45</v>
          </cell>
          <cell r="O701">
            <v>3.1739999999999999</v>
          </cell>
          <cell r="P701">
            <v>0.47599999999999998</v>
          </cell>
          <cell r="Q701">
            <v>3</v>
          </cell>
          <cell r="R701">
            <v>0.45</v>
          </cell>
          <cell r="S701" t="str">
            <v>002441</v>
          </cell>
          <cell r="T701">
            <v>3.1740029999999999</v>
          </cell>
          <cell r="U701" t="str">
            <v>вст.ост.</v>
          </cell>
          <cell r="W701">
            <v>3.17</v>
          </cell>
          <cell r="X701">
            <v>0.48</v>
          </cell>
          <cell r="Y701">
            <v>0.48</v>
          </cell>
          <cell r="Z701">
            <v>0.48</v>
          </cell>
          <cell r="AA701">
            <v>0.48</v>
          </cell>
          <cell r="AB701">
            <v>0.48</v>
          </cell>
          <cell r="AC701">
            <v>0.48</v>
          </cell>
          <cell r="AD701">
            <v>0.48</v>
          </cell>
          <cell r="AE701">
            <v>0.48</v>
          </cell>
          <cell r="AF701">
            <v>0.48</v>
          </cell>
          <cell r="AG701">
            <v>0.48</v>
          </cell>
          <cell r="AH701">
            <v>0.48</v>
          </cell>
          <cell r="AI701">
            <v>0.48</v>
          </cell>
          <cell r="AJ701">
            <v>0.48</v>
          </cell>
          <cell r="AM701" t="str">
            <v>062</v>
          </cell>
          <cell r="AN701" t="str">
            <v>024</v>
          </cell>
          <cell r="AO701">
            <v>670</v>
          </cell>
          <cell r="AP701" t="str">
            <v>01</v>
          </cell>
          <cell r="AQ701" t="str">
            <v>233088089</v>
          </cell>
          <cell r="AR701" t="str">
            <v>TPУБA A-8*2,0 L-CTA ГOCT8734-75</v>
          </cell>
          <cell r="AS701" t="str">
            <v>30XГCA ГOCT21729-76</v>
          </cell>
          <cell r="AT701" t="str">
            <v>М</v>
          </cell>
          <cell r="AU701">
            <v>0</v>
          </cell>
          <cell r="BB701">
            <v>0</v>
          </cell>
          <cell r="BD701">
            <v>0</v>
          </cell>
          <cell r="BE701">
            <v>0</v>
          </cell>
          <cell r="BG701">
            <v>0</v>
          </cell>
        </row>
        <row r="702">
          <cell r="B702" t="str">
            <v>062</v>
          </cell>
          <cell r="C702" t="str">
            <v>024</v>
          </cell>
          <cell r="D702" t="str">
            <v>01</v>
          </cell>
          <cell r="E702" t="str">
            <v>233088099</v>
          </cell>
          <cell r="F702" t="str">
            <v>ТРУБА А-9*1,0 L-СТА ГОСТ8734-75</v>
          </cell>
          <cell r="G702" t="str">
            <v>30ХГСА ГОСТ21729-76</v>
          </cell>
          <cell r="H702" t="str">
            <v>М</v>
          </cell>
          <cell r="I702">
            <v>1.7999999999999999E-2</v>
          </cell>
          <cell r="J702" t="str">
            <v>00005</v>
          </cell>
          <cell r="K702" t="str">
            <v>00000</v>
          </cell>
          <cell r="L702" t="str">
            <v/>
          </cell>
          <cell r="M702">
            <v>0</v>
          </cell>
          <cell r="N702">
            <v>0</v>
          </cell>
          <cell r="O702">
            <v>0</v>
          </cell>
          <cell r="P702">
            <v>0</v>
          </cell>
          <cell r="Q702">
            <v>0</v>
          </cell>
          <cell r="R702">
            <v>0</v>
          </cell>
          <cell r="S702" t="str">
            <v>не най</v>
          </cell>
          <cell r="T702">
            <v>67.94</v>
          </cell>
          <cell r="U702" t="str">
            <v>нет</v>
          </cell>
          <cell r="W702">
            <v>67.94</v>
          </cell>
          <cell r="X702">
            <v>1.22</v>
          </cell>
          <cell r="Y702">
            <v>1.22</v>
          </cell>
          <cell r="Z702">
            <v>1.22</v>
          </cell>
          <cell r="AA702">
            <v>1.22</v>
          </cell>
          <cell r="AB702">
            <v>1.22</v>
          </cell>
          <cell r="AC702">
            <v>1.22</v>
          </cell>
          <cell r="AD702">
            <v>1.22</v>
          </cell>
          <cell r="AE702">
            <v>1.22</v>
          </cell>
          <cell r="AF702">
            <v>1.22</v>
          </cell>
          <cell r="AG702">
            <v>1.22</v>
          </cell>
          <cell r="AH702">
            <v>1.22</v>
          </cell>
          <cell r="AI702">
            <v>1.22</v>
          </cell>
          <cell r="AJ702">
            <v>1.22</v>
          </cell>
          <cell r="AM702" t="str">
            <v>062</v>
          </cell>
          <cell r="AN702" t="str">
            <v>024</v>
          </cell>
          <cell r="AO702">
            <v>671</v>
          </cell>
          <cell r="AP702" t="str">
            <v>01</v>
          </cell>
          <cell r="AQ702" t="str">
            <v>233088099</v>
          </cell>
          <cell r="AR702" t="str">
            <v>TPУБA A-9*1,0 L-CTA ГOCT8734-75</v>
          </cell>
          <cell r="AS702" t="str">
            <v>30XГCA ГOCT21729-76</v>
          </cell>
          <cell r="AT702" t="str">
            <v>М</v>
          </cell>
          <cell r="AU702">
            <v>1.7999999999999999E-2</v>
          </cell>
          <cell r="AV702" t="str">
            <v>м</v>
          </cell>
          <cell r="AW702">
            <v>7.1999999999999995E-2</v>
          </cell>
          <cell r="AX702">
            <v>0.01</v>
          </cell>
          <cell r="AY702">
            <v>7.1999999999999994E-4</v>
          </cell>
          <cell r="AZ702" t="str">
            <v>из налич</v>
          </cell>
          <cell r="BA702">
            <v>4</v>
          </cell>
          <cell r="BB702">
            <v>0</v>
          </cell>
          <cell r="BD702">
            <v>0</v>
          </cell>
          <cell r="BE702">
            <v>0</v>
          </cell>
          <cell r="BG702">
            <v>0</v>
          </cell>
          <cell r="CC702">
            <v>1.7999999999999999E-2</v>
          </cell>
        </row>
        <row r="703">
          <cell r="B703" t="str">
            <v>062</v>
          </cell>
          <cell r="C703" t="str">
            <v>024</v>
          </cell>
          <cell r="D703" t="str">
            <v>01</v>
          </cell>
          <cell r="E703" t="str">
            <v>263088107</v>
          </cell>
          <cell r="F703" t="str">
            <v>ТРУБА А-9*2,5 L-СТА ГОСТ8734-75</v>
          </cell>
          <cell r="G703" t="str">
            <v>30ХГСА ГОСТ21729-76</v>
          </cell>
          <cell r="H703" t="str">
            <v>М</v>
          </cell>
          <cell r="I703">
            <v>4.4999999999999998E-2</v>
          </cell>
          <cell r="J703" t="str">
            <v>00005</v>
          </cell>
          <cell r="K703" t="str">
            <v>00000</v>
          </cell>
          <cell r="L703" t="str">
            <v>нет</v>
          </cell>
          <cell r="M703">
            <v>13.6</v>
          </cell>
          <cell r="N703">
            <v>0.61199999999999999</v>
          </cell>
          <cell r="O703">
            <v>0</v>
          </cell>
          <cell r="P703">
            <v>0</v>
          </cell>
          <cell r="Q703">
            <v>13.6</v>
          </cell>
          <cell r="R703">
            <v>0.61199999999999999</v>
          </cell>
          <cell r="S703" t="str">
            <v>000000</v>
          </cell>
          <cell r="T703">
            <v>0.01</v>
          </cell>
          <cell r="U703" t="str">
            <v>нет</v>
          </cell>
          <cell r="W703">
            <v>0.01</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M703" t="str">
            <v>062</v>
          </cell>
          <cell r="AN703" t="str">
            <v>024</v>
          </cell>
          <cell r="AO703">
            <v>672</v>
          </cell>
          <cell r="AP703" t="str">
            <v>01</v>
          </cell>
          <cell r="AQ703" t="str">
            <v>263088107</v>
          </cell>
          <cell r="AR703" t="str">
            <v>TPУБA A-9*2,5 L-CTA ГOCT8734-75</v>
          </cell>
          <cell r="AS703" t="str">
            <v>30XГCA ГOCT21729-76</v>
          </cell>
          <cell r="AT703" t="str">
            <v>М</v>
          </cell>
          <cell r="AU703">
            <v>4.4999999999999998E-2</v>
          </cell>
          <cell r="AV703" t="str">
            <v>м</v>
          </cell>
          <cell r="AW703">
            <v>0.18</v>
          </cell>
          <cell r="AX703">
            <v>113.4</v>
          </cell>
          <cell r="AY703">
            <v>20.411999999999999</v>
          </cell>
          <cell r="AZ703" t="str">
            <v>из налич</v>
          </cell>
          <cell r="BA703">
            <v>4</v>
          </cell>
          <cell r="BB703">
            <v>5.0999999999999996</v>
          </cell>
          <cell r="BC703">
            <v>4</v>
          </cell>
          <cell r="BD703">
            <v>4</v>
          </cell>
          <cell r="BE703">
            <v>20.399999999999999</v>
          </cell>
          <cell r="BG703">
            <v>0</v>
          </cell>
          <cell r="BH703">
            <v>113.33</v>
          </cell>
          <cell r="BI703">
            <v>4.2999999999999997E-2</v>
          </cell>
          <cell r="BJ703">
            <v>4.87</v>
          </cell>
          <cell r="BK703">
            <v>0.23</v>
          </cell>
          <cell r="BL703">
            <v>5.0999999999999996</v>
          </cell>
          <cell r="BM703">
            <v>5.0999999999999996</v>
          </cell>
          <cell r="BN703">
            <v>5.0999999999999996</v>
          </cell>
          <cell r="BO703">
            <v>5.0999999999999996</v>
          </cell>
          <cell r="BP703">
            <v>0</v>
          </cell>
          <cell r="BQ703">
            <v>0</v>
          </cell>
          <cell r="BR703">
            <v>0</v>
          </cell>
          <cell r="BS703">
            <v>0</v>
          </cell>
          <cell r="BT703">
            <v>0</v>
          </cell>
          <cell r="BU703">
            <v>0</v>
          </cell>
          <cell r="BV703">
            <v>0</v>
          </cell>
          <cell r="BW703">
            <v>0</v>
          </cell>
          <cell r="CA703">
            <v>4.2999999999999997E-2</v>
          </cell>
          <cell r="CE703">
            <v>0.13700000000000001</v>
          </cell>
          <cell r="CF703">
            <v>127.56</v>
          </cell>
          <cell r="CG703">
            <v>17.48</v>
          </cell>
          <cell r="CH703">
            <v>20.63</v>
          </cell>
          <cell r="CL703">
            <v>20.63</v>
          </cell>
        </row>
        <row r="704">
          <cell r="B704" t="str">
            <v>062</v>
          </cell>
          <cell r="C704" t="str">
            <v>024</v>
          </cell>
          <cell r="D704" t="str">
            <v>01</v>
          </cell>
          <cell r="E704" t="str">
            <v>233088116</v>
          </cell>
          <cell r="F704" t="str">
            <v>ТРУБА А-10*1,0 L-СТА ГОСТ8734-75</v>
          </cell>
          <cell r="G704" t="str">
            <v>30ХГСА ГОСТ21729-76</v>
          </cell>
          <cell r="H704" t="str">
            <v>М</v>
          </cell>
          <cell r="I704">
            <v>0.04</v>
          </cell>
          <cell r="J704" t="str">
            <v>00005</v>
          </cell>
          <cell r="K704" t="str">
            <v>00000</v>
          </cell>
          <cell r="L704" t="str">
            <v>нет</v>
          </cell>
          <cell r="M704">
            <v>40</v>
          </cell>
          <cell r="N704">
            <v>1.6</v>
          </cell>
          <cell r="O704">
            <v>0</v>
          </cell>
          <cell r="P704">
            <v>0</v>
          </cell>
          <cell r="Q704">
            <v>40</v>
          </cell>
          <cell r="R704">
            <v>1.6</v>
          </cell>
          <cell r="S704" t="str">
            <v>000000</v>
          </cell>
          <cell r="T704">
            <v>47.08</v>
          </cell>
          <cell r="U704" t="str">
            <v>нет</v>
          </cell>
          <cell r="W704">
            <v>47.08</v>
          </cell>
          <cell r="X704">
            <v>1.88</v>
          </cell>
          <cell r="Y704">
            <v>0</v>
          </cell>
          <cell r="Z704">
            <v>0</v>
          </cell>
          <cell r="AA704">
            <v>0</v>
          </cell>
          <cell r="AB704">
            <v>0</v>
          </cell>
          <cell r="AC704">
            <v>1.88</v>
          </cell>
          <cell r="AD704">
            <v>1.88</v>
          </cell>
          <cell r="AE704">
            <v>1.88</v>
          </cell>
          <cell r="AF704">
            <v>1.88</v>
          </cell>
          <cell r="AG704">
            <v>1.88</v>
          </cell>
          <cell r="AH704">
            <v>1.88</v>
          </cell>
          <cell r="AI704">
            <v>1.88</v>
          </cell>
          <cell r="AJ704">
            <v>1.88</v>
          </cell>
          <cell r="AM704" t="str">
            <v>062</v>
          </cell>
          <cell r="AN704" t="str">
            <v>024</v>
          </cell>
          <cell r="AO704">
            <v>673</v>
          </cell>
          <cell r="AP704" t="str">
            <v>01</v>
          </cell>
          <cell r="AQ704" t="str">
            <v>233088116</v>
          </cell>
          <cell r="AR704" t="str">
            <v>TPУБA A-10*1,0 L-CTA ГOCT8734-75</v>
          </cell>
          <cell r="AS704" t="str">
            <v>30XГCA ГOCT21729-76</v>
          </cell>
          <cell r="AT704" t="str">
            <v>М</v>
          </cell>
          <cell r="AU704">
            <v>0.04</v>
          </cell>
          <cell r="AV704" t="str">
            <v>м</v>
          </cell>
          <cell r="AW704">
            <v>0.16</v>
          </cell>
          <cell r="AX704">
            <v>47.08</v>
          </cell>
          <cell r="AY704">
            <v>7.5327999999999999</v>
          </cell>
          <cell r="AZ704" t="str">
            <v>из налич</v>
          </cell>
          <cell r="BA704">
            <v>4</v>
          </cell>
          <cell r="BB704">
            <v>1.88</v>
          </cell>
          <cell r="BC704">
            <v>4</v>
          </cell>
          <cell r="BD704">
            <v>4</v>
          </cell>
          <cell r="BE704">
            <v>7.52</v>
          </cell>
          <cell r="BG704">
            <v>0</v>
          </cell>
          <cell r="BH704">
            <v>47</v>
          </cell>
          <cell r="BI704">
            <v>0.04</v>
          </cell>
          <cell r="BJ704">
            <v>1.88</v>
          </cell>
          <cell r="BK704">
            <v>0</v>
          </cell>
          <cell r="BL704">
            <v>1.88</v>
          </cell>
          <cell r="BM704">
            <v>1.88</v>
          </cell>
          <cell r="BN704">
            <v>1.88</v>
          </cell>
          <cell r="BO704">
            <v>1.88</v>
          </cell>
          <cell r="BP704">
            <v>0</v>
          </cell>
          <cell r="BQ704">
            <v>0</v>
          </cell>
          <cell r="BR704">
            <v>0</v>
          </cell>
          <cell r="BS704">
            <v>0</v>
          </cell>
          <cell r="BT704">
            <v>0</v>
          </cell>
          <cell r="BU704">
            <v>0</v>
          </cell>
          <cell r="BV704">
            <v>0</v>
          </cell>
          <cell r="BW704">
            <v>0</v>
          </cell>
          <cell r="CC704">
            <v>0.04</v>
          </cell>
          <cell r="CE704">
            <v>0.12</v>
          </cell>
          <cell r="CF704">
            <v>52.9</v>
          </cell>
          <cell r="CG704">
            <v>6.35</v>
          </cell>
          <cell r="CH704">
            <v>7.49</v>
          </cell>
          <cell r="CL704">
            <v>7.49</v>
          </cell>
        </row>
        <row r="705">
          <cell r="B705" t="str">
            <v>062</v>
          </cell>
          <cell r="C705" t="str">
            <v>020</v>
          </cell>
          <cell r="D705" t="str">
            <v>01</v>
          </cell>
          <cell r="E705" t="str">
            <v>233088156</v>
          </cell>
          <cell r="F705" t="str">
            <v>ТРУБА А-12*1,0 L-СТА ГОСТ8734-75</v>
          </cell>
          <cell r="G705" t="str">
            <v>30ХГСА ГОСТ21729-76</v>
          </cell>
          <cell r="H705" t="str">
            <v>М</v>
          </cell>
          <cell r="I705">
            <v>0.55200000000000005</v>
          </cell>
          <cell r="J705" t="str">
            <v>00005</v>
          </cell>
          <cell r="K705" t="str">
            <v>00000</v>
          </cell>
          <cell r="L705" t="str">
            <v>нет</v>
          </cell>
          <cell r="M705">
            <v>40</v>
          </cell>
          <cell r="N705">
            <v>22.08</v>
          </cell>
          <cell r="O705">
            <v>178.10300000000001</v>
          </cell>
          <cell r="P705">
            <v>98.313000000000002</v>
          </cell>
          <cell r="Q705">
            <v>40</v>
          </cell>
          <cell r="R705">
            <v>22.08</v>
          </cell>
          <cell r="S705" t="str">
            <v>002079</v>
          </cell>
          <cell r="T705">
            <v>178.27536699999999</v>
          </cell>
          <cell r="U705" t="str">
            <v>п/п2362</v>
          </cell>
          <cell r="V705">
            <v>39225</v>
          </cell>
          <cell r="W705">
            <v>178.28</v>
          </cell>
          <cell r="X705">
            <v>98.41</v>
          </cell>
          <cell r="Y705">
            <v>0</v>
          </cell>
          <cell r="Z705">
            <v>0</v>
          </cell>
          <cell r="AA705">
            <v>0</v>
          </cell>
          <cell r="AB705">
            <v>0</v>
          </cell>
          <cell r="AC705">
            <v>98.41</v>
          </cell>
          <cell r="AD705">
            <v>98.41</v>
          </cell>
          <cell r="AE705">
            <v>98.41</v>
          </cell>
          <cell r="AF705">
            <v>98.41</v>
          </cell>
          <cell r="AG705">
            <v>98.41</v>
          </cell>
          <cell r="AH705">
            <v>98.41</v>
          </cell>
          <cell r="AI705">
            <v>98.41</v>
          </cell>
          <cell r="AJ705">
            <v>98.41</v>
          </cell>
          <cell r="AM705" t="str">
            <v>062</v>
          </cell>
          <cell r="AN705" t="str">
            <v>020</v>
          </cell>
          <cell r="AO705">
            <v>674</v>
          </cell>
          <cell r="AP705" t="str">
            <v>01</v>
          </cell>
          <cell r="AQ705" t="str">
            <v>233088156</v>
          </cell>
          <cell r="AR705" t="str">
            <v>TPУБA A-12*1,0 L-CTA ГOCT8734-75</v>
          </cell>
          <cell r="AS705" t="str">
            <v>30XГCA ГOCT21729-76</v>
          </cell>
          <cell r="AT705" t="str">
            <v>М</v>
          </cell>
          <cell r="AU705">
            <v>0.55200000000000005</v>
          </cell>
          <cell r="AV705" t="str">
            <v>м</v>
          </cell>
          <cell r="AW705">
            <v>2.21</v>
          </cell>
          <cell r="AX705">
            <v>74.48</v>
          </cell>
          <cell r="AY705">
            <v>164.60079999999999</v>
          </cell>
          <cell r="AZ705" t="str">
            <v>из налич</v>
          </cell>
          <cell r="BA705">
            <v>4</v>
          </cell>
          <cell r="BB705">
            <v>41.11</v>
          </cell>
          <cell r="BC705">
            <v>4</v>
          </cell>
          <cell r="BD705">
            <v>4</v>
          </cell>
          <cell r="BE705">
            <v>164.44</v>
          </cell>
          <cell r="BG705">
            <v>0</v>
          </cell>
          <cell r="BH705">
            <v>74.47</v>
          </cell>
          <cell r="BI705">
            <v>0.55200000000000005</v>
          </cell>
          <cell r="BJ705">
            <v>41.11</v>
          </cell>
          <cell r="BK705">
            <v>0</v>
          </cell>
          <cell r="BL705">
            <v>41.11</v>
          </cell>
          <cell r="BM705">
            <v>41.11</v>
          </cell>
          <cell r="BN705">
            <v>41.11</v>
          </cell>
          <cell r="BO705">
            <v>41.11</v>
          </cell>
          <cell r="BP705">
            <v>0</v>
          </cell>
          <cell r="BQ705">
            <v>0</v>
          </cell>
          <cell r="BR705">
            <v>0</v>
          </cell>
          <cell r="BS705">
            <v>0</v>
          </cell>
          <cell r="BT705">
            <v>0</v>
          </cell>
          <cell r="BU705">
            <v>0</v>
          </cell>
          <cell r="BV705">
            <v>0</v>
          </cell>
          <cell r="BW705">
            <v>0</v>
          </cell>
          <cell r="CA705">
            <v>0.55200000000000005</v>
          </cell>
          <cell r="CE705">
            <v>1.6560000000000001</v>
          </cell>
          <cell r="CF705">
            <v>83.82</v>
          </cell>
          <cell r="CG705">
            <v>138.81</v>
          </cell>
          <cell r="CH705">
            <v>163.80000000000001</v>
          </cell>
          <cell r="CL705">
            <v>163.80000000000001</v>
          </cell>
        </row>
        <row r="706">
          <cell r="B706" t="str">
            <v>062</v>
          </cell>
          <cell r="C706" t="str">
            <v>020</v>
          </cell>
          <cell r="D706" t="str">
            <v>01</v>
          </cell>
          <cell r="E706" t="str">
            <v>233088198</v>
          </cell>
          <cell r="F706" t="str">
            <v>ТРУБА А-14*1,0 L-СТА ГОСТ8734-75</v>
          </cell>
          <cell r="G706" t="str">
            <v>30ХГСА ГОСТ21729-76</v>
          </cell>
          <cell r="H706" t="str">
            <v>М</v>
          </cell>
          <cell r="I706">
            <v>0.46</v>
          </cell>
          <cell r="J706" t="str">
            <v>00005</v>
          </cell>
          <cell r="K706" t="str">
            <v>00000</v>
          </cell>
          <cell r="L706" t="str">
            <v>нет</v>
          </cell>
          <cell r="M706">
            <v>40</v>
          </cell>
          <cell r="N706">
            <v>18.399999999999999</v>
          </cell>
          <cell r="O706">
            <v>166.11699999999999</v>
          </cell>
          <cell r="P706">
            <v>76.414000000000001</v>
          </cell>
          <cell r="Q706">
            <v>40</v>
          </cell>
          <cell r="R706">
            <v>18.399999999999999</v>
          </cell>
          <cell r="S706" t="str">
            <v>002084</v>
          </cell>
          <cell r="T706">
            <v>166.11668299999999</v>
          </cell>
          <cell r="U706" t="str">
            <v>п/п2362</v>
          </cell>
          <cell r="V706">
            <v>39225</v>
          </cell>
          <cell r="W706">
            <v>166.12</v>
          </cell>
          <cell r="X706">
            <v>76.42</v>
          </cell>
          <cell r="Y706">
            <v>0</v>
          </cell>
          <cell r="Z706">
            <v>0</v>
          </cell>
          <cell r="AA706">
            <v>0</v>
          </cell>
          <cell r="AB706">
            <v>0</v>
          </cell>
          <cell r="AC706">
            <v>0</v>
          </cell>
          <cell r="AD706">
            <v>0</v>
          </cell>
          <cell r="AE706">
            <v>0</v>
          </cell>
          <cell r="AF706">
            <v>0</v>
          </cell>
          <cell r="AG706">
            <v>0</v>
          </cell>
          <cell r="AH706">
            <v>0</v>
          </cell>
          <cell r="AI706">
            <v>0</v>
          </cell>
          <cell r="AJ706">
            <v>0</v>
          </cell>
          <cell r="AM706" t="str">
            <v>062</v>
          </cell>
          <cell r="AN706" t="str">
            <v>020</v>
          </cell>
          <cell r="AO706">
            <v>675</v>
          </cell>
          <cell r="AP706" t="str">
            <v>01</v>
          </cell>
          <cell r="AQ706" t="str">
            <v>233088198</v>
          </cell>
          <cell r="AR706" t="str">
            <v>TPУБA A-14*1,0 L-CTA ГOCT8734-75</v>
          </cell>
          <cell r="AS706" t="str">
            <v>30XГCA ГOCT21729-76</v>
          </cell>
          <cell r="AT706" t="str">
            <v>М</v>
          </cell>
          <cell r="AU706">
            <v>0.46</v>
          </cell>
          <cell r="AV706" t="str">
            <v>м</v>
          </cell>
          <cell r="AW706">
            <v>108</v>
          </cell>
          <cell r="AX706">
            <v>74.48</v>
          </cell>
          <cell r="AY706">
            <v>8043.84</v>
          </cell>
          <cell r="AZ706" t="str">
            <v>306 15/12/05</v>
          </cell>
          <cell r="BB706">
            <v>34.26</v>
          </cell>
          <cell r="BC706">
            <v>235</v>
          </cell>
          <cell r="BD706">
            <v>12</v>
          </cell>
          <cell r="BE706">
            <v>411.12</v>
          </cell>
          <cell r="BG706">
            <v>7632.72</v>
          </cell>
          <cell r="BH706">
            <v>74.48</v>
          </cell>
          <cell r="BI706">
            <v>0.46</v>
          </cell>
          <cell r="BJ706">
            <v>34.26</v>
          </cell>
          <cell r="BK706">
            <v>0</v>
          </cell>
          <cell r="BL706">
            <v>34.26</v>
          </cell>
          <cell r="BM706">
            <v>34.26</v>
          </cell>
          <cell r="BN706">
            <v>34.26</v>
          </cell>
          <cell r="BO706">
            <v>34.26</v>
          </cell>
          <cell r="BP706">
            <v>34.26</v>
          </cell>
          <cell r="BQ706">
            <v>34.26</v>
          </cell>
          <cell r="BR706">
            <v>34.26</v>
          </cell>
          <cell r="BS706">
            <v>34.26</v>
          </cell>
          <cell r="BT706">
            <v>34.26</v>
          </cell>
          <cell r="BU706">
            <v>34.260800000000003</v>
          </cell>
          <cell r="BV706">
            <v>34.260800000000003</v>
          </cell>
          <cell r="BW706">
            <v>34.260800000000003</v>
          </cell>
          <cell r="CC706">
            <v>0.46</v>
          </cell>
          <cell r="CE706">
            <v>5.0599999999999996</v>
          </cell>
          <cell r="CF706">
            <v>83.83</v>
          </cell>
          <cell r="CG706">
            <v>424.18</v>
          </cell>
          <cell r="CH706">
            <v>500.53</v>
          </cell>
          <cell r="CL706">
            <v>500.53</v>
          </cell>
        </row>
        <row r="707">
          <cell r="B707" t="str">
            <v>062</v>
          </cell>
          <cell r="C707" t="str">
            <v>024</v>
          </cell>
          <cell r="D707" t="str">
            <v>01</v>
          </cell>
          <cell r="E707" t="str">
            <v>233088386</v>
          </cell>
          <cell r="F707" t="str">
            <v>ТРУБА А-22*2,0 L-СТА ГОСТ8734-75</v>
          </cell>
          <cell r="G707" t="str">
            <v>30ХГСА ГОСТ21729-76</v>
          </cell>
          <cell r="H707" t="str">
            <v>М</v>
          </cell>
          <cell r="I707">
            <v>0.56000000000000005</v>
          </cell>
          <cell r="J707" t="str">
            <v>00007</v>
          </cell>
          <cell r="K707" t="str">
            <v>00010</v>
          </cell>
          <cell r="L707" t="str">
            <v>нет</v>
          </cell>
          <cell r="M707">
            <v>38.92</v>
          </cell>
          <cell r="N707">
            <v>21.795000000000002</v>
          </cell>
          <cell r="O707">
            <v>38.92</v>
          </cell>
          <cell r="P707">
            <v>21.795000000000002</v>
          </cell>
          <cell r="Q707">
            <v>38.92</v>
          </cell>
          <cell r="R707">
            <v>21.795000000000002</v>
          </cell>
          <cell r="S707" t="str">
            <v>002478</v>
          </cell>
          <cell r="T707">
            <v>38.919964</v>
          </cell>
          <cell r="U707" t="str">
            <v>вст.ост.</v>
          </cell>
          <cell r="W707">
            <v>38.92</v>
          </cell>
          <cell r="X707">
            <v>21.8</v>
          </cell>
          <cell r="Y707">
            <v>21.8</v>
          </cell>
          <cell r="Z707">
            <v>21.8</v>
          </cell>
          <cell r="AA707">
            <v>21.8</v>
          </cell>
          <cell r="AB707">
            <v>21.8</v>
          </cell>
          <cell r="AC707">
            <v>21.8</v>
          </cell>
          <cell r="AD707">
            <v>21.8</v>
          </cell>
          <cell r="AE707">
            <v>21.8</v>
          </cell>
          <cell r="AF707">
            <v>21.8</v>
          </cell>
          <cell r="AG707">
            <v>21.8</v>
          </cell>
          <cell r="AH707">
            <v>21.8</v>
          </cell>
          <cell r="AI707">
            <v>21.8</v>
          </cell>
          <cell r="AJ707">
            <v>21.8</v>
          </cell>
        </row>
        <row r="708">
          <cell r="B708" t="str">
            <v>062</v>
          </cell>
          <cell r="C708" t="str">
            <v>024</v>
          </cell>
          <cell r="D708" t="str">
            <v>01</v>
          </cell>
          <cell r="E708" t="str">
            <v>263088395</v>
          </cell>
          <cell r="F708" t="str">
            <v>ТРУБА А-22*5 L-СТА ГОСТ8734-75</v>
          </cell>
          <cell r="G708" t="str">
            <v>30ХГСА ГОСТ21729-76</v>
          </cell>
          <cell r="H708" t="str">
            <v>М</v>
          </cell>
          <cell r="I708">
            <v>0.03</v>
          </cell>
          <cell r="J708" t="str">
            <v>00007</v>
          </cell>
          <cell r="K708" t="str">
            <v>00000</v>
          </cell>
          <cell r="L708" t="str">
            <v>нет</v>
          </cell>
          <cell r="M708">
            <v>70.400000000000006</v>
          </cell>
          <cell r="N708">
            <v>2.1120000000000001</v>
          </cell>
          <cell r="O708">
            <v>0</v>
          </cell>
          <cell r="P708">
            <v>0</v>
          </cell>
          <cell r="Q708">
            <v>70.400000000000006</v>
          </cell>
          <cell r="R708">
            <v>2.1120000000000001</v>
          </cell>
          <cell r="S708" t="str">
            <v/>
          </cell>
          <cell r="U708" t="str">
            <v>нет</v>
          </cell>
          <cell r="W708">
            <v>90.69</v>
          </cell>
          <cell r="X708">
            <v>2.72</v>
          </cell>
          <cell r="Y708">
            <v>2.72</v>
          </cell>
          <cell r="Z708">
            <v>2.72</v>
          </cell>
          <cell r="AA708">
            <v>2.72</v>
          </cell>
          <cell r="AB708">
            <v>2.72</v>
          </cell>
          <cell r="AC708">
            <v>2.72</v>
          </cell>
          <cell r="AD708">
            <v>2.72</v>
          </cell>
          <cell r="AE708">
            <v>2.72</v>
          </cell>
          <cell r="AF708">
            <v>2.72</v>
          </cell>
          <cell r="AG708">
            <v>2.72</v>
          </cell>
          <cell r="AH708">
            <v>2.72</v>
          </cell>
          <cell r="AI708">
            <v>2.72</v>
          </cell>
          <cell r="AJ708">
            <v>2.72</v>
          </cell>
          <cell r="AM708" t="str">
            <v>062</v>
          </cell>
          <cell r="AN708" t="str">
            <v>024</v>
          </cell>
          <cell r="AO708">
            <v>680</v>
          </cell>
          <cell r="AP708" t="str">
            <v>01</v>
          </cell>
          <cell r="AQ708" t="str">
            <v>263088395</v>
          </cell>
          <cell r="AR708" t="str">
            <v>TPУБA A-22*5 L-CTA ГOCT8734-75</v>
          </cell>
          <cell r="AS708" t="str">
            <v>30XГCA ГOCT21729-76</v>
          </cell>
          <cell r="AT708" t="str">
            <v>КГ</v>
          </cell>
          <cell r="AU708">
            <v>5.5E-2</v>
          </cell>
          <cell r="AV708" t="str">
            <v>кг</v>
          </cell>
          <cell r="AW708">
            <v>0.22</v>
          </cell>
          <cell r="AX708">
            <v>0.03</v>
          </cell>
          <cell r="AY708">
            <v>6.6E-3</v>
          </cell>
          <cell r="AZ708" t="str">
            <v>из налич</v>
          </cell>
          <cell r="BA708">
            <v>4</v>
          </cell>
          <cell r="BB708">
            <v>0</v>
          </cell>
          <cell r="BD708">
            <v>0</v>
          </cell>
          <cell r="BE708">
            <v>0</v>
          </cell>
          <cell r="BG708">
            <v>0</v>
          </cell>
        </row>
        <row r="709">
          <cell r="B709" t="str">
            <v>062</v>
          </cell>
          <cell r="C709" t="str">
            <v>024</v>
          </cell>
          <cell r="D709" t="str">
            <v>01</v>
          </cell>
          <cell r="E709" t="str">
            <v>263088820</v>
          </cell>
          <cell r="F709" t="str">
            <v>ТРУБА А-50*8,5 L-СТА ГОСТ8734-75</v>
          </cell>
          <cell r="G709" t="str">
            <v>30ХГСА ГОСТ21729-76</v>
          </cell>
          <cell r="H709" t="str">
            <v>КГ</v>
          </cell>
          <cell r="I709">
            <v>0.13200000000000001</v>
          </cell>
          <cell r="J709" t="str">
            <v>00005</v>
          </cell>
          <cell r="K709" t="str">
            <v>00000</v>
          </cell>
          <cell r="L709" t="str">
            <v/>
          </cell>
          <cell r="M709">
            <v>0</v>
          </cell>
          <cell r="N709">
            <v>0</v>
          </cell>
          <cell r="O709">
            <v>0</v>
          </cell>
          <cell r="P709">
            <v>0</v>
          </cell>
          <cell r="Q709">
            <v>0</v>
          </cell>
          <cell r="R709">
            <v>0</v>
          </cell>
          <cell r="S709" t="str">
            <v>не най</v>
          </cell>
          <cell r="T709">
            <v>90.69</v>
          </cell>
          <cell r="U709" t="str">
            <v>нет</v>
          </cell>
          <cell r="W709">
            <v>90.69</v>
          </cell>
          <cell r="X709">
            <v>11.97</v>
          </cell>
          <cell r="Y709">
            <v>0</v>
          </cell>
          <cell r="Z709">
            <v>0</v>
          </cell>
          <cell r="AA709">
            <v>0</v>
          </cell>
          <cell r="AB709">
            <v>0</v>
          </cell>
          <cell r="AC709">
            <v>0</v>
          </cell>
          <cell r="AD709">
            <v>0</v>
          </cell>
          <cell r="AE709">
            <v>0</v>
          </cell>
          <cell r="AF709">
            <v>0</v>
          </cell>
          <cell r="AG709">
            <v>0</v>
          </cell>
          <cell r="AH709">
            <v>0</v>
          </cell>
          <cell r="AI709">
            <v>0</v>
          </cell>
          <cell r="AJ709">
            <v>0</v>
          </cell>
          <cell r="AM709" t="str">
            <v>062</v>
          </cell>
          <cell r="AN709" t="str">
            <v>024</v>
          </cell>
          <cell r="AO709">
            <v>681</v>
          </cell>
          <cell r="AP709" t="str">
            <v>01</v>
          </cell>
          <cell r="AQ709" t="str">
            <v>263088820</v>
          </cell>
          <cell r="AR709" t="str">
            <v>TPУБA A-50*8,5 L-CTA ГOCT8734-75</v>
          </cell>
          <cell r="AS709" t="str">
            <v>30XГCA ГOCT21729-76</v>
          </cell>
          <cell r="AT709" t="str">
            <v>КГ</v>
          </cell>
          <cell r="AU709">
            <v>0.13200000000000001</v>
          </cell>
          <cell r="AV709" t="str">
            <v>кг</v>
          </cell>
          <cell r="AW709">
            <v>520</v>
          </cell>
          <cell r="AX709">
            <v>90.598200000000006</v>
          </cell>
          <cell r="AY709">
            <v>47111.064000000006</v>
          </cell>
          <cell r="AZ709" t="str">
            <v>75 22/04/06</v>
          </cell>
          <cell r="BB709">
            <v>11.96</v>
          </cell>
          <cell r="BC709">
            <v>3939</v>
          </cell>
          <cell r="BD709">
            <v>12</v>
          </cell>
          <cell r="BE709">
            <v>143.52000000000001</v>
          </cell>
          <cell r="BG709">
            <v>46967.544000000009</v>
          </cell>
          <cell r="BH709">
            <v>90.61</v>
          </cell>
          <cell r="BI709">
            <v>0</v>
          </cell>
          <cell r="BJ709">
            <v>0</v>
          </cell>
          <cell r="BK709">
            <v>11.96</v>
          </cell>
          <cell r="BL709">
            <v>11.96</v>
          </cell>
          <cell r="BM709">
            <v>11.96</v>
          </cell>
          <cell r="BN709">
            <v>11.96</v>
          </cell>
          <cell r="BO709">
            <v>11.96</v>
          </cell>
          <cell r="BP709">
            <v>11.96</v>
          </cell>
          <cell r="BQ709">
            <v>11.96</v>
          </cell>
          <cell r="BR709">
            <v>11.96</v>
          </cell>
          <cell r="BS709">
            <v>11.96</v>
          </cell>
          <cell r="BT709">
            <v>11.96</v>
          </cell>
          <cell r="BU709">
            <v>11.960520000000001</v>
          </cell>
          <cell r="BV709">
            <v>11.960520000000001</v>
          </cell>
          <cell r="BW709">
            <v>11.960520000000001</v>
          </cell>
          <cell r="CE709">
            <v>1.5840000000000001</v>
          </cell>
          <cell r="CF709">
            <v>101.99</v>
          </cell>
          <cell r="CG709">
            <v>161.55000000000001</v>
          </cell>
          <cell r="CH709">
            <v>190.63</v>
          </cell>
          <cell r="CL709">
            <v>190.63</v>
          </cell>
        </row>
        <row r="710">
          <cell r="B710" t="str">
            <v>062</v>
          </cell>
          <cell r="C710" t="str">
            <v>024</v>
          </cell>
          <cell r="D710" t="str">
            <v>01</v>
          </cell>
          <cell r="E710" t="str">
            <v>274291030</v>
          </cell>
          <cell r="F710" t="str">
            <v>ТРУБА 60*14 L-СТА ГОСТ8732-78</v>
          </cell>
          <cell r="G710" t="str">
            <v>30ХГСА ТУ14-3-675-78</v>
          </cell>
          <cell r="H710" t="str">
            <v>КГ</v>
          </cell>
          <cell r="I710">
            <v>0.78</v>
          </cell>
          <cell r="J710" t="str">
            <v>00005</v>
          </cell>
          <cell r="K710" t="str">
            <v>00000</v>
          </cell>
          <cell r="L710" t="str">
            <v>нет</v>
          </cell>
          <cell r="M710">
            <v>350</v>
          </cell>
          <cell r="N710">
            <v>273</v>
          </cell>
          <cell r="O710">
            <v>58.41</v>
          </cell>
          <cell r="P710">
            <v>45.56</v>
          </cell>
          <cell r="Q710">
            <v>350</v>
          </cell>
          <cell r="R710">
            <v>273</v>
          </cell>
          <cell r="S710" t="str">
            <v>005462</v>
          </cell>
          <cell r="T710">
            <v>58.409998999999999</v>
          </cell>
          <cell r="U710" t="str">
            <v>вст.ост.</v>
          </cell>
          <cell r="W710">
            <v>58.41</v>
          </cell>
          <cell r="X710">
            <v>45.56</v>
          </cell>
          <cell r="Y710">
            <v>0</v>
          </cell>
          <cell r="Z710">
            <v>0</v>
          </cell>
          <cell r="AA710">
            <v>0</v>
          </cell>
          <cell r="AB710">
            <v>0</v>
          </cell>
          <cell r="AC710">
            <v>0</v>
          </cell>
          <cell r="AD710">
            <v>0</v>
          </cell>
          <cell r="AE710">
            <v>0</v>
          </cell>
          <cell r="AF710">
            <v>0</v>
          </cell>
          <cell r="AG710">
            <v>0</v>
          </cell>
          <cell r="AH710">
            <v>0</v>
          </cell>
          <cell r="AI710">
            <v>0</v>
          </cell>
          <cell r="AJ710">
            <v>0</v>
          </cell>
          <cell r="AM710" t="str">
            <v>062</v>
          </cell>
          <cell r="AN710" t="str">
            <v>024</v>
          </cell>
          <cell r="AO710">
            <v>658</v>
          </cell>
          <cell r="AP710" t="str">
            <v>01</v>
          </cell>
          <cell r="AQ710" t="str">
            <v>274291030</v>
          </cell>
          <cell r="AR710" t="str">
            <v>TPУБA 60*14 L-CTA ГOCT8732-78</v>
          </cell>
          <cell r="AS710" t="str">
            <v>30XГCA TУ14-3-675-78</v>
          </cell>
          <cell r="AT710" t="str">
            <v>КГ</v>
          </cell>
          <cell r="AU710">
            <v>0.78</v>
          </cell>
          <cell r="AV710" t="str">
            <v>кг</v>
          </cell>
          <cell r="AW710">
            <v>3190</v>
          </cell>
          <cell r="AX710">
            <v>57.3</v>
          </cell>
          <cell r="AY710">
            <v>182787</v>
          </cell>
          <cell r="AZ710" t="str">
            <v>41 20/02/06</v>
          </cell>
          <cell r="BA710">
            <v>12</v>
          </cell>
          <cell r="BB710">
            <v>44.69</v>
          </cell>
          <cell r="BC710">
            <v>4090</v>
          </cell>
          <cell r="BD710">
            <v>12</v>
          </cell>
          <cell r="BE710">
            <v>536.28</v>
          </cell>
          <cell r="BG710">
            <v>182250.72</v>
          </cell>
          <cell r="BH710">
            <v>57.29</v>
          </cell>
          <cell r="BI710">
            <v>0.78</v>
          </cell>
          <cell r="BJ710">
            <v>44.69</v>
          </cell>
          <cell r="BK710">
            <v>0</v>
          </cell>
          <cell r="BL710">
            <v>44.69</v>
          </cell>
          <cell r="BM710">
            <v>44.69</v>
          </cell>
          <cell r="BN710">
            <v>44.69</v>
          </cell>
          <cell r="BO710">
            <v>44.69</v>
          </cell>
          <cell r="BP710">
            <v>44.69</v>
          </cell>
          <cell r="BQ710">
            <v>44.69</v>
          </cell>
          <cell r="BR710">
            <v>44.69</v>
          </cell>
          <cell r="BS710">
            <v>44.69</v>
          </cell>
          <cell r="BT710">
            <v>44.69</v>
          </cell>
          <cell r="BU710">
            <v>44.686199999999999</v>
          </cell>
          <cell r="BV710">
            <v>44.686199999999999</v>
          </cell>
          <cell r="BW710">
            <v>44.686199999999999</v>
          </cell>
          <cell r="CA710">
            <v>0.78</v>
          </cell>
          <cell r="CE710">
            <v>8.58</v>
          </cell>
          <cell r="CF710">
            <v>64.48</v>
          </cell>
          <cell r="CG710">
            <v>553.24</v>
          </cell>
          <cell r="CH710">
            <v>652.82000000000005</v>
          </cell>
          <cell r="CL710">
            <v>652.82000000000005</v>
          </cell>
        </row>
        <row r="711">
          <cell r="B711" t="str">
            <v>062</v>
          </cell>
          <cell r="C711" t="str">
            <v>024</v>
          </cell>
          <cell r="D711" t="str">
            <v>01</v>
          </cell>
          <cell r="E711" t="str">
            <v>274291174</v>
          </cell>
          <cell r="F711" t="str">
            <v>ТРУБА 70*14 L-СТА ГОСТ8732-78</v>
          </cell>
          <cell r="G711" t="str">
            <v>30ХГСА ТУ14-3-675-78</v>
          </cell>
          <cell r="H711" t="str">
            <v>КГ</v>
          </cell>
          <cell r="I711">
            <v>0.31</v>
          </cell>
          <cell r="J711" t="str">
            <v>00007</v>
          </cell>
          <cell r="K711" t="str">
            <v>00000</v>
          </cell>
          <cell r="L711" t="str">
            <v>нет</v>
          </cell>
          <cell r="M711">
            <v>34</v>
          </cell>
          <cell r="N711">
            <v>10.54</v>
          </cell>
          <cell r="O711">
            <v>0</v>
          </cell>
          <cell r="P711">
            <v>0</v>
          </cell>
          <cell r="Q711">
            <v>34</v>
          </cell>
          <cell r="R711">
            <v>10.54</v>
          </cell>
          <cell r="S711" t="str">
            <v>000000</v>
          </cell>
          <cell r="T711">
            <v>58.409998999999999</v>
          </cell>
          <cell r="U711" t="str">
            <v>нет</v>
          </cell>
          <cell r="W711">
            <v>58.41</v>
          </cell>
          <cell r="X711">
            <v>18.11</v>
          </cell>
          <cell r="Y711">
            <v>0</v>
          </cell>
          <cell r="Z711">
            <v>0</v>
          </cell>
          <cell r="AA711">
            <v>0</v>
          </cell>
          <cell r="AB711">
            <v>0</v>
          </cell>
          <cell r="AC711">
            <v>18.11</v>
          </cell>
          <cell r="AD711">
            <v>18.11</v>
          </cell>
          <cell r="AE711">
            <v>18.11</v>
          </cell>
          <cell r="AF711">
            <v>18.11</v>
          </cell>
          <cell r="AG711">
            <v>18.11</v>
          </cell>
          <cell r="AH711">
            <v>18.11</v>
          </cell>
          <cell r="AI711">
            <v>18.11</v>
          </cell>
          <cell r="AJ711">
            <v>18.11</v>
          </cell>
          <cell r="AM711" t="str">
            <v>062</v>
          </cell>
          <cell r="AN711" t="str">
            <v>024</v>
          </cell>
          <cell r="AO711">
            <v>659</v>
          </cell>
          <cell r="AP711" t="str">
            <v>01</v>
          </cell>
          <cell r="AQ711" t="str">
            <v>274291174</v>
          </cell>
          <cell r="AR711" t="str">
            <v>TPУБA 70*14 L-CTA ГOCT8732-78</v>
          </cell>
          <cell r="AS711" t="str">
            <v>30XГCA TУ14-3-675-78</v>
          </cell>
          <cell r="AT711" t="str">
            <v>КГ</v>
          </cell>
          <cell r="AU711">
            <v>0.31</v>
          </cell>
          <cell r="AV711" t="str">
            <v>кг</v>
          </cell>
          <cell r="AW711">
            <v>1.3</v>
          </cell>
          <cell r="AX711">
            <v>1.88</v>
          </cell>
          <cell r="AY711">
            <v>2.444</v>
          </cell>
          <cell r="AZ711" t="str">
            <v>из налич</v>
          </cell>
          <cell r="BA711">
            <v>4</v>
          </cell>
          <cell r="BB711">
            <v>0.57999999999999996</v>
          </cell>
          <cell r="BC711">
            <v>4</v>
          </cell>
          <cell r="BD711">
            <v>4</v>
          </cell>
          <cell r="BE711">
            <v>2.3199999999999998</v>
          </cell>
          <cell r="BG711">
            <v>0</v>
          </cell>
          <cell r="BH711">
            <v>1.87</v>
          </cell>
          <cell r="BI711">
            <v>0</v>
          </cell>
          <cell r="BJ711">
            <v>0</v>
          </cell>
          <cell r="BK711">
            <v>0.57999999999999996</v>
          </cell>
          <cell r="BL711">
            <v>0.57999999999999996</v>
          </cell>
          <cell r="BM711">
            <v>0.57999999999999996</v>
          </cell>
          <cell r="BN711">
            <v>0.57999999999999996</v>
          </cell>
          <cell r="BO711">
            <v>0.57999999999999996</v>
          </cell>
          <cell r="BP711">
            <v>0</v>
          </cell>
          <cell r="BQ711">
            <v>0</v>
          </cell>
          <cell r="BR711">
            <v>0</v>
          </cell>
          <cell r="BS711">
            <v>0</v>
          </cell>
          <cell r="BT711">
            <v>0</v>
          </cell>
          <cell r="BU711">
            <v>0</v>
          </cell>
          <cell r="BV711">
            <v>0</v>
          </cell>
          <cell r="BW711">
            <v>0</v>
          </cell>
          <cell r="CE711">
            <v>1.24</v>
          </cell>
          <cell r="CF711">
            <v>2.1</v>
          </cell>
          <cell r="CG711">
            <v>2.6</v>
          </cell>
          <cell r="CH711">
            <v>3.07</v>
          </cell>
          <cell r="CL711">
            <v>3.07</v>
          </cell>
        </row>
        <row r="712">
          <cell r="B712" t="str">
            <v>062</v>
          </cell>
          <cell r="C712" t="str">
            <v>024</v>
          </cell>
          <cell r="D712" t="str">
            <v>01</v>
          </cell>
          <cell r="E712" t="str">
            <v>274291266</v>
          </cell>
          <cell r="F712" t="str">
            <v>ТРУБА 76*14 L-СТА ГОСТ8732-78</v>
          </cell>
          <cell r="G712" t="str">
            <v>30ХГСА ТУ14-3-675-78</v>
          </cell>
          <cell r="H712" t="str">
            <v>КГ</v>
          </cell>
          <cell r="I712">
            <v>1.42</v>
          </cell>
          <cell r="J712" t="str">
            <v>00005</v>
          </cell>
          <cell r="K712" t="str">
            <v>00000</v>
          </cell>
          <cell r="L712" t="str">
            <v>нет</v>
          </cell>
          <cell r="M712">
            <v>58.41</v>
          </cell>
          <cell r="N712">
            <v>82.941999999999993</v>
          </cell>
          <cell r="O712">
            <v>58.41</v>
          </cell>
          <cell r="P712">
            <v>82.941999999999993</v>
          </cell>
          <cell r="Q712">
            <v>58.41</v>
          </cell>
          <cell r="R712">
            <v>82.941999999999993</v>
          </cell>
          <cell r="S712" t="str">
            <v>005470</v>
          </cell>
          <cell r="T712">
            <v>58.409998999999999</v>
          </cell>
          <cell r="U712" t="str">
            <v>вст.ост.</v>
          </cell>
          <cell r="W712">
            <v>58.41</v>
          </cell>
          <cell r="X712">
            <v>82.94</v>
          </cell>
          <cell r="Y712">
            <v>0</v>
          </cell>
          <cell r="Z712">
            <v>0</v>
          </cell>
          <cell r="AA712">
            <v>0</v>
          </cell>
          <cell r="AB712">
            <v>0</v>
          </cell>
          <cell r="AC712">
            <v>0</v>
          </cell>
          <cell r="AD712">
            <v>0</v>
          </cell>
          <cell r="AE712">
            <v>0</v>
          </cell>
          <cell r="AF712">
            <v>0</v>
          </cell>
          <cell r="AG712">
            <v>0</v>
          </cell>
          <cell r="AH712">
            <v>0</v>
          </cell>
          <cell r="AI712">
            <v>0</v>
          </cell>
          <cell r="AJ712">
            <v>0</v>
          </cell>
          <cell r="AM712" t="str">
            <v>062</v>
          </cell>
          <cell r="AN712" t="str">
            <v>024</v>
          </cell>
          <cell r="AO712">
            <v>661</v>
          </cell>
          <cell r="AP712" t="str">
            <v>01</v>
          </cell>
          <cell r="AQ712" t="str">
            <v>274291266</v>
          </cell>
          <cell r="AR712" t="str">
            <v>TPУБA 76*14 L-CTA ГOCT8732-78</v>
          </cell>
          <cell r="AS712" t="str">
            <v>30XГCA TУ14-3-675-78</v>
          </cell>
          <cell r="AT712" t="str">
            <v>КГ</v>
          </cell>
          <cell r="AU712">
            <v>1.42</v>
          </cell>
          <cell r="AV712" t="str">
            <v>кг</v>
          </cell>
          <cell r="AW712">
            <v>3540</v>
          </cell>
          <cell r="AX712">
            <v>57.311799999999998</v>
          </cell>
          <cell r="AY712">
            <v>202883.772</v>
          </cell>
          <cell r="AZ712" t="str">
            <v>41 20/02/06</v>
          </cell>
          <cell r="BA712">
            <v>12</v>
          </cell>
          <cell r="BB712">
            <v>81.38</v>
          </cell>
          <cell r="BC712">
            <v>2493</v>
          </cell>
          <cell r="BD712">
            <v>12</v>
          </cell>
          <cell r="BE712">
            <v>976.56</v>
          </cell>
          <cell r="BG712">
            <v>201907.212</v>
          </cell>
          <cell r="BH712">
            <v>57.31</v>
          </cell>
          <cell r="BI712">
            <v>0</v>
          </cell>
          <cell r="BJ712">
            <v>0</v>
          </cell>
          <cell r="BK712">
            <v>81.38</v>
          </cell>
          <cell r="BL712">
            <v>81.38</v>
          </cell>
          <cell r="BM712">
            <v>81.38</v>
          </cell>
          <cell r="BN712">
            <v>81.38</v>
          </cell>
          <cell r="BO712">
            <v>81.38</v>
          </cell>
          <cell r="BP712">
            <v>81.38</v>
          </cell>
          <cell r="BQ712">
            <v>81.38</v>
          </cell>
          <cell r="BR712">
            <v>81.38</v>
          </cell>
          <cell r="BS712">
            <v>81.38</v>
          </cell>
          <cell r="BT712">
            <v>81.38</v>
          </cell>
          <cell r="BU712">
            <v>81.380200000000002</v>
          </cell>
          <cell r="BV712">
            <v>81.380200000000002</v>
          </cell>
          <cell r="BW712">
            <v>81.380200000000002</v>
          </cell>
          <cell r="CE712">
            <v>17.04</v>
          </cell>
          <cell r="CF712">
            <v>64.510000000000005</v>
          </cell>
          <cell r="CG712">
            <v>1099.25</v>
          </cell>
          <cell r="CH712">
            <v>1297.1199999999999</v>
          </cell>
          <cell r="CL712">
            <v>1297.1199999999999</v>
          </cell>
        </row>
        <row r="713">
          <cell r="B713" t="str">
            <v>062</v>
          </cell>
          <cell r="C713" t="str">
            <v>024</v>
          </cell>
          <cell r="D713" t="str">
            <v>01</v>
          </cell>
          <cell r="E713" t="str">
            <v>274291338</v>
          </cell>
          <cell r="F713" t="str">
            <v>ТРУБА 83*16 L-СТА ГОСТ8732-78</v>
          </cell>
          <cell r="G713" t="str">
            <v>30ХГСА ТУ14-3-675-78</v>
          </cell>
          <cell r="H713" t="str">
            <v>КГ</v>
          </cell>
          <cell r="I713">
            <v>3.8</v>
          </cell>
          <cell r="J713" t="str">
            <v>00005</v>
          </cell>
          <cell r="K713" t="str">
            <v>00000</v>
          </cell>
          <cell r="L713" t="str">
            <v>нет</v>
          </cell>
          <cell r="M713">
            <v>350</v>
          </cell>
          <cell r="N713">
            <v>1330</v>
          </cell>
          <cell r="O713">
            <v>58.49</v>
          </cell>
          <cell r="P713">
            <v>222.262</v>
          </cell>
          <cell r="Q713">
            <v>350</v>
          </cell>
          <cell r="R713">
            <v>1330</v>
          </cell>
          <cell r="S713" t="str">
            <v>005525</v>
          </cell>
          <cell r="T713">
            <v>58.490000999999999</v>
          </cell>
          <cell r="U713" t="str">
            <v>вст.ост.</v>
          </cell>
          <cell r="W713">
            <v>58.49</v>
          </cell>
          <cell r="X713">
            <v>222.26</v>
          </cell>
          <cell r="Y713">
            <v>0</v>
          </cell>
          <cell r="Z713">
            <v>0</v>
          </cell>
          <cell r="AA713">
            <v>0</v>
          </cell>
          <cell r="AB713">
            <v>0</v>
          </cell>
          <cell r="AC713">
            <v>0</v>
          </cell>
          <cell r="AD713">
            <v>0</v>
          </cell>
          <cell r="AE713">
            <v>0</v>
          </cell>
          <cell r="AF713">
            <v>0</v>
          </cell>
          <cell r="AG713">
            <v>0</v>
          </cell>
          <cell r="AH713">
            <v>0</v>
          </cell>
          <cell r="AI713">
            <v>0</v>
          </cell>
          <cell r="AJ713">
            <v>0</v>
          </cell>
          <cell r="AM713" t="str">
            <v>062</v>
          </cell>
          <cell r="AN713" t="str">
            <v>024</v>
          </cell>
          <cell r="AO713">
            <v>662</v>
          </cell>
          <cell r="AP713" t="str">
            <v>01</v>
          </cell>
          <cell r="AQ713" t="str">
            <v>274291338</v>
          </cell>
          <cell r="AR713" t="str">
            <v>TPУБA 83*16 L-CTA ГOCT8732-78</v>
          </cell>
          <cell r="AS713" t="str">
            <v>30XГCA TУ14-3-675-78</v>
          </cell>
          <cell r="AT713" t="str">
            <v>КГ</v>
          </cell>
          <cell r="AU713">
            <v>3.8</v>
          </cell>
          <cell r="AV713" t="str">
            <v>кг</v>
          </cell>
          <cell r="AW713">
            <v>3020</v>
          </cell>
          <cell r="AX713">
            <v>57.311799999999998</v>
          </cell>
          <cell r="AY713">
            <v>173081.636</v>
          </cell>
          <cell r="AZ713" t="str">
            <v>41 20/02/06</v>
          </cell>
          <cell r="BA713">
            <v>12</v>
          </cell>
          <cell r="BB713">
            <v>217.78</v>
          </cell>
          <cell r="BC713">
            <v>795</v>
          </cell>
          <cell r="BD713">
            <v>12</v>
          </cell>
          <cell r="BE713">
            <v>2613.36</v>
          </cell>
          <cell r="BG713">
            <v>170468.27600000001</v>
          </cell>
          <cell r="BH713">
            <v>57.31</v>
          </cell>
          <cell r="BI713">
            <v>0</v>
          </cell>
          <cell r="BJ713">
            <v>0</v>
          </cell>
          <cell r="BK713">
            <v>217.78</v>
          </cell>
          <cell r="BL713">
            <v>217.78</v>
          </cell>
          <cell r="BM713">
            <v>217.78</v>
          </cell>
          <cell r="BN713">
            <v>217.78</v>
          </cell>
          <cell r="BO713">
            <v>217.78</v>
          </cell>
          <cell r="BP713">
            <v>217.78</v>
          </cell>
          <cell r="BQ713">
            <v>217.78</v>
          </cell>
          <cell r="BR713">
            <v>217.78</v>
          </cell>
          <cell r="BS713">
            <v>217.78</v>
          </cell>
          <cell r="BT713">
            <v>217.78</v>
          </cell>
          <cell r="BU713">
            <v>217.77799999999999</v>
          </cell>
          <cell r="BV713">
            <v>217.77799999999999</v>
          </cell>
          <cell r="BW713">
            <v>217.77799999999999</v>
          </cell>
          <cell r="CE713">
            <v>45.6</v>
          </cell>
          <cell r="CF713">
            <v>64.510000000000005</v>
          </cell>
          <cell r="CG713">
            <v>2941.66</v>
          </cell>
          <cell r="CH713">
            <v>3471.16</v>
          </cell>
          <cell r="CL713">
            <v>3471.16</v>
          </cell>
        </row>
        <row r="714">
          <cell r="B714" t="str">
            <v>062</v>
          </cell>
          <cell r="C714" t="str">
            <v>024</v>
          </cell>
          <cell r="D714" t="str">
            <v>01</v>
          </cell>
          <cell r="E714" t="str">
            <v>233069029</v>
          </cell>
          <cell r="F714" t="str">
            <v>ТРУБА 4*0,5 ГОСТ8734-75</v>
          </cell>
          <cell r="G714" t="str">
            <v>В 30ХГСА ГОСТ8733-74</v>
          </cell>
          <cell r="H714" t="str">
            <v>М</v>
          </cell>
          <cell r="I714">
            <v>1.4999999999999999E-2</v>
          </cell>
          <cell r="J714" t="str">
            <v>00007</v>
          </cell>
          <cell r="K714" t="str">
            <v>00000</v>
          </cell>
          <cell r="L714" t="str">
            <v/>
          </cell>
          <cell r="M714">
            <v>0</v>
          </cell>
          <cell r="N714">
            <v>0</v>
          </cell>
          <cell r="O714">
            <v>0</v>
          </cell>
          <cell r="P714">
            <v>0</v>
          </cell>
          <cell r="Q714">
            <v>0</v>
          </cell>
          <cell r="R714">
            <v>0</v>
          </cell>
          <cell r="S714" t="str">
            <v>не най</v>
          </cell>
          <cell r="U714" t="str">
            <v>нет</v>
          </cell>
          <cell r="W714">
            <v>87</v>
          </cell>
          <cell r="X714">
            <v>1.31</v>
          </cell>
          <cell r="Y714">
            <v>1.31</v>
          </cell>
          <cell r="Z714">
            <v>1.31</v>
          </cell>
          <cell r="AA714">
            <v>1.31</v>
          </cell>
          <cell r="AB714">
            <v>1.31</v>
          </cell>
          <cell r="AC714">
            <v>1.31</v>
          </cell>
          <cell r="AD714">
            <v>1.31</v>
          </cell>
          <cell r="AE714">
            <v>1.31</v>
          </cell>
          <cell r="AF714">
            <v>1.31</v>
          </cell>
          <cell r="AG714">
            <v>1.31</v>
          </cell>
          <cell r="AH714">
            <v>1.31</v>
          </cell>
          <cell r="AI714">
            <v>1.31</v>
          </cell>
          <cell r="AJ714">
            <v>1.31</v>
          </cell>
        </row>
        <row r="715">
          <cell r="B715" t="str">
            <v>062</v>
          </cell>
          <cell r="C715" t="str">
            <v>020</v>
          </cell>
          <cell r="D715" t="str">
            <v>01</v>
          </cell>
          <cell r="E715" t="str">
            <v>233069083</v>
          </cell>
          <cell r="F715" t="str">
            <v>ТРУБА 8*1 L-СТА ГОСТ8734-75</v>
          </cell>
          <cell r="G715" t="str">
            <v>В 30ХГСА ГОСТ8733-74</v>
          </cell>
          <cell r="H715" t="str">
            <v>М</v>
          </cell>
          <cell r="I715">
            <v>0.22</v>
          </cell>
          <cell r="J715" t="str">
            <v>00007</v>
          </cell>
          <cell r="K715" t="str">
            <v>00000</v>
          </cell>
          <cell r="L715" t="str">
            <v>нет</v>
          </cell>
          <cell r="M715">
            <v>5.78</v>
          </cell>
          <cell r="N715">
            <v>1.272</v>
          </cell>
          <cell r="O715">
            <v>0</v>
          </cell>
          <cell r="P715">
            <v>0</v>
          </cell>
          <cell r="Q715">
            <v>5.78</v>
          </cell>
          <cell r="R715">
            <v>1.272</v>
          </cell>
          <cell r="S715" t="str">
            <v>000000</v>
          </cell>
          <cell r="T715">
            <v>87</v>
          </cell>
          <cell r="U715" t="str">
            <v>нет</v>
          </cell>
          <cell r="W715">
            <v>87</v>
          </cell>
          <cell r="X715">
            <v>19.14</v>
          </cell>
          <cell r="Y715">
            <v>19.14</v>
          </cell>
          <cell r="Z715">
            <v>19.14</v>
          </cell>
          <cell r="AA715">
            <v>19.14</v>
          </cell>
          <cell r="AB715">
            <v>19.14</v>
          </cell>
          <cell r="AC715">
            <v>19.14</v>
          </cell>
          <cell r="AD715">
            <v>19.14</v>
          </cell>
          <cell r="AE715">
            <v>19.14</v>
          </cell>
          <cell r="AF715">
            <v>19.14</v>
          </cell>
          <cell r="AG715">
            <v>19.14</v>
          </cell>
          <cell r="AH715">
            <v>19.14</v>
          </cell>
          <cell r="AI715">
            <v>19.14</v>
          </cell>
          <cell r="AJ715">
            <v>19.14</v>
          </cell>
          <cell r="AM715" t="str">
            <v>062</v>
          </cell>
          <cell r="AN715" t="str">
            <v>020</v>
          </cell>
          <cell r="AO715">
            <v>682</v>
          </cell>
          <cell r="AP715" t="str">
            <v>01</v>
          </cell>
          <cell r="AQ715" t="str">
            <v>233069083</v>
          </cell>
          <cell r="AR715" t="str">
            <v>TPУБA 8*1 L-CTA ГOCT8734-75</v>
          </cell>
          <cell r="AS715" t="str">
            <v>B 30XГCA ГOCT8733-87</v>
          </cell>
          <cell r="AT715" t="str">
            <v>М</v>
          </cell>
          <cell r="AU715">
            <v>0.22</v>
          </cell>
          <cell r="AV715" t="str">
            <v>м</v>
          </cell>
          <cell r="AW715">
            <v>0.88</v>
          </cell>
          <cell r="AX715">
            <v>0.02</v>
          </cell>
          <cell r="AY715">
            <v>1.7600000000000001E-2</v>
          </cell>
          <cell r="AZ715" t="str">
            <v>из налич</v>
          </cell>
          <cell r="BA715">
            <v>4</v>
          </cell>
          <cell r="BB715">
            <v>0</v>
          </cell>
          <cell r="BD715">
            <v>0</v>
          </cell>
          <cell r="BE715">
            <v>0</v>
          </cell>
          <cell r="BG715">
            <v>0</v>
          </cell>
        </row>
        <row r="716">
          <cell r="B716" t="str">
            <v>062</v>
          </cell>
          <cell r="C716" t="str">
            <v>024</v>
          </cell>
          <cell r="D716" t="str">
            <v>01</v>
          </cell>
          <cell r="E716" t="str">
            <v>233069086</v>
          </cell>
          <cell r="F716" t="str">
            <v>ТРУБА 8*1,5 L-СТА ГОСТ8734-75</v>
          </cell>
          <cell r="G716" t="str">
            <v>В 30ХГСА ГОСТ8733-74</v>
          </cell>
          <cell r="H716" t="str">
            <v>М</v>
          </cell>
          <cell r="I716">
            <v>2.5000000000000001E-2</v>
          </cell>
          <cell r="J716" t="str">
            <v>00007</v>
          </cell>
          <cell r="K716" t="str">
            <v>00000</v>
          </cell>
          <cell r="L716" t="str">
            <v>нет</v>
          </cell>
          <cell r="M716">
            <v>6</v>
          </cell>
          <cell r="N716">
            <v>0.15</v>
          </cell>
          <cell r="O716">
            <v>0</v>
          </cell>
          <cell r="P716">
            <v>0</v>
          </cell>
          <cell r="Q716">
            <v>6</v>
          </cell>
          <cell r="R716">
            <v>0.15</v>
          </cell>
          <cell r="S716" t="str">
            <v>000000</v>
          </cell>
          <cell r="T716">
            <v>0.19</v>
          </cell>
          <cell r="U716" t="str">
            <v>нет</v>
          </cell>
          <cell r="W716">
            <v>0.19</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M716" t="str">
            <v>062</v>
          </cell>
          <cell r="AN716" t="str">
            <v>024</v>
          </cell>
          <cell r="AO716">
            <v>683</v>
          </cell>
          <cell r="AP716" t="str">
            <v>01</v>
          </cell>
          <cell r="AQ716" t="str">
            <v>233069086</v>
          </cell>
          <cell r="AR716" t="str">
            <v>TPУБA 8*1,5 L-CTA ГOCT8734-75</v>
          </cell>
          <cell r="AS716" t="str">
            <v>B 30XГCA ГOCT8733-87</v>
          </cell>
          <cell r="AT716" t="str">
            <v>М</v>
          </cell>
          <cell r="AU716">
            <v>2.5000000000000001E-2</v>
          </cell>
          <cell r="AV716" t="str">
            <v>м</v>
          </cell>
          <cell r="AW716">
            <v>0.1</v>
          </cell>
          <cell r="AX716">
            <v>2.62</v>
          </cell>
          <cell r="AY716">
            <v>0.26200000000000001</v>
          </cell>
          <cell r="AZ716" t="str">
            <v>из налич</v>
          </cell>
          <cell r="BA716">
            <v>4</v>
          </cell>
          <cell r="BB716">
            <v>7.0000000000000007E-2</v>
          </cell>
          <cell r="BC716">
            <v>4</v>
          </cell>
          <cell r="BD716">
            <v>4</v>
          </cell>
          <cell r="BE716">
            <v>0.28000000000000003</v>
          </cell>
          <cell r="BG716">
            <v>0</v>
          </cell>
          <cell r="BH716">
            <v>2.8</v>
          </cell>
          <cell r="BI716">
            <v>0</v>
          </cell>
          <cell r="BJ716">
            <v>0</v>
          </cell>
          <cell r="BK716">
            <v>7.0000000000000007E-2</v>
          </cell>
          <cell r="BL716">
            <v>7.0000000000000007E-2</v>
          </cell>
          <cell r="BM716">
            <v>7.0000000000000007E-2</v>
          </cell>
          <cell r="BN716">
            <v>7.0000000000000007E-2</v>
          </cell>
          <cell r="BO716">
            <v>7.0000000000000007E-2</v>
          </cell>
          <cell r="BP716">
            <v>0</v>
          </cell>
          <cell r="BQ716">
            <v>0</v>
          </cell>
          <cell r="BR716">
            <v>0</v>
          </cell>
          <cell r="BS716">
            <v>0</v>
          </cell>
          <cell r="BT716">
            <v>0</v>
          </cell>
          <cell r="BU716">
            <v>0</v>
          </cell>
          <cell r="BV716">
            <v>0</v>
          </cell>
          <cell r="BW716">
            <v>0</v>
          </cell>
          <cell r="CE716">
            <v>0.1</v>
          </cell>
          <cell r="CF716">
            <v>3.15</v>
          </cell>
          <cell r="CG716">
            <v>0.32</v>
          </cell>
          <cell r="CH716">
            <v>0.38</v>
          </cell>
          <cell r="CL716">
            <v>0.38</v>
          </cell>
        </row>
        <row r="717">
          <cell r="B717" t="str">
            <v>062</v>
          </cell>
          <cell r="C717" t="str">
            <v>024</v>
          </cell>
          <cell r="D717" t="str">
            <v>01</v>
          </cell>
          <cell r="E717" t="str">
            <v>233069101</v>
          </cell>
          <cell r="F717" t="str">
            <v>ТРУБА 9*1,4 L-СТА ГОСТ8734-75</v>
          </cell>
          <cell r="G717" t="str">
            <v>В 30ХГСА ГОСТ8733-74</v>
          </cell>
          <cell r="H717" t="str">
            <v>М</v>
          </cell>
          <cell r="I717">
            <v>0.04</v>
          </cell>
          <cell r="J717" t="str">
            <v>00007</v>
          </cell>
          <cell r="K717" t="str">
            <v>00000</v>
          </cell>
          <cell r="L717" t="str">
            <v>нет</v>
          </cell>
          <cell r="M717">
            <v>35</v>
          </cell>
          <cell r="N717">
            <v>1.4</v>
          </cell>
          <cell r="O717">
            <v>0</v>
          </cell>
          <cell r="P717">
            <v>0</v>
          </cell>
          <cell r="Q717">
            <v>35</v>
          </cell>
          <cell r="R717">
            <v>1.4</v>
          </cell>
          <cell r="S717" t="str">
            <v/>
          </cell>
          <cell r="T717">
            <v>0.02</v>
          </cell>
          <cell r="U717" t="str">
            <v>нет</v>
          </cell>
          <cell r="W717">
            <v>0.02</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M717" t="str">
            <v>062</v>
          </cell>
          <cell r="AN717" t="str">
            <v>024</v>
          </cell>
          <cell r="AO717">
            <v>685</v>
          </cell>
          <cell r="AP717" t="str">
            <v>01</v>
          </cell>
          <cell r="AQ717" t="str">
            <v>233069101</v>
          </cell>
          <cell r="AR717" t="str">
            <v>TPУБA 9*1,4 L-CTA ГOCT8734-75</v>
          </cell>
          <cell r="AS717" t="str">
            <v>B 30XГCA ГOCT8733-87</v>
          </cell>
          <cell r="AT717" t="str">
            <v>М</v>
          </cell>
          <cell r="AU717">
            <v>0.04</v>
          </cell>
          <cell r="AV717" t="str">
            <v>м</v>
          </cell>
          <cell r="AW717">
            <v>0.16</v>
          </cell>
          <cell r="AX717">
            <v>0.02</v>
          </cell>
          <cell r="AY717">
            <v>3.2000000000000002E-3</v>
          </cell>
          <cell r="AZ717" t="str">
            <v>из налич</v>
          </cell>
          <cell r="BA717">
            <v>4</v>
          </cell>
          <cell r="BB717">
            <v>0</v>
          </cell>
          <cell r="BD717">
            <v>0</v>
          </cell>
          <cell r="BE717">
            <v>0</v>
          </cell>
          <cell r="BG717">
            <v>0</v>
          </cell>
        </row>
        <row r="718">
          <cell r="B718" t="str">
            <v>062</v>
          </cell>
          <cell r="C718" t="str">
            <v>020</v>
          </cell>
          <cell r="D718" t="str">
            <v>01</v>
          </cell>
          <cell r="E718" t="str">
            <v>233069116</v>
          </cell>
          <cell r="F718" t="str">
            <v>ТРУБА 10*1 L-СТА ГОСТ8734-75</v>
          </cell>
          <cell r="G718" t="str">
            <v>В 30ХГСА ГОСТ8733-74</v>
          </cell>
          <cell r="H718" t="str">
            <v>М</v>
          </cell>
          <cell r="I718">
            <v>1.6</v>
          </cell>
          <cell r="J718" t="str">
            <v>00007</v>
          </cell>
          <cell r="K718" t="str">
            <v>00000</v>
          </cell>
          <cell r="L718" t="str">
            <v>нет</v>
          </cell>
          <cell r="M718">
            <v>37.96</v>
          </cell>
          <cell r="N718">
            <v>60.735999999999997</v>
          </cell>
          <cell r="O718">
            <v>37.96</v>
          </cell>
          <cell r="P718">
            <v>60.735999999999997</v>
          </cell>
          <cell r="Q718">
            <v>37.96</v>
          </cell>
          <cell r="R718">
            <v>60.735999999999997</v>
          </cell>
          <cell r="S718" t="str">
            <v>002052</v>
          </cell>
          <cell r="T718">
            <v>37.959912000000003</v>
          </cell>
          <cell r="U718" t="str">
            <v>вст.ост.</v>
          </cell>
          <cell r="W718">
            <v>37.96</v>
          </cell>
          <cell r="X718">
            <v>60.74</v>
          </cell>
          <cell r="Y718">
            <v>0</v>
          </cell>
          <cell r="Z718">
            <v>0</v>
          </cell>
          <cell r="AA718">
            <v>0</v>
          </cell>
          <cell r="AB718">
            <v>0</v>
          </cell>
          <cell r="AC718">
            <v>0</v>
          </cell>
          <cell r="AD718">
            <v>0</v>
          </cell>
          <cell r="AE718">
            <v>60.74</v>
          </cell>
          <cell r="AF718">
            <v>60.74</v>
          </cell>
          <cell r="AG718">
            <v>60.74</v>
          </cell>
          <cell r="AH718">
            <v>60.74</v>
          </cell>
          <cell r="AI718">
            <v>60.74</v>
          </cell>
          <cell r="AJ718">
            <v>60.74</v>
          </cell>
          <cell r="AM718" t="str">
            <v>062</v>
          </cell>
          <cell r="AN718" t="str">
            <v>020</v>
          </cell>
          <cell r="AO718">
            <v>687</v>
          </cell>
          <cell r="AP718" t="str">
            <v>01</v>
          </cell>
          <cell r="AQ718" t="str">
            <v>233069116</v>
          </cell>
          <cell r="AR718" t="str">
            <v>TPУБA 10*1 L-CTA ГOCT8734-75</v>
          </cell>
          <cell r="AS718" t="str">
            <v>B 30XГCA ГOCT8733-87</v>
          </cell>
          <cell r="AT718" t="str">
            <v>М</v>
          </cell>
          <cell r="AU718">
            <v>1.6</v>
          </cell>
          <cell r="AV718" t="str">
            <v>м</v>
          </cell>
          <cell r="AW718">
            <v>9</v>
          </cell>
          <cell r="AX718">
            <v>37.96</v>
          </cell>
          <cell r="AY718">
            <v>341.64</v>
          </cell>
          <cell r="AZ718" t="str">
            <v>из налич</v>
          </cell>
          <cell r="BA718">
            <v>6</v>
          </cell>
          <cell r="BB718">
            <v>60.74</v>
          </cell>
          <cell r="BC718">
            <v>6</v>
          </cell>
          <cell r="BD718">
            <v>6</v>
          </cell>
          <cell r="BE718">
            <v>364.44</v>
          </cell>
          <cell r="BG718">
            <v>0</v>
          </cell>
          <cell r="BH718">
            <v>37.96</v>
          </cell>
          <cell r="BI718">
            <v>0</v>
          </cell>
          <cell r="BJ718">
            <v>0</v>
          </cell>
          <cell r="BK718">
            <v>60.74</v>
          </cell>
          <cell r="BL718">
            <v>60.74</v>
          </cell>
          <cell r="BM718">
            <v>60.74</v>
          </cell>
          <cell r="BN718">
            <v>60.74</v>
          </cell>
          <cell r="BO718">
            <v>60.74</v>
          </cell>
          <cell r="BP718">
            <v>60.74</v>
          </cell>
          <cell r="BQ718">
            <v>60.74</v>
          </cell>
          <cell r="BR718">
            <v>0</v>
          </cell>
          <cell r="BS718">
            <v>0</v>
          </cell>
          <cell r="BT718">
            <v>0</v>
          </cell>
          <cell r="BU718">
            <v>0</v>
          </cell>
          <cell r="BV718">
            <v>0</v>
          </cell>
          <cell r="BW718">
            <v>0</v>
          </cell>
          <cell r="CE718">
            <v>9.6</v>
          </cell>
          <cell r="CF718">
            <v>42.73</v>
          </cell>
          <cell r="CG718">
            <v>410.21</v>
          </cell>
          <cell r="CH718">
            <v>484.05</v>
          </cell>
          <cell r="CL718">
            <v>484.05</v>
          </cell>
        </row>
        <row r="719">
          <cell r="B719" t="str">
            <v>062</v>
          </cell>
          <cell r="C719" t="str">
            <v>024</v>
          </cell>
          <cell r="D719" t="str">
            <v>01</v>
          </cell>
          <cell r="E719" t="str">
            <v>263069124</v>
          </cell>
          <cell r="F719" t="str">
            <v>ТРУБА 10*2,5 L-СТА ГОСТ8734-75</v>
          </cell>
          <cell r="G719" t="str">
            <v>В 30ХГСА ГОСТ8733-87</v>
          </cell>
          <cell r="H719" t="str">
            <v>М</v>
          </cell>
          <cell r="I719">
            <v>7.0000000000000007E-2</v>
          </cell>
          <cell r="J719" t="str">
            <v>00007</v>
          </cell>
          <cell r="K719" t="str">
            <v>00000</v>
          </cell>
          <cell r="L719" t="str">
            <v>нет</v>
          </cell>
          <cell r="M719">
            <v>5.83</v>
          </cell>
          <cell r="N719">
            <v>0.40799999999999997</v>
          </cell>
          <cell r="O719">
            <v>5.83</v>
          </cell>
          <cell r="P719">
            <v>0.40799999999999997</v>
          </cell>
          <cell r="Q719">
            <v>5.83</v>
          </cell>
          <cell r="R719">
            <v>0.40799999999999997</v>
          </cell>
          <cell r="S719" t="str">
            <v>002537</v>
          </cell>
          <cell r="T719">
            <v>5.8298759999999996</v>
          </cell>
          <cell r="U719" t="str">
            <v>вст.ост.</v>
          </cell>
          <cell r="W719">
            <v>5.83</v>
          </cell>
          <cell r="X719">
            <v>0.41</v>
          </cell>
          <cell r="Y719">
            <v>0</v>
          </cell>
          <cell r="Z719">
            <v>0</v>
          </cell>
          <cell r="AA719">
            <v>0</v>
          </cell>
          <cell r="AB719">
            <v>0</v>
          </cell>
          <cell r="AC719">
            <v>0.41</v>
          </cell>
          <cell r="AD719">
            <v>0.41</v>
          </cell>
          <cell r="AE719">
            <v>0.41</v>
          </cell>
          <cell r="AF719">
            <v>0.41</v>
          </cell>
          <cell r="AG719">
            <v>0.41</v>
          </cell>
          <cell r="AH719">
            <v>0.41</v>
          </cell>
          <cell r="AI719">
            <v>0.41</v>
          </cell>
          <cell r="AJ719">
            <v>0.41</v>
          </cell>
          <cell r="AM719" t="str">
            <v>062</v>
          </cell>
          <cell r="AN719" t="str">
            <v>024</v>
          </cell>
          <cell r="AO719">
            <v>688</v>
          </cell>
          <cell r="AP719" t="str">
            <v>01</v>
          </cell>
          <cell r="AQ719" t="str">
            <v>263069124</v>
          </cell>
          <cell r="AR719" t="str">
            <v>TPУБA 10*2,5 L-CTA ГOCT8734-75</v>
          </cell>
          <cell r="AS719" t="str">
            <v>B 30XГCA ГOCT8733-87</v>
          </cell>
          <cell r="AT719" t="str">
            <v>М</v>
          </cell>
          <cell r="AU719">
            <v>0.67</v>
          </cell>
          <cell r="AV719" t="str">
            <v>м</v>
          </cell>
          <cell r="AW719">
            <v>2.7</v>
          </cell>
          <cell r="AX719">
            <v>5.83</v>
          </cell>
          <cell r="AY719">
            <v>15.741000000000001</v>
          </cell>
          <cell r="AZ719" t="str">
            <v>из налич</v>
          </cell>
          <cell r="BA719">
            <v>4</v>
          </cell>
          <cell r="BB719">
            <v>3.91</v>
          </cell>
          <cell r="BC719">
            <v>4</v>
          </cell>
          <cell r="BD719">
            <v>4</v>
          </cell>
          <cell r="BE719">
            <v>15.64</v>
          </cell>
          <cell r="BG719">
            <v>0</v>
          </cell>
          <cell r="BH719">
            <v>5.84</v>
          </cell>
          <cell r="BI719">
            <v>0</v>
          </cell>
          <cell r="BJ719">
            <v>0</v>
          </cell>
          <cell r="BK719">
            <v>3.91</v>
          </cell>
          <cell r="BL719">
            <v>3.91</v>
          </cell>
          <cell r="BM719">
            <v>3.91</v>
          </cell>
          <cell r="BN719">
            <v>3.91</v>
          </cell>
          <cell r="BO719">
            <v>3.91</v>
          </cell>
          <cell r="BP719">
            <v>0</v>
          </cell>
          <cell r="BQ719">
            <v>0</v>
          </cell>
          <cell r="BR719">
            <v>0</v>
          </cell>
          <cell r="BS719">
            <v>0</v>
          </cell>
          <cell r="BT719">
            <v>0</v>
          </cell>
          <cell r="BU719">
            <v>0</v>
          </cell>
          <cell r="BV719">
            <v>0</v>
          </cell>
          <cell r="BW719">
            <v>0</v>
          </cell>
          <cell r="CE719">
            <v>2.68</v>
          </cell>
          <cell r="CF719">
            <v>6.57</v>
          </cell>
          <cell r="CG719">
            <v>17.61</v>
          </cell>
          <cell r="CH719">
            <v>20.78</v>
          </cell>
          <cell r="CL719">
            <v>20.78</v>
          </cell>
        </row>
        <row r="720">
          <cell r="B720" t="str">
            <v>062</v>
          </cell>
          <cell r="C720" t="str">
            <v>020</v>
          </cell>
          <cell r="D720" t="str">
            <v>01</v>
          </cell>
          <cell r="E720" t="str">
            <v>233069156</v>
          </cell>
          <cell r="F720" t="str">
            <v>ТРУБА 12*1 L-СТА ГОСТ8734-75</v>
          </cell>
          <cell r="G720" t="str">
            <v>В 30ХГСА ГОСТ8733-74</v>
          </cell>
          <cell r="H720" t="str">
            <v>М</v>
          </cell>
          <cell r="I720">
            <v>7.1</v>
          </cell>
          <cell r="J720" t="str">
            <v>00007</v>
          </cell>
          <cell r="K720" t="str">
            <v>00000</v>
          </cell>
          <cell r="L720" t="str">
            <v>20550  02.07.03</v>
          </cell>
          <cell r="M720">
            <v>43.53</v>
          </cell>
          <cell r="N720">
            <v>309.06299999999999</v>
          </cell>
          <cell r="O720">
            <v>43.7</v>
          </cell>
          <cell r="P720">
            <v>310.27</v>
          </cell>
          <cell r="Q720">
            <v>43.53</v>
          </cell>
          <cell r="R720">
            <v>309.06299999999999</v>
          </cell>
          <cell r="S720" t="str">
            <v>002061</v>
          </cell>
          <cell r="T720">
            <v>119.666961</v>
          </cell>
          <cell r="U720" t="str">
            <v>п/п1359</v>
          </cell>
          <cell r="V720">
            <v>39526</v>
          </cell>
          <cell r="W720">
            <v>119.67</v>
          </cell>
          <cell r="X720">
            <v>849.66</v>
          </cell>
          <cell r="Y720">
            <v>0</v>
          </cell>
          <cell r="Z720">
            <v>0</v>
          </cell>
          <cell r="AA720">
            <v>0</v>
          </cell>
          <cell r="AB720">
            <v>0</v>
          </cell>
          <cell r="AC720">
            <v>0</v>
          </cell>
          <cell r="AD720">
            <v>849.66</v>
          </cell>
          <cell r="AE720">
            <v>849.66</v>
          </cell>
          <cell r="AF720">
            <v>849.66</v>
          </cell>
          <cell r="AG720">
            <v>849.66</v>
          </cell>
          <cell r="AH720">
            <v>849.66</v>
          </cell>
          <cell r="AI720">
            <v>849.66</v>
          </cell>
          <cell r="AJ720">
            <v>849.66</v>
          </cell>
          <cell r="AM720" t="str">
            <v>062</v>
          </cell>
          <cell r="AN720" t="str">
            <v>020</v>
          </cell>
          <cell r="AO720">
            <v>690</v>
          </cell>
          <cell r="AP720" t="str">
            <v>01</v>
          </cell>
          <cell r="AQ720" t="str">
            <v>233069156</v>
          </cell>
          <cell r="AR720" t="str">
            <v>TPУБA 12*1 L-CTA ГOCT8734-75</v>
          </cell>
          <cell r="AS720" t="str">
            <v>B 30XГCA ГOCT8733-87</v>
          </cell>
          <cell r="AT720" t="str">
            <v>М</v>
          </cell>
          <cell r="AU720">
            <v>7.4</v>
          </cell>
          <cell r="AV720" t="str">
            <v>м</v>
          </cell>
          <cell r="AW720">
            <v>36.700000000000003</v>
          </cell>
          <cell r="AX720">
            <v>43.53</v>
          </cell>
          <cell r="AY720">
            <v>1597.5510000000002</v>
          </cell>
          <cell r="AZ720" t="str">
            <v>из налич</v>
          </cell>
          <cell r="BA720">
            <v>5</v>
          </cell>
          <cell r="BB720">
            <v>322.12</v>
          </cell>
          <cell r="BC720">
            <v>5</v>
          </cell>
          <cell r="BD720">
            <v>5</v>
          </cell>
          <cell r="BE720">
            <v>1610.6</v>
          </cell>
          <cell r="BG720">
            <v>0</v>
          </cell>
          <cell r="BH720">
            <v>43.53</v>
          </cell>
          <cell r="BI720">
            <v>0</v>
          </cell>
          <cell r="BJ720">
            <v>0</v>
          </cell>
          <cell r="BK720">
            <v>322.12</v>
          </cell>
          <cell r="BL720">
            <v>322.12</v>
          </cell>
          <cell r="BM720">
            <v>322.12</v>
          </cell>
          <cell r="BN720">
            <v>322.12</v>
          </cell>
          <cell r="BO720">
            <v>322.12</v>
          </cell>
          <cell r="BP720">
            <v>322.12</v>
          </cell>
          <cell r="BQ720">
            <v>0</v>
          </cell>
          <cell r="BR720">
            <v>0</v>
          </cell>
          <cell r="BS720">
            <v>0</v>
          </cell>
          <cell r="BT720">
            <v>0</v>
          </cell>
          <cell r="BU720">
            <v>0</v>
          </cell>
          <cell r="BV720">
            <v>0</v>
          </cell>
          <cell r="BW720">
            <v>0</v>
          </cell>
          <cell r="CE720">
            <v>37</v>
          </cell>
          <cell r="CF720">
            <v>49</v>
          </cell>
          <cell r="CG720">
            <v>1813</v>
          </cell>
          <cell r="CH720">
            <v>2139.34</v>
          </cell>
          <cell r="CL720">
            <v>2139.34</v>
          </cell>
        </row>
        <row r="721">
          <cell r="B721" t="str">
            <v>062</v>
          </cell>
          <cell r="C721" t="str">
            <v>020</v>
          </cell>
          <cell r="D721" t="str">
            <v>01</v>
          </cell>
          <cell r="E721" t="str">
            <v>233069198</v>
          </cell>
          <cell r="F721" t="str">
            <v>ТРУБА 14*1 L-СТА ГОСТ8734-75</v>
          </cell>
          <cell r="G721" t="str">
            <v>В 30ХГСА ГОСТ8733-74</v>
          </cell>
          <cell r="H721" t="str">
            <v>М</v>
          </cell>
          <cell r="I721">
            <v>0.62</v>
          </cell>
          <cell r="J721" t="str">
            <v>00007</v>
          </cell>
          <cell r="K721" t="str">
            <v>00000</v>
          </cell>
          <cell r="L721" t="str">
            <v>нет</v>
          </cell>
          <cell r="M721">
            <v>40</v>
          </cell>
          <cell r="N721">
            <v>24.8</v>
          </cell>
          <cell r="O721">
            <v>0</v>
          </cell>
          <cell r="P721">
            <v>0</v>
          </cell>
          <cell r="Q721">
            <v>40</v>
          </cell>
          <cell r="R721">
            <v>24.8</v>
          </cell>
          <cell r="S721" t="str">
            <v/>
          </cell>
          <cell r="U721" t="str">
            <v>нет</v>
          </cell>
          <cell r="W721">
            <v>130.71</v>
          </cell>
          <cell r="X721">
            <v>81.040000000000006</v>
          </cell>
          <cell r="Y721">
            <v>0</v>
          </cell>
          <cell r="Z721">
            <v>0</v>
          </cell>
          <cell r="AA721">
            <v>0</v>
          </cell>
          <cell r="AB721">
            <v>0</v>
          </cell>
          <cell r="AC721">
            <v>81.040000000000006</v>
          </cell>
          <cell r="AD721">
            <v>81.040000000000006</v>
          </cell>
          <cell r="AE721">
            <v>81.040000000000006</v>
          </cell>
          <cell r="AF721">
            <v>81.040000000000006</v>
          </cell>
          <cell r="AG721">
            <v>81.040000000000006</v>
          </cell>
          <cell r="AH721">
            <v>81.040000000000006</v>
          </cell>
          <cell r="AI721">
            <v>81.040000000000006</v>
          </cell>
          <cell r="AJ721">
            <v>81.040000000000006</v>
          </cell>
          <cell r="AM721" t="str">
            <v>062</v>
          </cell>
          <cell r="AN721" t="str">
            <v>020</v>
          </cell>
          <cell r="AO721">
            <v>691</v>
          </cell>
          <cell r="AP721" t="str">
            <v>01</v>
          </cell>
          <cell r="AQ721" t="str">
            <v>233069198</v>
          </cell>
          <cell r="AR721" t="str">
            <v>TPУБA 14*1 L-CTA ГOCT8734-75</v>
          </cell>
          <cell r="AS721" t="str">
            <v>B 30XГCA ГOCT8733-87</v>
          </cell>
          <cell r="AT721" t="str">
            <v>М</v>
          </cell>
          <cell r="AU721">
            <v>0.62</v>
          </cell>
          <cell r="AV721" t="str">
            <v>м</v>
          </cell>
          <cell r="AW721">
            <v>2.5</v>
          </cell>
          <cell r="AX721">
            <v>74.48</v>
          </cell>
          <cell r="AY721">
            <v>186.2</v>
          </cell>
          <cell r="AZ721" t="str">
            <v>из налич</v>
          </cell>
          <cell r="BA721">
            <v>4</v>
          </cell>
          <cell r="BB721">
            <v>46.18</v>
          </cell>
          <cell r="BC721">
            <v>4</v>
          </cell>
          <cell r="BD721">
            <v>4</v>
          </cell>
          <cell r="BE721">
            <v>184.72</v>
          </cell>
          <cell r="BG721">
            <v>0</v>
          </cell>
          <cell r="BH721">
            <v>74.48</v>
          </cell>
          <cell r="BI721">
            <v>0</v>
          </cell>
          <cell r="BJ721">
            <v>0</v>
          </cell>
          <cell r="BK721">
            <v>46.18</v>
          </cell>
          <cell r="BL721">
            <v>46.18</v>
          </cell>
          <cell r="BM721">
            <v>46.18</v>
          </cell>
          <cell r="BN721">
            <v>46.18</v>
          </cell>
          <cell r="BO721">
            <v>46.18</v>
          </cell>
          <cell r="BP721">
            <v>0</v>
          </cell>
          <cell r="BQ721">
            <v>0</v>
          </cell>
          <cell r="BR721">
            <v>0</v>
          </cell>
          <cell r="BS721">
            <v>0</v>
          </cell>
          <cell r="BT721">
            <v>0</v>
          </cell>
          <cell r="BU721">
            <v>0</v>
          </cell>
          <cell r="BV721">
            <v>0</v>
          </cell>
          <cell r="BW721">
            <v>0</v>
          </cell>
          <cell r="CE721">
            <v>2.48</v>
          </cell>
          <cell r="CF721">
            <v>83.83</v>
          </cell>
          <cell r="CG721">
            <v>207.9</v>
          </cell>
          <cell r="CH721">
            <v>245.32</v>
          </cell>
          <cell r="CL721">
            <v>245.32</v>
          </cell>
        </row>
        <row r="722">
          <cell r="B722" t="str">
            <v>062</v>
          </cell>
          <cell r="C722" t="str">
            <v>024</v>
          </cell>
          <cell r="D722" t="str">
            <v>01</v>
          </cell>
          <cell r="E722" t="str">
            <v>263069208</v>
          </cell>
          <cell r="F722" t="str">
            <v>ТРУБА 14*3,0 L-СТА ГОСТ8734-75</v>
          </cell>
          <cell r="G722" t="str">
            <v>В 30ХГСА ГОСТ8733-87</v>
          </cell>
          <cell r="H722" t="str">
            <v>М</v>
          </cell>
          <cell r="I722">
            <v>7.0000000000000007E-2</v>
          </cell>
          <cell r="J722" t="str">
            <v>00005</v>
          </cell>
          <cell r="K722" t="str">
            <v>00000</v>
          </cell>
          <cell r="L722" t="str">
            <v>нет</v>
          </cell>
          <cell r="M722">
            <v>34</v>
          </cell>
          <cell r="N722">
            <v>2.38</v>
          </cell>
          <cell r="O722">
            <v>0</v>
          </cell>
          <cell r="P722">
            <v>0</v>
          </cell>
          <cell r="Q722">
            <v>34</v>
          </cell>
          <cell r="R722">
            <v>2.38</v>
          </cell>
          <cell r="S722" t="str">
            <v>000000</v>
          </cell>
          <cell r="U722" t="str">
            <v>нет</v>
          </cell>
          <cell r="W722">
            <v>130.71</v>
          </cell>
          <cell r="X722">
            <v>9.15</v>
          </cell>
          <cell r="Y722">
            <v>0</v>
          </cell>
          <cell r="Z722">
            <v>0</v>
          </cell>
          <cell r="AA722">
            <v>0</v>
          </cell>
          <cell r="AB722">
            <v>0</v>
          </cell>
          <cell r="AC722">
            <v>9.15</v>
          </cell>
          <cell r="AD722">
            <v>9.15</v>
          </cell>
          <cell r="AE722">
            <v>9.15</v>
          </cell>
          <cell r="AF722">
            <v>9.15</v>
          </cell>
          <cell r="AG722">
            <v>9.15</v>
          </cell>
          <cell r="AH722">
            <v>9.15</v>
          </cell>
          <cell r="AI722">
            <v>9.15</v>
          </cell>
          <cell r="AJ722">
            <v>9.15</v>
          </cell>
          <cell r="AM722" t="str">
            <v>062</v>
          </cell>
          <cell r="AN722" t="str">
            <v>024</v>
          </cell>
          <cell r="AO722">
            <v>692</v>
          </cell>
          <cell r="AP722" t="str">
            <v>01</v>
          </cell>
          <cell r="AQ722" t="str">
            <v>263069208</v>
          </cell>
          <cell r="AR722" t="str">
            <v>TPУБA 14*3,0 L-CTA ГOCT8734-75</v>
          </cell>
          <cell r="AS722" t="str">
            <v>B 30XГCA ГOCT8733-87</v>
          </cell>
          <cell r="AT722" t="str">
            <v>М</v>
          </cell>
          <cell r="AU722">
            <v>6.7799999999999999E-2</v>
          </cell>
          <cell r="AV722" t="str">
            <v>м</v>
          </cell>
          <cell r="AW722">
            <v>0.27</v>
          </cell>
          <cell r="AX722">
            <v>37.409999999999997</v>
          </cell>
          <cell r="AY722">
            <v>10.1007</v>
          </cell>
          <cell r="AZ722" t="str">
            <v>из налич</v>
          </cell>
          <cell r="BA722">
            <v>4</v>
          </cell>
          <cell r="BB722">
            <v>2.54</v>
          </cell>
          <cell r="BC722">
            <v>4</v>
          </cell>
          <cell r="BD722">
            <v>4</v>
          </cell>
          <cell r="BE722">
            <v>10.16</v>
          </cell>
          <cell r="BG722">
            <v>0</v>
          </cell>
          <cell r="BH722">
            <v>37.46</v>
          </cell>
          <cell r="BI722">
            <v>6.7799999999999999E-2</v>
          </cell>
          <cell r="BJ722">
            <v>2.54</v>
          </cell>
          <cell r="BK722">
            <v>0</v>
          </cell>
          <cell r="BL722">
            <v>2.54</v>
          </cell>
          <cell r="BM722">
            <v>2.54</v>
          </cell>
          <cell r="BN722">
            <v>2.54</v>
          </cell>
          <cell r="BO722">
            <v>2.54</v>
          </cell>
          <cell r="BP722">
            <v>0</v>
          </cell>
          <cell r="BQ722">
            <v>0</v>
          </cell>
          <cell r="BR722">
            <v>0</v>
          </cell>
          <cell r="BS722">
            <v>0</v>
          </cell>
          <cell r="BT722">
            <v>0</v>
          </cell>
          <cell r="BU722">
            <v>0</v>
          </cell>
          <cell r="BV722">
            <v>0</v>
          </cell>
          <cell r="BW722">
            <v>0</v>
          </cell>
          <cell r="CA722">
            <v>6.7799999999999999E-2</v>
          </cell>
          <cell r="CE722">
            <v>0.2034</v>
          </cell>
          <cell r="CF722">
            <v>42.16</v>
          </cell>
          <cell r="CG722">
            <v>8.58</v>
          </cell>
          <cell r="CH722">
            <v>10.119999999999999</v>
          </cell>
          <cell r="CL722">
            <v>10.119999999999999</v>
          </cell>
        </row>
        <row r="723">
          <cell r="B723" t="str">
            <v>062</v>
          </cell>
          <cell r="C723" t="str">
            <v>024</v>
          </cell>
          <cell r="D723" t="str">
            <v>01</v>
          </cell>
          <cell r="E723" t="str">
            <v>263069257</v>
          </cell>
          <cell r="F723" t="str">
            <v>ТРУБА 16*5,0 L-СТА ГОСТ8734-75</v>
          </cell>
          <cell r="G723" t="str">
            <v>В 30ХГСА ГОСТ8733-87</v>
          </cell>
          <cell r="H723" t="str">
            <v>М</v>
          </cell>
          <cell r="I723">
            <v>0.3</v>
          </cell>
          <cell r="J723" t="str">
            <v>00007</v>
          </cell>
          <cell r="K723" t="str">
            <v>00000</v>
          </cell>
          <cell r="L723" t="str">
            <v>00021  20.02.06</v>
          </cell>
          <cell r="M723">
            <v>130.71</v>
          </cell>
          <cell r="N723">
            <v>39.213000000000001</v>
          </cell>
          <cell r="O723">
            <v>130.71</v>
          </cell>
          <cell r="P723">
            <v>39.213000000000001</v>
          </cell>
          <cell r="Q723">
            <v>130.71</v>
          </cell>
          <cell r="R723">
            <v>39.213000000000001</v>
          </cell>
          <cell r="S723" t="str">
            <v>004553</v>
          </cell>
          <cell r="T723">
            <v>130.70998499999999</v>
          </cell>
          <cell r="U723" t="str">
            <v>вст.ост.</v>
          </cell>
          <cell r="W723">
            <v>130.71</v>
          </cell>
          <cell r="X723">
            <v>39.21</v>
          </cell>
          <cell r="Y723">
            <v>39.21</v>
          </cell>
          <cell r="Z723">
            <v>39.21</v>
          </cell>
          <cell r="AA723">
            <v>39.21</v>
          </cell>
          <cell r="AB723">
            <v>39.21</v>
          </cell>
          <cell r="AC723">
            <v>39.21</v>
          </cell>
          <cell r="AD723">
            <v>39.21</v>
          </cell>
          <cell r="AE723">
            <v>39.21</v>
          </cell>
          <cell r="AF723">
            <v>39.21</v>
          </cell>
          <cell r="AG723">
            <v>39.21</v>
          </cell>
          <cell r="AH723">
            <v>39.21</v>
          </cell>
          <cell r="AI723">
            <v>39.21</v>
          </cell>
          <cell r="AJ723">
            <v>39.21</v>
          </cell>
          <cell r="AM723" t="str">
            <v>062</v>
          </cell>
          <cell r="AN723" t="str">
            <v>024</v>
          </cell>
          <cell r="AO723">
            <v>693</v>
          </cell>
          <cell r="AP723" t="str">
            <v>01</v>
          </cell>
          <cell r="AQ723" t="str">
            <v>263069257</v>
          </cell>
          <cell r="AR723" t="str">
            <v>TPУБA 16*5,0 L-CTA ГOCT8734-75</v>
          </cell>
          <cell r="AS723" t="str">
            <v>B 30XГCA ГOCT8733-87</v>
          </cell>
          <cell r="AT723" t="str">
            <v>М</v>
          </cell>
          <cell r="AU723">
            <v>0</v>
          </cell>
          <cell r="BB723">
            <v>0</v>
          </cell>
          <cell r="BD723">
            <v>0</v>
          </cell>
          <cell r="BE723">
            <v>0</v>
          </cell>
          <cell r="BG723">
            <v>0</v>
          </cell>
        </row>
        <row r="724">
          <cell r="B724" t="str">
            <v>062</v>
          </cell>
          <cell r="C724" t="str">
            <v>024</v>
          </cell>
          <cell r="D724" t="str">
            <v>01</v>
          </cell>
          <cell r="E724" t="str">
            <v>263069353</v>
          </cell>
          <cell r="F724" t="str">
            <v>ТРУБА 20*6,0 L-СТА ГОСТ8734-75</v>
          </cell>
          <cell r="G724" t="str">
            <v>В 30ХГСА ГОСТ8733-74</v>
          </cell>
          <cell r="H724" t="str">
            <v>М</v>
          </cell>
          <cell r="I724">
            <v>2.4E-2</v>
          </cell>
          <cell r="J724" t="str">
            <v>00005</v>
          </cell>
          <cell r="K724" t="str">
            <v>00000</v>
          </cell>
          <cell r="L724" t="str">
            <v>нет</v>
          </cell>
          <cell r="M724">
            <v>34</v>
          </cell>
          <cell r="N724">
            <v>0.81599999999999995</v>
          </cell>
          <cell r="O724">
            <v>1.2E-2</v>
          </cell>
          <cell r="P724">
            <v>0</v>
          </cell>
          <cell r="Q724">
            <v>34</v>
          </cell>
          <cell r="R724">
            <v>0.81599999999999995</v>
          </cell>
          <cell r="S724" t="str">
            <v>002708</v>
          </cell>
          <cell r="U724" t="str">
            <v>нет</v>
          </cell>
          <cell r="W724">
            <v>30.39</v>
          </cell>
          <cell r="X724">
            <v>0.73</v>
          </cell>
          <cell r="Y724">
            <v>0.73</v>
          </cell>
          <cell r="Z724">
            <v>0.73</v>
          </cell>
          <cell r="AA724">
            <v>0.73</v>
          </cell>
          <cell r="AB724">
            <v>0.73</v>
          </cell>
          <cell r="AC724">
            <v>0.73</v>
          </cell>
          <cell r="AD724">
            <v>0.73</v>
          </cell>
          <cell r="AE724">
            <v>0.73</v>
          </cell>
          <cell r="AF724">
            <v>0.73</v>
          </cell>
          <cell r="AG724">
            <v>0.73</v>
          </cell>
          <cell r="AH724">
            <v>0.73</v>
          </cell>
          <cell r="AI724">
            <v>0.73</v>
          </cell>
          <cell r="AJ724">
            <v>0.73</v>
          </cell>
          <cell r="AM724" t="str">
            <v>062</v>
          </cell>
          <cell r="AN724" t="str">
            <v>024</v>
          </cell>
          <cell r="AO724">
            <v>695</v>
          </cell>
          <cell r="AP724" t="str">
            <v>01</v>
          </cell>
          <cell r="AQ724" t="str">
            <v>263069353</v>
          </cell>
          <cell r="AR724" t="str">
            <v>TPУБA 20*6,0 L-CTA ГOCT8734-75</v>
          </cell>
          <cell r="AS724" t="str">
            <v>B 30XГCA ГOCT8733-87</v>
          </cell>
          <cell r="AT724" t="str">
            <v>М</v>
          </cell>
          <cell r="AU724">
            <v>0.19400000000000001</v>
          </cell>
          <cell r="AV724" t="str">
            <v>м</v>
          </cell>
          <cell r="AW724">
            <v>0.78</v>
          </cell>
          <cell r="AX724">
            <v>0.01</v>
          </cell>
          <cell r="AY724">
            <v>7.8000000000000005E-3</v>
          </cell>
          <cell r="AZ724" t="str">
            <v>из налич</v>
          </cell>
          <cell r="BA724">
            <v>4</v>
          </cell>
          <cell r="BB724">
            <v>0</v>
          </cell>
          <cell r="BD724">
            <v>0</v>
          </cell>
          <cell r="BE724">
            <v>0</v>
          </cell>
          <cell r="BG724">
            <v>0</v>
          </cell>
          <cell r="CC724">
            <v>2.4E-2</v>
          </cell>
        </row>
        <row r="725">
          <cell r="B725" t="str">
            <v>062</v>
          </cell>
          <cell r="C725" t="str">
            <v>024</v>
          </cell>
          <cell r="D725" t="str">
            <v>01</v>
          </cell>
          <cell r="E725" t="str">
            <v>263069394</v>
          </cell>
          <cell r="F725" t="str">
            <v>ТРУБА 22*4,5 L-СТА ГОСТ8734-75</v>
          </cell>
          <cell r="G725" t="str">
            <v>В 30ХГСА ГОСТ8733-74</v>
          </cell>
          <cell r="H725" t="str">
            <v>М</v>
          </cell>
          <cell r="I725">
            <v>0.56999999999999995</v>
          </cell>
          <cell r="J725" t="str">
            <v>00007</v>
          </cell>
          <cell r="K725" t="str">
            <v>00018</v>
          </cell>
          <cell r="L725" t="str">
            <v xml:space="preserve">       10.06.03</v>
          </cell>
          <cell r="M725">
            <v>80</v>
          </cell>
          <cell r="N725">
            <v>45.6</v>
          </cell>
          <cell r="O725">
            <v>30.393000000000001</v>
          </cell>
          <cell r="P725">
            <v>17.324000000000002</v>
          </cell>
          <cell r="Q725">
            <v>80</v>
          </cell>
          <cell r="R725">
            <v>45.6</v>
          </cell>
          <cell r="S725" t="str">
            <v>002661</v>
          </cell>
          <cell r="T725">
            <v>30.393066999999999</v>
          </cell>
          <cell r="U725" t="str">
            <v>вст.ост.</v>
          </cell>
          <cell r="W725">
            <v>30.39</v>
          </cell>
          <cell r="X725">
            <v>17.32</v>
          </cell>
          <cell r="Y725">
            <v>17.32</v>
          </cell>
          <cell r="Z725">
            <v>17.32</v>
          </cell>
          <cell r="AA725">
            <v>17.32</v>
          </cell>
          <cell r="AB725">
            <v>17.32</v>
          </cell>
          <cell r="AC725">
            <v>17.32</v>
          </cell>
          <cell r="AD725">
            <v>17.32</v>
          </cell>
          <cell r="AE725">
            <v>17.32</v>
          </cell>
          <cell r="AF725">
            <v>17.32</v>
          </cell>
          <cell r="AG725">
            <v>17.32</v>
          </cell>
          <cell r="AH725">
            <v>17.32</v>
          </cell>
          <cell r="AI725">
            <v>17.32</v>
          </cell>
          <cell r="AJ725">
            <v>17.32</v>
          </cell>
        </row>
        <row r="726">
          <cell r="B726" t="str">
            <v>062</v>
          </cell>
          <cell r="C726" t="str">
            <v>024</v>
          </cell>
          <cell r="D726" t="str">
            <v>01</v>
          </cell>
          <cell r="E726" t="str">
            <v>263069471</v>
          </cell>
          <cell r="F726" t="str">
            <v>ТРУБА 26*4,5 L-СТА ГОСТ8734-75</v>
          </cell>
          <cell r="G726" t="str">
            <v>В 30ХГСА ГОСТ8733-74</v>
          </cell>
          <cell r="H726" t="str">
            <v>КГ</v>
          </cell>
          <cell r="I726">
            <v>8.7999999999999995E-2</v>
          </cell>
          <cell r="J726" t="str">
            <v>00005</v>
          </cell>
          <cell r="K726" t="str">
            <v>00000</v>
          </cell>
          <cell r="L726" t="str">
            <v>нет</v>
          </cell>
          <cell r="M726">
            <v>90</v>
          </cell>
          <cell r="N726">
            <v>7.92</v>
          </cell>
          <cell r="O726">
            <v>83.55</v>
          </cell>
          <cell r="P726">
            <v>7.3520000000000003</v>
          </cell>
          <cell r="Q726">
            <v>90</v>
          </cell>
          <cell r="R726">
            <v>7.92</v>
          </cell>
          <cell r="S726" t="str">
            <v>002663</v>
          </cell>
          <cell r="T726">
            <v>83.550002000000006</v>
          </cell>
          <cell r="U726" t="str">
            <v>вст.ост.</v>
          </cell>
          <cell r="W726">
            <v>83.55</v>
          </cell>
          <cell r="X726">
            <v>7.35</v>
          </cell>
          <cell r="Y726">
            <v>0</v>
          </cell>
          <cell r="Z726">
            <v>0</v>
          </cell>
          <cell r="AA726">
            <v>0</v>
          </cell>
          <cell r="AB726">
            <v>0</v>
          </cell>
          <cell r="AC726">
            <v>0</v>
          </cell>
          <cell r="AD726">
            <v>0</v>
          </cell>
          <cell r="AE726">
            <v>0</v>
          </cell>
          <cell r="AF726">
            <v>0</v>
          </cell>
          <cell r="AG726">
            <v>0</v>
          </cell>
          <cell r="AH726">
            <v>0</v>
          </cell>
          <cell r="AI726">
            <v>0</v>
          </cell>
          <cell r="AJ726">
            <v>0</v>
          </cell>
          <cell r="AM726" t="str">
            <v>062</v>
          </cell>
          <cell r="AN726" t="str">
            <v>024</v>
          </cell>
          <cell r="AO726">
            <v>697</v>
          </cell>
          <cell r="AP726" t="str">
            <v>01</v>
          </cell>
          <cell r="AQ726" t="str">
            <v>263069471</v>
          </cell>
          <cell r="AR726" t="str">
            <v>TPУБA 26*4,5 L-CTA ГOCT8734-75</v>
          </cell>
          <cell r="AS726" t="str">
            <v>B 30XГCA ГOCT8733-87</v>
          </cell>
          <cell r="AT726" t="str">
            <v>КГ</v>
          </cell>
          <cell r="AU726">
            <v>8.7999999999999995E-2</v>
          </cell>
          <cell r="AV726" t="str">
            <v>кг</v>
          </cell>
          <cell r="AW726">
            <v>1080</v>
          </cell>
          <cell r="AX726">
            <v>92.068619999999996</v>
          </cell>
          <cell r="AY726">
            <v>99434.109599999996</v>
          </cell>
          <cell r="AZ726" t="str">
            <v>из налич</v>
          </cell>
          <cell r="BA726">
            <v>12</v>
          </cell>
          <cell r="BB726">
            <v>8.1</v>
          </cell>
          <cell r="BC726">
            <v>12276</v>
          </cell>
          <cell r="BD726">
            <v>12</v>
          </cell>
          <cell r="BE726">
            <v>97.2</v>
          </cell>
          <cell r="BG726">
            <v>99336.909599999999</v>
          </cell>
          <cell r="BH726">
            <v>92.05</v>
          </cell>
          <cell r="BI726">
            <v>8.7999999999999995E-2</v>
          </cell>
          <cell r="BJ726">
            <v>8.1</v>
          </cell>
          <cell r="BK726">
            <v>0</v>
          </cell>
          <cell r="BL726">
            <v>8.1</v>
          </cell>
          <cell r="BM726">
            <v>8.1</v>
          </cell>
          <cell r="BN726">
            <v>8.1</v>
          </cell>
          <cell r="BO726">
            <v>8.1</v>
          </cell>
          <cell r="BP726">
            <v>8.1</v>
          </cell>
          <cell r="BQ726">
            <v>8.1</v>
          </cell>
          <cell r="BR726">
            <v>8.1</v>
          </cell>
          <cell r="BS726">
            <v>8.1</v>
          </cell>
          <cell r="BT726">
            <v>8.1</v>
          </cell>
          <cell r="BU726">
            <v>8.1003999999999987</v>
          </cell>
          <cell r="BV726">
            <v>8.1003999999999987</v>
          </cell>
          <cell r="BW726">
            <v>8.1003999999999987</v>
          </cell>
          <cell r="BY726">
            <v>8.7999999999999995E-2</v>
          </cell>
          <cell r="CE726">
            <v>0.96799999999999997</v>
          </cell>
          <cell r="CF726">
            <v>103.61</v>
          </cell>
          <cell r="CG726">
            <v>100.29</v>
          </cell>
          <cell r="CH726">
            <v>118.34</v>
          </cell>
          <cell r="CL726">
            <v>118.34</v>
          </cell>
        </row>
        <row r="727">
          <cell r="B727" t="str">
            <v>062</v>
          </cell>
          <cell r="C727" t="str">
            <v>024</v>
          </cell>
          <cell r="D727" t="str">
            <v>01</v>
          </cell>
          <cell r="E727" t="str">
            <v>263069495</v>
          </cell>
          <cell r="F727" t="str">
            <v>ТРУБА 27*7,0 L-СТА ГОСТ8734-75</v>
          </cell>
          <cell r="G727" t="str">
            <v>В 30ХГСА ГОСТ8733-74</v>
          </cell>
          <cell r="H727" t="str">
            <v>КГ</v>
          </cell>
          <cell r="I727">
            <v>0.104</v>
          </cell>
          <cell r="J727" t="str">
            <v>00005</v>
          </cell>
          <cell r="K727" t="str">
            <v>00000</v>
          </cell>
          <cell r="L727" t="str">
            <v>нет</v>
          </cell>
          <cell r="M727">
            <v>34</v>
          </cell>
          <cell r="N727">
            <v>3.536</v>
          </cell>
          <cell r="O727">
            <v>93.17</v>
          </cell>
          <cell r="P727">
            <v>9.69</v>
          </cell>
          <cell r="Q727">
            <v>34</v>
          </cell>
          <cell r="R727">
            <v>3.536</v>
          </cell>
          <cell r="S727" t="str">
            <v>004613</v>
          </cell>
          <cell r="T727">
            <v>93.170000999999999</v>
          </cell>
          <cell r="U727" t="str">
            <v>вст.ост.</v>
          </cell>
          <cell r="W727">
            <v>93.17</v>
          </cell>
          <cell r="X727">
            <v>9.69</v>
          </cell>
          <cell r="Y727">
            <v>0</v>
          </cell>
          <cell r="Z727">
            <v>0</v>
          </cell>
          <cell r="AA727">
            <v>0</v>
          </cell>
          <cell r="AB727">
            <v>0</v>
          </cell>
          <cell r="AC727">
            <v>0</v>
          </cell>
          <cell r="AD727">
            <v>0</v>
          </cell>
          <cell r="AE727">
            <v>0</v>
          </cell>
          <cell r="AF727">
            <v>0</v>
          </cell>
          <cell r="AG727">
            <v>0</v>
          </cell>
          <cell r="AH727">
            <v>0</v>
          </cell>
          <cell r="AI727">
            <v>0</v>
          </cell>
          <cell r="AJ727">
            <v>0</v>
          </cell>
          <cell r="AM727" t="str">
            <v>062</v>
          </cell>
          <cell r="AN727" t="str">
            <v>024</v>
          </cell>
          <cell r="AO727">
            <v>698</v>
          </cell>
          <cell r="AP727" t="str">
            <v>01</v>
          </cell>
          <cell r="AQ727" t="str">
            <v>263069495</v>
          </cell>
          <cell r="AR727" t="str">
            <v>TPУБA 27*7,0 L-CTA ГOCT8734-75</v>
          </cell>
          <cell r="AS727" t="str">
            <v>B 30XГCA ГOCT8733-87</v>
          </cell>
          <cell r="AT727" t="str">
            <v>КГ</v>
          </cell>
          <cell r="AU727">
            <v>0.104</v>
          </cell>
          <cell r="AV727" t="str">
            <v>кг</v>
          </cell>
          <cell r="AW727">
            <v>1080</v>
          </cell>
          <cell r="AX727">
            <v>99.434110000000004</v>
          </cell>
          <cell r="AY727">
            <v>107388.8388</v>
          </cell>
          <cell r="AZ727" t="str">
            <v>41 20/02/06</v>
          </cell>
          <cell r="BB727">
            <v>10.34</v>
          </cell>
          <cell r="BC727">
            <v>10386</v>
          </cell>
          <cell r="BD727">
            <v>12</v>
          </cell>
          <cell r="BE727">
            <v>124.08</v>
          </cell>
          <cell r="BG727">
            <v>107264.7588</v>
          </cell>
          <cell r="BH727">
            <v>99.42</v>
          </cell>
          <cell r="BI727">
            <v>0</v>
          </cell>
          <cell r="BJ727">
            <v>0</v>
          </cell>
          <cell r="BK727">
            <v>10.34</v>
          </cell>
          <cell r="BL727">
            <v>10.34</v>
          </cell>
          <cell r="BM727">
            <v>10.34</v>
          </cell>
          <cell r="BN727">
            <v>10.34</v>
          </cell>
          <cell r="BO727">
            <v>10.34</v>
          </cell>
          <cell r="BP727">
            <v>10.34</v>
          </cell>
          <cell r="BQ727">
            <v>10.34</v>
          </cell>
          <cell r="BR727">
            <v>10.34</v>
          </cell>
          <cell r="BS727">
            <v>10.34</v>
          </cell>
          <cell r="BT727">
            <v>10.34</v>
          </cell>
          <cell r="BU727">
            <v>10.33968</v>
          </cell>
          <cell r="BV727">
            <v>10.33968</v>
          </cell>
          <cell r="BW727">
            <v>10.33968</v>
          </cell>
          <cell r="CE727">
            <v>1.248</v>
          </cell>
          <cell r="CF727">
            <v>111.9</v>
          </cell>
          <cell r="CG727">
            <v>139.65</v>
          </cell>
          <cell r="CH727">
            <v>164.79</v>
          </cell>
          <cell r="CL727">
            <v>164.79</v>
          </cell>
        </row>
        <row r="728">
          <cell r="B728" t="str">
            <v>062</v>
          </cell>
          <cell r="C728" t="str">
            <v>025</v>
          </cell>
          <cell r="D728" t="str">
            <v>01</v>
          </cell>
          <cell r="E728" t="str">
            <v>263069515</v>
          </cell>
          <cell r="F728" t="str">
            <v>ТРУБА 28*5,0 L-СТА ГОСТ8734-75</v>
          </cell>
          <cell r="G728" t="str">
            <v>В 30ХГСА ГОСТ8733-74</v>
          </cell>
          <cell r="H728" t="str">
            <v>КГ</v>
          </cell>
          <cell r="I728">
            <v>1.2</v>
          </cell>
          <cell r="J728" t="str">
            <v>00007</v>
          </cell>
          <cell r="K728" t="str">
            <v>00000</v>
          </cell>
          <cell r="L728" t="str">
            <v>нет</v>
          </cell>
          <cell r="M728">
            <v>34</v>
          </cell>
          <cell r="N728">
            <v>40.799999999999997</v>
          </cell>
          <cell r="O728">
            <v>81.849999999999994</v>
          </cell>
          <cell r="P728">
            <v>98.22</v>
          </cell>
          <cell r="Q728">
            <v>34</v>
          </cell>
          <cell r="R728">
            <v>40.799999999999997</v>
          </cell>
          <cell r="S728" t="str">
            <v>002693</v>
          </cell>
          <cell r="T728">
            <v>81.850001000000006</v>
          </cell>
          <cell r="U728" t="str">
            <v>вст.ост.</v>
          </cell>
          <cell r="W728">
            <v>81.849999999999994</v>
          </cell>
          <cell r="X728">
            <v>98.22</v>
          </cell>
          <cell r="Y728">
            <v>0</v>
          </cell>
          <cell r="Z728">
            <v>0</v>
          </cell>
          <cell r="AA728">
            <v>0</v>
          </cell>
          <cell r="AB728">
            <v>0</v>
          </cell>
          <cell r="AC728">
            <v>0</v>
          </cell>
          <cell r="AD728">
            <v>0</v>
          </cell>
          <cell r="AE728">
            <v>0</v>
          </cell>
          <cell r="AF728">
            <v>0</v>
          </cell>
          <cell r="AG728">
            <v>0</v>
          </cell>
          <cell r="AH728">
            <v>0</v>
          </cell>
          <cell r="AI728">
            <v>0</v>
          </cell>
          <cell r="AJ728">
            <v>0</v>
          </cell>
          <cell r="AM728" t="str">
            <v>062</v>
          </cell>
          <cell r="AN728" t="str">
            <v>025</v>
          </cell>
          <cell r="AO728">
            <v>699</v>
          </cell>
          <cell r="AP728" t="str">
            <v>01</v>
          </cell>
          <cell r="AQ728" t="str">
            <v>263069515</v>
          </cell>
          <cell r="AR728" t="str">
            <v>TPУБA 28*5,0 L-CTA ГOCT8734-75</v>
          </cell>
          <cell r="AS728" t="str">
            <v>B 30XГCA ГOCT8733-87</v>
          </cell>
          <cell r="AT728" t="str">
            <v>КГ</v>
          </cell>
          <cell r="AU728">
            <v>1.1639999999999999</v>
          </cell>
          <cell r="AV728" t="str">
            <v>кг</v>
          </cell>
          <cell r="AW728">
            <v>800</v>
          </cell>
          <cell r="AX728">
            <v>81.748099999999994</v>
          </cell>
          <cell r="AY728">
            <v>65398.48</v>
          </cell>
          <cell r="AZ728" t="str">
            <v>127 27/04/06</v>
          </cell>
          <cell r="BA728">
            <v>12</v>
          </cell>
          <cell r="BB728">
            <v>95.15</v>
          </cell>
          <cell r="BC728">
            <v>687</v>
          </cell>
          <cell r="BD728">
            <v>12</v>
          </cell>
          <cell r="BE728">
            <v>1141.8</v>
          </cell>
          <cell r="BG728">
            <v>64256.68</v>
          </cell>
          <cell r="BH728">
            <v>81.739999999999995</v>
          </cell>
          <cell r="BI728">
            <v>0</v>
          </cell>
          <cell r="BJ728">
            <v>0</v>
          </cell>
          <cell r="BK728">
            <v>95.15</v>
          </cell>
          <cell r="BL728">
            <v>95.15</v>
          </cell>
          <cell r="BM728">
            <v>95.15</v>
          </cell>
          <cell r="BN728">
            <v>95.15</v>
          </cell>
          <cell r="BO728">
            <v>95.15</v>
          </cell>
          <cell r="BP728">
            <v>95.15</v>
          </cell>
          <cell r="BQ728">
            <v>95.15</v>
          </cell>
          <cell r="BR728">
            <v>95.15</v>
          </cell>
          <cell r="BS728">
            <v>95.15</v>
          </cell>
          <cell r="BT728">
            <v>95.15</v>
          </cell>
          <cell r="BU728">
            <v>95.145359999999982</v>
          </cell>
          <cell r="BV728">
            <v>95.145359999999982</v>
          </cell>
          <cell r="BW728">
            <v>95.145359999999982</v>
          </cell>
          <cell r="CE728">
            <v>13.967999999999998</v>
          </cell>
          <cell r="CF728">
            <v>92</v>
          </cell>
          <cell r="CG728">
            <v>1285.06</v>
          </cell>
          <cell r="CH728">
            <v>1516.37</v>
          </cell>
          <cell r="CL728">
            <v>1516.37</v>
          </cell>
        </row>
        <row r="729">
          <cell r="B729" t="str">
            <v>062</v>
          </cell>
          <cell r="C729" t="str">
            <v>024</v>
          </cell>
          <cell r="D729" t="str">
            <v>01</v>
          </cell>
          <cell r="E729" t="str">
            <v>263069572</v>
          </cell>
          <cell r="F729" t="str">
            <v>ТРУБА 32*7,0 L-СТА ГОСТ8734-75</v>
          </cell>
          <cell r="G729" t="str">
            <v>В 30ХГСА ГОСТ8733-74</v>
          </cell>
          <cell r="H729" t="str">
            <v>КГ</v>
          </cell>
          <cell r="I729">
            <v>0.12</v>
          </cell>
          <cell r="J729" t="str">
            <v>00006</v>
          </cell>
          <cell r="K729" t="str">
            <v>00018</v>
          </cell>
          <cell r="L729" t="str">
            <v>нет</v>
          </cell>
          <cell r="M729">
            <v>81.47</v>
          </cell>
          <cell r="N729">
            <v>9.7759999999999998</v>
          </cell>
          <cell r="O729">
            <v>81.47</v>
          </cell>
          <cell r="P729">
            <v>9.7759999999999998</v>
          </cell>
          <cell r="Q729">
            <v>81.47</v>
          </cell>
          <cell r="R729">
            <v>9.7759999999999998</v>
          </cell>
          <cell r="S729" t="str">
            <v>004615</v>
          </cell>
          <cell r="T729">
            <v>81.470004000000003</v>
          </cell>
          <cell r="U729" t="str">
            <v>вст.ост.</v>
          </cell>
          <cell r="W729">
            <v>81.47</v>
          </cell>
          <cell r="X729">
            <v>9.7799999999999994</v>
          </cell>
          <cell r="Y729">
            <v>0</v>
          </cell>
          <cell r="Z729">
            <v>0</v>
          </cell>
          <cell r="AA729">
            <v>0</v>
          </cell>
          <cell r="AB729">
            <v>0</v>
          </cell>
          <cell r="AC729">
            <v>0</v>
          </cell>
          <cell r="AD729">
            <v>0</v>
          </cell>
          <cell r="AE729">
            <v>0</v>
          </cell>
          <cell r="AF729">
            <v>0</v>
          </cell>
          <cell r="AG729">
            <v>0</v>
          </cell>
          <cell r="AH729">
            <v>0</v>
          </cell>
          <cell r="AI729">
            <v>0</v>
          </cell>
          <cell r="AJ729">
            <v>0</v>
          </cell>
          <cell r="AM729" t="str">
            <v>062</v>
          </cell>
          <cell r="AN729" t="str">
            <v>024</v>
          </cell>
          <cell r="AO729">
            <v>700</v>
          </cell>
          <cell r="AP729" t="str">
            <v>01</v>
          </cell>
          <cell r="AQ729" t="str">
            <v>263069572</v>
          </cell>
          <cell r="AR729" t="str">
            <v>TPУБA 32*7,0 L-CTA ГOCT8734-75</v>
          </cell>
          <cell r="AS729" t="str">
            <v>B 30XГCA ГOCT8733-87</v>
          </cell>
          <cell r="AT729" t="str">
            <v>КГ</v>
          </cell>
          <cell r="AU729">
            <v>1.46</v>
          </cell>
          <cell r="AV729" t="str">
            <v>кг</v>
          </cell>
          <cell r="AW729">
            <v>1070</v>
          </cell>
          <cell r="AX729">
            <v>80.365669999999994</v>
          </cell>
          <cell r="AY729">
            <v>85991.266899999988</v>
          </cell>
          <cell r="AZ729" t="str">
            <v>41 20/02/06</v>
          </cell>
          <cell r="BA729">
            <v>12</v>
          </cell>
          <cell r="BB729">
            <v>117.33</v>
          </cell>
          <cell r="BC729">
            <v>733</v>
          </cell>
          <cell r="BD729">
            <v>12</v>
          </cell>
          <cell r="BE729">
            <v>1407.96</v>
          </cell>
          <cell r="BG729">
            <v>84583.306899999981</v>
          </cell>
          <cell r="BH729">
            <v>80.36</v>
          </cell>
          <cell r="BI729">
            <v>0</v>
          </cell>
          <cell r="BJ729">
            <v>0</v>
          </cell>
          <cell r="BK729">
            <v>117.33</v>
          </cell>
          <cell r="BL729">
            <v>117.33</v>
          </cell>
          <cell r="BM729">
            <v>117.33</v>
          </cell>
          <cell r="BN729">
            <v>117.33</v>
          </cell>
          <cell r="BO729">
            <v>117.33</v>
          </cell>
          <cell r="BP729">
            <v>117.33</v>
          </cell>
          <cell r="BQ729">
            <v>117.33</v>
          </cell>
          <cell r="BR729">
            <v>117.33</v>
          </cell>
          <cell r="BS729">
            <v>117.33</v>
          </cell>
          <cell r="BT729">
            <v>117.33</v>
          </cell>
          <cell r="BU729">
            <v>117.32559999999999</v>
          </cell>
          <cell r="BV729">
            <v>117.32559999999999</v>
          </cell>
          <cell r="BW729">
            <v>117.32559999999999</v>
          </cell>
          <cell r="CE729">
            <v>17.52</v>
          </cell>
          <cell r="CF729">
            <v>90.45</v>
          </cell>
          <cell r="CG729">
            <v>1584.68</v>
          </cell>
          <cell r="CH729">
            <v>1869.92</v>
          </cell>
          <cell r="CL729">
            <v>1869.92</v>
          </cell>
        </row>
        <row r="730">
          <cell r="B730" t="str">
            <v>062</v>
          </cell>
          <cell r="C730" t="str">
            <v>024</v>
          </cell>
          <cell r="D730" t="str">
            <v>01</v>
          </cell>
          <cell r="E730" t="str">
            <v>263069676</v>
          </cell>
          <cell r="F730" t="str">
            <v>ТРУБА 38*5,0 L-СТА ГОСТ8734-75</v>
          </cell>
          <cell r="G730" t="str">
            <v>В 30ХГСА ГОСТ8733-74</v>
          </cell>
          <cell r="H730" t="str">
            <v>КГ</v>
          </cell>
          <cell r="I730">
            <v>0.4</v>
          </cell>
          <cell r="J730" t="str">
            <v>00005</v>
          </cell>
          <cell r="K730" t="str">
            <v>00000</v>
          </cell>
          <cell r="L730" t="str">
            <v>нет</v>
          </cell>
          <cell r="M730">
            <v>34</v>
          </cell>
          <cell r="N730">
            <v>13.6</v>
          </cell>
          <cell r="O730">
            <v>78.13</v>
          </cell>
          <cell r="P730">
            <v>31.251999999999999</v>
          </cell>
          <cell r="Q730">
            <v>34</v>
          </cell>
          <cell r="R730">
            <v>13.6</v>
          </cell>
          <cell r="S730" t="str">
            <v>004558</v>
          </cell>
          <cell r="T730">
            <v>78.209997999999999</v>
          </cell>
          <cell r="U730" t="str">
            <v>вст.ост.</v>
          </cell>
          <cell r="W730">
            <v>78.209999999999994</v>
          </cell>
          <cell r="X730">
            <v>31.28</v>
          </cell>
          <cell r="Y730">
            <v>0</v>
          </cell>
          <cell r="Z730">
            <v>0</v>
          </cell>
          <cell r="AA730">
            <v>0</v>
          </cell>
          <cell r="AB730">
            <v>0</v>
          </cell>
          <cell r="AC730">
            <v>0</v>
          </cell>
          <cell r="AD730">
            <v>0</v>
          </cell>
          <cell r="AE730">
            <v>0</v>
          </cell>
          <cell r="AF730">
            <v>0</v>
          </cell>
          <cell r="AG730">
            <v>0</v>
          </cell>
          <cell r="AH730">
            <v>0</v>
          </cell>
          <cell r="AI730">
            <v>0</v>
          </cell>
          <cell r="AJ730">
            <v>0</v>
          </cell>
          <cell r="AM730" t="str">
            <v>062</v>
          </cell>
          <cell r="AN730" t="str">
            <v>024</v>
          </cell>
          <cell r="AO730">
            <v>701</v>
          </cell>
          <cell r="AP730" t="str">
            <v>01</v>
          </cell>
          <cell r="AQ730" t="str">
            <v>263069676</v>
          </cell>
          <cell r="AR730" t="str">
            <v>TPУБA 38*5,0 L-CTA ГOCT8734-75</v>
          </cell>
          <cell r="AS730" t="str">
            <v>B 30XГCA ГOCT8733-87</v>
          </cell>
          <cell r="AT730" t="str">
            <v>КГ</v>
          </cell>
          <cell r="AU730">
            <v>0.4</v>
          </cell>
          <cell r="AV730" t="str">
            <v>кг</v>
          </cell>
          <cell r="AW730">
            <v>990</v>
          </cell>
          <cell r="AX730">
            <v>77.105490000000003</v>
          </cell>
          <cell r="AY730">
            <v>76334.435100000002</v>
          </cell>
          <cell r="AZ730" t="str">
            <v>41 20/02/06</v>
          </cell>
          <cell r="BA730">
            <v>12</v>
          </cell>
          <cell r="BB730">
            <v>30.84</v>
          </cell>
          <cell r="BC730">
            <v>2475</v>
          </cell>
          <cell r="BD730">
            <v>12</v>
          </cell>
          <cell r="BE730">
            <v>370.08</v>
          </cell>
          <cell r="BG730">
            <v>75964.355100000001</v>
          </cell>
          <cell r="BH730">
            <v>77.099999999999994</v>
          </cell>
          <cell r="BI730">
            <v>0</v>
          </cell>
          <cell r="BJ730">
            <v>0</v>
          </cell>
          <cell r="BK730">
            <v>30.84</v>
          </cell>
          <cell r="BL730">
            <v>30.84</v>
          </cell>
          <cell r="BM730">
            <v>30.84</v>
          </cell>
          <cell r="BN730">
            <v>30.84</v>
          </cell>
          <cell r="BO730">
            <v>30.84</v>
          </cell>
          <cell r="BP730">
            <v>30.84</v>
          </cell>
          <cell r="BQ730">
            <v>30.84</v>
          </cell>
          <cell r="BR730">
            <v>30.84</v>
          </cell>
          <cell r="BS730">
            <v>30.84</v>
          </cell>
          <cell r="BT730">
            <v>30.84</v>
          </cell>
          <cell r="BU730">
            <v>30.84</v>
          </cell>
          <cell r="BV730">
            <v>30.84</v>
          </cell>
          <cell r="BW730">
            <v>30.84</v>
          </cell>
          <cell r="CE730">
            <v>4.8</v>
          </cell>
          <cell r="CF730">
            <v>86.78</v>
          </cell>
          <cell r="CG730">
            <v>416.54</v>
          </cell>
          <cell r="CH730">
            <v>491.52</v>
          </cell>
          <cell r="CL730">
            <v>491.52</v>
          </cell>
        </row>
        <row r="731">
          <cell r="B731" t="str">
            <v>062</v>
          </cell>
          <cell r="C731" t="str">
            <v>024</v>
          </cell>
          <cell r="D731" t="str">
            <v>01</v>
          </cell>
          <cell r="E731" t="str">
            <v>263069724</v>
          </cell>
          <cell r="F731" t="str">
            <v>ТРУБА 42*3,0 L-СТА ГОСТ8734-75</v>
          </cell>
          <cell r="G731" t="str">
            <v>В 30ХГСА ГОСТ8733-74</v>
          </cell>
          <cell r="H731" t="str">
            <v>КГ</v>
          </cell>
          <cell r="I731">
            <v>0.86699999999999999</v>
          </cell>
          <cell r="J731" t="str">
            <v>00005</v>
          </cell>
          <cell r="K731" t="str">
            <v>00000</v>
          </cell>
          <cell r="L731" t="str">
            <v>нет</v>
          </cell>
          <cell r="M731">
            <v>100</v>
          </cell>
          <cell r="N731">
            <v>86.7</v>
          </cell>
          <cell r="O731">
            <v>0</v>
          </cell>
          <cell r="P731">
            <v>0</v>
          </cell>
          <cell r="Q731">
            <v>100</v>
          </cell>
          <cell r="R731">
            <v>86.7</v>
          </cell>
          <cell r="S731" t="str">
            <v/>
          </cell>
          <cell r="U731" t="str">
            <v>нет</v>
          </cell>
          <cell r="W731">
            <v>59.72</v>
          </cell>
          <cell r="X731">
            <v>51.78</v>
          </cell>
          <cell r="Y731">
            <v>51.78</v>
          </cell>
          <cell r="Z731">
            <v>51.78</v>
          </cell>
          <cell r="AA731">
            <v>51.78</v>
          </cell>
          <cell r="AB731">
            <v>51.78</v>
          </cell>
          <cell r="AC731">
            <v>51.78</v>
          </cell>
          <cell r="AD731">
            <v>51.78</v>
          </cell>
          <cell r="AE731">
            <v>51.78</v>
          </cell>
          <cell r="AF731">
            <v>51.78</v>
          </cell>
          <cell r="AG731">
            <v>51.78</v>
          </cell>
          <cell r="AH731">
            <v>51.78</v>
          </cell>
          <cell r="AI731">
            <v>51.78</v>
          </cell>
          <cell r="AJ731">
            <v>51.78</v>
          </cell>
          <cell r="AM731" t="str">
            <v>062</v>
          </cell>
          <cell r="AN731" t="str">
            <v>024</v>
          </cell>
          <cell r="AO731">
            <v>703</v>
          </cell>
          <cell r="AP731" t="str">
            <v>01</v>
          </cell>
          <cell r="AQ731" t="str">
            <v>263069724</v>
          </cell>
          <cell r="AR731" t="str">
            <v>TPУБA 42*3,0 L-CTA ГOCT8734-75</v>
          </cell>
          <cell r="AS731" t="str">
            <v>B 30XГCA ГOCT8733-87</v>
          </cell>
          <cell r="AT731" t="str">
            <v>КГ</v>
          </cell>
          <cell r="AU731">
            <v>0.86699999999999999</v>
          </cell>
          <cell r="BB731">
            <v>0</v>
          </cell>
          <cell r="BD731">
            <v>0</v>
          </cell>
          <cell r="BE731">
            <v>0</v>
          </cell>
          <cell r="BG731">
            <v>0</v>
          </cell>
        </row>
        <row r="732">
          <cell r="B732" t="str">
            <v>062</v>
          </cell>
          <cell r="C732" t="str">
            <v>024</v>
          </cell>
          <cell r="D732" t="str">
            <v>01</v>
          </cell>
          <cell r="E732" t="str">
            <v>263069767</v>
          </cell>
          <cell r="F732" t="str">
            <v>ТРУБА 45*10 L-СТА ГОСТ8734-75</v>
          </cell>
          <cell r="G732" t="str">
            <v>В 30ХГСА ГОСТ8733-74</v>
          </cell>
          <cell r="H732" t="str">
            <v>КГ</v>
          </cell>
          <cell r="I732">
            <v>1.48</v>
          </cell>
          <cell r="J732" t="str">
            <v>00005</v>
          </cell>
          <cell r="K732" t="str">
            <v>00000</v>
          </cell>
          <cell r="L732" t="str">
            <v>76     23.05.06</v>
          </cell>
          <cell r="M732">
            <v>48.11</v>
          </cell>
          <cell r="N732">
            <v>71.203000000000003</v>
          </cell>
          <cell r="O732">
            <v>59.72</v>
          </cell>
          <cell r="P732">
            <v>88.385999999999996</v>
          </cell>
          <cell r="Q732">
            <v>48.11</v>
          </cell>
          <cell r="R732">
            <v>71.203000000000003</v>
          </cell>
          <cell r="S732" t="str">
            <v>004724</v>
          </cell>
          <cell r="T732">
            <v>59.720008</v>
          </cell>
          <cell r="U732" t="str">
            <v>вст.ост.</v>
          </cell>
          <cell r="W732">
            <v>59.72</v>
          </cell>
          <cell r="X732">
            <v>88.39</v>
          </cell>
          <cell r="Y732">
            <v>0</v>
          </cell>
          <cell r="Z732">
            <v>0</v>
          </cell>
          <cell r="AA732">
            <v>0</v>
          </cell>
          <cell r="AB732">
            <v>0</v>
          </cell>
          <cell r="AC732">
            <v>0</v>
          </cell>
          <cell r="AD732">
            <v>0</v>
          </cell>
          <cell r="AE732">
            <v>0</v>
          </cell>
          <cell r="AF732">
            <v>0</v>
          </cell>
          <cell r="AG732">
            <v>0</v>
          </cell>
          <cell r="AH732">
            <v>0</v>
          </cell>
          <cell r="AI732">
            <v>0</v>
          </cell>
          <cell r="AJ732">
            <v>0</v>
          </cell>
          <cell r="AM732" t="str">
            <v>062</v>
          </cell>
          <cell r="AN732" t="str">
            <v>024</v>
          </cell>
          <cell r="AO732">
            <v>704</v>
          </cell>
          <cell r="AP732" t="str">
            <v>01</v>
          </cell>
          <cell r="AQ732" t="str">
            <v>263069767</v>
          </cell>
          <cell r="AR732" t="str">
            <v>TPУБA 45*10 L-CTA ГOCT8734-75</v>
          </cell>
          <cell r="AS732" t="str">
            <v>B 30XГCA ГOCT8733-87</v>
          </cell>
          <cell r="AT732" t="str">
            <v>КГ</v>
          </cell>
          <cell r="AU732">
            <v>1.48</v>
          </cell>
          <cell r="AV732" t="str">
            <v>кг</v>
          </cell>
          <cell r="AW732">
            <v>480</v>
          </cell>
          <cell r="AX732">
            <v>79.127369999999999</v>
          </cell>
          <cell r="AY732">
            <v>37981.137600000002</v>
          </cell>
          <cell r="AZ732" t="str">
            <v>41 20/02/06</v>
          </cell>
          <cell r="BA732">
            <v>12</v>
          </cell>
          <cell r="BB732">
            <v>117.11</v>
          </cell>
          <cell r="BC732">
            <v>324</v>
          </cell>
          <cell r="BD732">
            <v>12</v>
          </cell>
          <cell r="BE732">
            <v>1405.32</v>
          </cell>
          <cell r="BG732">
            <v>36575.817600000002</v>
          </cell>
          <cell r="BH732">
            <v>79.13</v>
          </cell>
          <cell r="BI732">
            <v>0</v>
          </cell>
          <cell r="BJ732">
            <v>0</v>
          </cell>
          <cell r="BK732">
            <v>117.11</v>
          </cell>
          <cell r="BL732">
            <v>117.11</v>
          </cell>
          <cell r="BM732">
            <v>117.11</v>
          </cell>
          <cell r="BN732">
            <v>117.11</v>
          </cell>
          <cell r="BO732">
            <v>117.11</v>
          </cell>
          <cell r="BP732">
            <v>117.11</v>
          </cell>
          <cell r="BQ732">
            <v>117.11</v>
          </cell>
          <cell r="BR732">
            <v>117.11</v>
          </cell>
          <cell r="BS732">
            <v>117.11</v>
          </cell>
          <cell r="BT732">
            <v>117.11</v>
          </cell>
          <cell r="BU732">
            <v>117.11239999999999</v>
          </cell>
          <cell r="BV732">
            <v>117.11239999999999</v>
          </cell>
          <cell r="BW732">
            <v>117.11239999999999</v>
          </cell>
          <cell r="CE732">
            <v>17.760000000000002</v>
          </cell>
          <cell r="CF732">
            <v>89.07</v>
          </cell>
          <cell r="CG732">
            <v>1581.88</v>
          </cell>
          <cell r="CH732">
            <v>1866.62</v>
          </cell>
          <cell r="CL732">
            <v>1866.62</v>
          </cell>
        </row>
        <row r="733">
          <cell r="B733" t="str">
            <v>062</v>
          </cell>
          <cell r="C733" t="str">
            <v>024</v>
          </cell>
          <cell r="D733" t="str">
            <v>01</v>
          </cell>
          <cell r="E733" t="str">
            <v>263269362</v>
          </cell>
          <cell r="F733" t="str">
            <v>ТРУБА 85*8,5 L-СТА ГОСТ8734-75</v>
          </cell>
          <cell r="G733" t="str">
            <v>В 30ХГСА ГОСТ8733-87</v>
          </cell>
          <cell r="H733" t="str">
            <v>КГ</v>
          </cell>
          <cell r="I733">
            <v>0.04</v>
          </cell>
          <cell r="J733" t="str">
            <v>00007</v>
          </cell>
          <cell r="K733" t="str">
            <v>00000</v>
          </cell>
          <cell r="L733" t="str">
            <v>нет</v>
          </cell>
          <cell r="M733">
            <v>34</v>
          </cell>
          <cell r="N733">
            <v>1.36</v>
          </cell>
          <cell r="O733">
            <v>80.3</v>
          </cell>
          <cell r="P733">
            <v>3.2120000000000002</v>
          </cell>
          <cell r="Q733">
            <v>34</v>
          </cell>
          <cell r="R733">
            <v>1.36</v>
          </cell>
          <cell r="S733" t="str">
            <v>004682</v>
          </cell>
          <cell r="T733">
            <v>80.300004000000001</v>
          </cell>
          <cell r="U733" t="str">
            <v>вст.ост.</v>
          </cell>
          <cell r="W733">
            <v>80.3</v>
          </cell>
          <cell r="X733">
            <v>3.21</v>
          </cell>
          <cell r="Y733">
            <v>0</v>
          </cell>
          <cell r="Z733">
            <v>0</v>
          </cell>
          <cell r="AA733">
            <v>0</v>
          </cell>
          <cell r="AB733">
            <v>0</v>
          </cell>
          <cell r="AC733">
            <v>0</v>
          </cell>
          <cell r="AD733">
            <v>0</v>
          </cell>
          <cell r="AE733">
            <v>0</v>
          </cell>
          <cell r="AF733">
            <v>0</v>
          </cell>
          <cell r="AG733">
            <v>0</v>
          </cell>
          <cell r="AH733">
            <v>0</v>
          </cell>
          <cell r="AI733">
            <v>0</v>
          </cell>
          <cell r="AJ733">
            <v>0</v>
          </cell>
          <cell r="AM733" t="str">
            <v>062</v>
          </cell>
          <cell r="AN733" t="str">
            <v>024</v>
          </cell>
          <cell r="AO733">
            <v>706</v>
          </cell>
          <cell r="AP733" t="str">
            <v>01</v>
          </cell>
          <cell r="AQ733" t="str">
            <v>263269362</v>
          </cell>
          <cell r="AR733" t="str">
            <v>TPУБA 85*8,5 L-CTA ГOCT8734-75</v>
          </cell>
          <cell r="AS733" t="str">
            <v>B 30XГCA ГOCT8733-87</v>
          </cell>
          <cell r="AT733" t="str">
            <v>КГ</v>
          </cell>
          <cell r="AU733">
            <v>0.04</v>
          </cell>
          <cell r="AV733" t="str">
            <v>кг</v>
          </cell>
          <cell r="AW733">
            <v>1030</v>
          </cell>
          <cell r="AX733">
            <v>79.204509999999999</v>
          </cell>
          <cell r="AY733">
            <v>81580.645300000004</v>
          </cell>
          <cell r="AZ733" t="str">
            <v>41 20/02/06</v>
          </cell>
          <cell r="BA733">
            <v>12</v>
          </cell>
          <cell r="BB733">
            <v>3.17</v>
          </cell>
          <cell r="BC733">
            <v>25735</v>
          </cell>
          <cell r="BD733">
            <v>12</v>
          </cell>
          <cell r="BE733">
            <v>38.04</v>
          </cell>
          <cell r="BG733">
            <v>81542.60530000001</v>
          </cell>
          <cell r="BH733">
            <v>79.25</v>
          </cell>
          <cell r="BI733">
            <v>0</v>
          </cell>
          <cell r="BJ733">
            <v>0</v>
          </cell>
          <cell r="BK733">
            <v>3.17</v>
          </cell>
          <cell r="BL733">
            <v>3.17</v>
          </cell>
          <cell r="BM733">
            <v>3.17</v>
          </cell>
          <cell r="BN733">
            <v>3.17</v>
          </cell>
          <cell r="BO733">
            <v>3.17</v>
          </cell>
          <cell r="BP733">
            <v>3.17</v>
          </cell>
          <cell r="BQ733">
            <v>3.17</v>
          </cell>
          <cell r="BR733">
            <v>3.17</v>
          </cell>
          <cell r="BS733">
            <v>3.17</v>
          </cell>
          <cell r="BT733">
            <v>3.17</v>
          </cell>
          <cell r="BU733">
            <v>3.17</v>
          </cell>
          <cell r="BV733">
            <v>3.17</v>
          </cell>
          <cell r="BW733">
            <v>3.17</v>
          </cell>
          <cell r="CE733">
            <v>0.48</v>
          </cell>
          <cell r="CF733">
            <v>89.2</v>
          </cell>
          <cell r="CG733">
            <v>42.82</v>
          </cell>
          <cell r="CH733">
            <v>50.53</v>
          </cell>
          <cell r="CL733">
            <v>50.53</v>
          </cell>
        </row>
        <row r="734">
          <cell r="B734" t="str">
            <v>062</v>
          </cell>
          <cell r="C734" t="str">
            <v>016</v>
          </cell>
          <cell r="D734" t="str">
            <v>02</v>
          </cell>
          <cell r="E734" t="str">
            <v>422662018</v>
          </cell>
          <cell r="F734" t="str">
            <v>АНОД СР 999,9 АН 5*100*200</v>
          </cell>
          <cell r="G734" t="str">
            <v>ГОСТ25474-82</v>
          </cell>
          <cell r="H734" t="str">
            <v>Г</v>
          </cell>
          <cell r="I734">
            <v>11.57</v>
          </cell>
          <cell r="J734" t="str">
            <v>00007</v>
          </cell>
          <cell r="K734" t="str">
            <v>00000</v>
          </cell>
          <cell r="L734" t="str">
            <v/>
          </cell>
          <cell r="M734">
            <v>0</v>
          </cell>
          <cell r="N734">
            <v>0</v>
          </cell>
          <cell r="O734">
            <v>0</v>
          </cell>
          <cell r="P734">
            <v>0</v>
          </cell>
          <cell r="Q734">
            <v>0</v>
          </cell>
          <cell r="R734">
            <v>0</v>
          </cell>
          <cell r="S734" t="str">
            <v>не най</v>
          </cell>
          <cell r="T734">
            <v>320</v>
          </cell>
          <cell r="U734" t="str">
            <v>нет</v>
          </cell>
          <cell r="V734">
            <v>39476</v>
          </cell>
          <cell r="W734">
            <v>320</v>
          </cell>
          <cell r="X734">
            <v>3702.4</v>
          </cell>
          <cell r="Y734">
            <v>0</v>
          </cell>
          <cell r="Z734">
            <v>0</v>
          </cell>
          <cell r="AA734">
            <v>0</v>
          </cell>
          <cell r="AB734">
            <v>0</v>
          </cell>
          <cell r="AC734">
            <v>3702.4</v>
          </cell>
          <cell r="AD734">
            <v>3702.4</v>
          </cell>
          <cell r="AE734">
            <v>3702.4</v>
          </cell>
          <cell r="AF734">
            <v>3702.4</v>
          </cell>
          <cell r="AG734">
            <v>3702.4</v>
          </cell>
          <cell r="AH734">
            <v>3702.4</v>
          </cell>
          <cell r="AI734">
            <v>3702.4</v>
          </cell>
          <cell r="AJ734">
            <v>3702.4</v>
          </cell>
          <cell r="AM734" t="str">
            <v>062</v>
          </cell>
          <cell r="AN734" t="str">
            <v>016</v>
          </cell>
          <cell r="AO734">
            <v>955</v>
          </cell>
          <cell r="AP734" t="str">
            <v>02</v>
          </cell>
          <cell r="AQ734" t="str">
            <v>422662018</v>
          </cell>
          <cell r="AR734" t="str">
            <v>AHOД CP 999,9 AH 5*100*200</v>
          </cell>
          <cell r="AS734" t="str">
            <v>ГOCT25474-82</v>
          </cell>
          <cell r="AT734" t="str">
            <v>Г</v>
          </cell>
          <cell r="AU734">
            <v>11.57</v>
          </cell>
          <cell r="AW734">
            <v>46.3</v>
          </cell>
          <cell r="AX734">
            <v>4.41</v>
          </cell>
          <cell r="AY734">
            <v>204.18299999999999</v>
          </cell>
          <cell r="BA734">
            <v>4</v>
          </cell>
          <cell r="BB734">
            <v>51.02</v>
          </cell>
          <cell r="BC734">
            <v>4</v>
          </cell>
          <cell r="BD734">
            <v>4</v>
          </cell>
          <cell r="BE734">
            <v>204.08</v>
          </cell>
          <cell r="BG734">
            <v>0</v>
          </cell>
          <cell r="BH734">
            <v>4.41</v>
          </cell>
          <cell r="BI734">
            <v>0</v>
          </cell>
          <cell r="BJ734">
            <v>0</v>
          </cell>
          <cell r="BK734">
            <v>51.02</v>
          </cell>
          <cell r="BL734">
            <v>51.02</v>
          </cell>
          <cell r="BM734">
            <v>51.02</v>
          </cell>
          <cell r="BN734">
            <v>51.02</v>
          </cell>
          <cell r="BO734">
            <v>51.02</v>
          </cell>
          <cell r="BP734">
            <v>0</v>
          </cell>
          <cell r="BQ734">
            <v>0</v>
          </cell>
          <cell r="BR734">
            <v>0</v>
          </cell>
          <cell r="BS734">
            <v>0</v>
          </cell>
          <cell r="BT734">
            <v>0</v>
          </cell>
          <cell r="BU734">
            <v>0</v>
          </cell>
          <cell r="BV734">
            <v>0</v>
          </cell>
          <cell r="BW734">
            <v>0</v>
          </cell>
          <cell r="CE734">
            <v>46.28</v>
          </cell>
          <cell r="CF734">
            <v>4.96</v>
          </cell>
          <cell r="CG734">
            <v>229.55</v>
          </cell>
          <cell r="CH734">
            <v>270.87</v>
          </cell>
          <cell r="CL734">
            <v>270.87</v>
          </cell>
        </row>
        <row r="735">
          <cell r="B735" t="str">
            <v>062</v>
          </cell>
          <cell r="C735" t="str">
            <v>034</v>
          </cell>
          <cell r="D735" t="str">
            <v>02</v>
          </cell>
          <cell r="E735" t="str">
            <v>018001006</v>
          </cell>
          <cell r="F735" t="str">
            <v>ДРОБЬ ЧУГУННАЯ ДЧК 0,3</v>
          </cell>
          <cell r="G735" t="str">
            <v>ГОСТ11964-81</v>
          </cell>
          <cell r="H735" t="str">
            <v>КГ</v>
          </cell>
          <cell r="I735">
            <v>0.1</v>
          </cell>
          <cell r="J735" t="str">
            <v>00007</v>
          </cell>
          <cell r="K735" t="str">
            <v>00000</v>
          </cell>
          <cell r="L735" t="str">
            <v>нет</v>
          </cell>
          <cell r="M735">
            <v>10</v>
          </cell>
          <cell r="N735">
            <v>1</v>
          </cell>
          <cell r="O735">
            <v>15.974</v>
          </cell>
          <cell r="P735">
            <v>1.597</v>
          </cell>
          <cell r="Q735">
            <v>10</v>
          </cell>
          <cell r="R735">
            <v>1</v>
          </cell>
          <cell r="S735" t="str">
            <v>135477</v>
          </cell>
          <cell r="T735">
            <v>19.600000000000001</v>
          </cell>
          <cell r="U735" t="str">
            <v>нет</v>
          </cell>
          <cell r="W735">
            <v>19.600000000000001</v>
          </cell>
          <cell r="X735">
            <v>1.96</v>
          </cell>
          <cell r="Y735">
            <v>0</v>
          </cell>
          <cell r="Z735">
            <v>0</v>
          </cell>
          <cell r="AA735">
            <v>0</v>
          </cell>
          <cell r="AB735">
            <v>0</v>
          </cell>
          <cell r="AC735">
            <v>1.96</v>
          </cell>
          <cell r="AD735">
            <v>1.96</v>
          </cell>
          <cell r="AE735">
            <v>1.96</v>
          </cell>
          <cell r="AF735">
            <v>1.96</v>
          </cell>
          <cell r="AG735">
            <v>1.96</v>
          </cell>
          <cell r="AH735">
            <v>1.96</v>
          </cell>
          <cell r="AI735">
            <v>1.96</v>
          </cell>
          <cell r="AJ735">
            <v>1.96</v>
          </cell>
          <cell r="AM735" t="str">
            <v>062</v>
          </cell>
          <cell r="AN735" t="str">
            <v>053</v>
          </cell>
          <cell r="AO735">
            <v>1082</v>
          </cell>
          <cell r="AP735" t="str">
            <v>02</v>
          </cell>
          <cell r="AQ735" t="str">
            <v>018001006</v>
          </cell>
          <cell r="AR735" t="str">
            <v>ДPOБЬ ЧУГУHHAЯ ДЧK 0,3</v>
          </cell>
          <cell r="AS735" t="str">
            <v>ГOCT11964-81</v>
          </cell>
          <cell r="AT735" t="str">
            <v>КГ</v>
          </cell>
          <cell r="AU735">
            <v>0.09</v>
          </cell>
          <cell r="AW735">
            <v>0.4</v>
          </cell>
          <cell r="AX735">
            <v>16.5</v>
          </cell>
          <cell r="AY735">
            <v>6.6</v>
          </cell>
          <cell r="BA735">
            <v>4</v>
          </cell>
          <cell r="BB735">
            <v>1.49</v>
          </cell>
          <cell r="BC735">
            <v>4</v>
          </cell>
          <cell r="BD735">
            <v>4</v>
          </cell>
          <cell r="BE735">
            <v>5.96</v>
          </cell>
          <cell r="BF735">
            <v>0</v>
          </cell>
          <cell r="BH735">
            <v>16.559999999999999</v>
          </cell>
          <cell r="BI735">
            <v>0</v>
          </cell>
          <cell r="BJ735">
            <v>0</v>
          </cell>
          <cell r="BK735">
            <v>1.49</v>
          </cell>
          <cell r="BL735">
            <v>1.49</v>
          </cell>
          <cell r="BM735">
            <v>1.49</v>
          </cell>
          <cell r="BN735">
            <v>1.49</v>
          </cell>
          <cell r="BO735">
            <v>1.49</v>
          </cell>
          <cell r="BP735">
            <v>0</v>
          </cell>
          <cell r="BQ735">
            <v>0</v>
          </cell>
          <cell r="BR735">
            <v>0</v>
          </cell>
          <cell r="BS735">
            <v>0</v>
          </cell>
          <cell r="BT735">
            <v>0</v>
          </cell>
          <cell r="BU735">
            <v>0</v>
          </cell>
          <cell r="BV735">
            <v>0</v>
          </cell>
          <cell r="BW735">
            <v>0</v>
          </cell>
          <cell r="CD735">
            <v>0.36</v>
          </cell>
          <cell r="CF735">
            <v>18.64</v>
          </cell>
          <cell r="CG735">
            <v>6.71</v>
          </cell>
          <cell r="CH735">
            <v>7.92</v>
          </cell>
          <cell r="CL735">
            <v>7.92</v>
          </cell>
        </row>
        <row r="736">
          <cell r="B736" t="str">
            <v>062</v>
          </cell>
          <cell r="C736" t="str">
            <v>034</v>
          </cell>
          <cell r="D736" t="str">
            <v>02</v>
          </cell>
          <cell r="E736" t="str">
            <v>018002017</v>
          </cell>
          <cell r="F736" t="str">
            <v>ДРОБЬ ЧУГУННАЯ ДЧЛ 1,8</v>
          </cell>
          <cell r="G736" t="str">
            <v>ГОСТ11964-81</v>
          </cell>
          <cell r="H736" t="str">
            <v>КГ</v>
          </cell>
          <cell r="I736">
            <v>0.11</v>
          </cell>
          <cell r="J736" t="str">
            <v>00007</v>
          </cell>
          <cell r="K736" t="str">
            <v>00000</v>
          </cell>
          <cell r="L736" t="str">
            <v>нет</v>
          </cell>
          <cell r="M736">
            <v>10</v>
          </cell>
          <cell r="N736">
            <v>1.1000000000000001</v>
          </cell>
          <cell r="O736">
            <v>15.3</v>
          </cell>
          <cell r="P736">
            <v>1.6830000000000001</v>
          </cell>
          <cell r="Q736">
            <v>10</v>
          </cell>
          <cell r="R736">
            <v>1.1000000000000001</v>
          </cell>
          <cell r="S736" t="str">
            <v>135475</v>
          </cell>
          <cell r="T736">
            <v>19.600000000000001</v>
          </cell>
          <cell r="U736" t="str">
            <v>нет</v>
          </cell>
          <cell r="W736">
            <v>19.600000000000001</v>
          </cell>
          <cell r="X736">
            <v>2.16</v>
          </cell>
          <cell r="Y736">
            <v>0</v>
          </cell>
          <cell r="Z736">
            <v>0</v>
          </cell>
          <cell r="AA736">
            <v>0</v>
          </cell>
          <cell r="AB736">
            <v>0</v>
          </cell>
          <cell r="AC736">
            <v>2.16</v>
          </cell>
          <cell r="AD736">
            <v>2.16</v>
          </cell>
          <cell r="AE736">
            <v>2.16</v>
          </cell>
          <cell r="AF736">
            <v>2.16</v>
          </cell>
          <cell r="AG736">
            <v>2.16</v>
          </cell>
          <cell r="AH736">
            <v>2.16</v>
          </cell>
          <cell r="AI736">
            <v>2.16</v>
          </cell>
          <cell r="AJ736">
            <v>2.16</v>
          </cell>
          <cell r="AM736" t="str">
            <v>062</v>
          </cell>
          <cell r="AN736" t="str">
            <v>053</v>
          </cell>
          <cell r="AO736">
            <v>1084</v>
          </cell>
          <cell r="AP736" t="str">
            <v>02</v>
          </cell>
          <cell r="AQ736" t="str">
            <v>018002017</v>
          </cell>
          <cell r="AR736" t="str">
            <v>ДPOБЬ ЧУГУHHAЯ ДЧЛ 1,8</v>
          </cell>
          <cell r="AS736" t="str">
            <v>ГOCT11964-81</v>
          </cell>
          <cell r="AT736" t="str">
            <v>КГ</v>
          </cell>
          <cell r="AU736">
            <v>9.5000000000000001E-2</v>
          </cell>
          <cell r="AW736">
            <v>0.4</v>
          </cell>
          <cell r="AX736">
            <v>16.5</v>
          </cell>
          <cell r="AY736">
            <v>6.6</v>
          </cell>
          <cell r="BA736">
            <v>4</v>
          </cell>
          <cell r="BB736">
            <v>1.57</v>
          </cell>
          <cell r="BC736">
            <v>4</v>
          </cell>
          <cell r="BD736">
            <v>4</v>
          </cell>
          <cell r="BE736">
            <v>6.28</v>
          </cell>
          <cell r="BF736">
            <v>0</v>
          </cell>
          <cell r="BH736">
            <v>16.53</v>
          </cell>
          <cell r="BI736">
            <v>0</v>
          </cell>
          <cell r="BJ736">
            <v>0</v>
          </cell>
          <cell r="BK736">
            <v>1.57</v>
          </cell>
          <cell r="BL736">
            <v>1.57</v>
          </cell>
          <cell r="BM736">
            <v>1.57</v>
          </cell>
          <cell r="BN736">
            <v>1.57</v>
          </cell>
          <cell r="BO736">
            <v>1.57</v>
          </cell>
          <cell r="BP736">
            <v>0</v>
          </cell>
          <cell r="BQ736">
            <v>0</v>
          </cell>
          <cell r="BR736">
            <v>0</v>
          </cell>
          <cell r="BS736">
            <v>0</v>
          </cell>
          <cell r="BT736">
            <v>0</v>
          </cell>
          <cell r="BU736">
            <v>0</v>
          </cell>
          <cell r="BV736">
            <v>0</v>
          </cell>
          <cell r="BW736">
            <v>0</v>
          </cell>
          <cell r="CD736">
            <v>0.38</v>
          </cell>
          <cell r="CF736">
            <v>18.61</v>
          </cell>
          <cell r="CG736">
            <v>7.07</v>
          </cell>
          <cell r="CH736">
            <v>8.34</v>
          </cell>
          <cell r="CL736">
            <v>8.34</v>
          </cell>
        </row>
        <row r="737">
          <cell r="B737" t="str">
            <v>062</v>
          </cell>
          <cell r="C737" t="str">
            <v>053</v>
          </cell>
          <cell r="D737" t="str">
            <v>02</v>
          </cell>
          <cell r="E737" t="str">
            <v>497203473</v>
          </cell>
          <cell r="F737" t="str">
            <v>ЛЕНТА ДПРНТ 0,2*200 БР.Б2</v>
          </cell>
          <cell r="G737" t="str">
            <v>ГОСТ1789-70</v>
          </cell>
          <cell r="H737" t="str">
            <v>КГ</v>
          </cell>
          <cell r="I737">
            <v>6.0000000000000001E-3</v>
          </cell>
          <cell r="J737" t="str">
            <v>00007</v>
          </cell>
          <cell r="K737" t="str">
            <v>00000</v>
          </cell>
          <cell r="L737" t="str">
            <v>85     01.09.06</v>
          </cell>
          <cell r="M737">
            <v>1400</v>
          </cell>
          <cell r="N737">
            <v>8.4</v>
          </cell>
          <cell r="O737">
            <v>1400</v>
          </cell>
          <cell r="P737">
            <v>8.4</v>
          </cell>
          <cell r="Q737">
            <v>1400</v>
          </cell>
          <cell r="R737">
            <v>8.4</v>
          </cell>
          <cell r="S737" t="str">
            <v>035091</v>
          </cell>
          <cell r="T737">
            <v>1400</v>
          </cell>
          <cell r="U737" t="str">
            <v>П/П 642</v>
          </cell>
          <cell r="V737">
            <v>38917</v>
          </cell>
          <cell r="W737">
            <v>1400</v>
          </cell>
          <cell r="X737">
            <v>8.4</v>
          </cell>
          <cell r="Y737">
            <v>0</v>
          </cell>
          <cell r="Z737">
            <v>0</v>
          </cell>
          <cell r="AA737">
            <v>0</v>
          </cell>
          <cell r="AB737">
            <v>0</v>
          </cell>
          <cell r="AC737">
            <v>0</v>
          </cell>
          <cell r="AD737">
            <v>8.4</v>
          </cell>
          <cell r="AE737">
            <v>8.4</v>
          </cell>
          <cell r="AF737">
            <v>8.4</v>
          </cell>
          <cell r="AG737">
            <v>8.4</v>
          </cell>
          <cell r="AH737">
            <v>8.4</v>
          </cell>
          <cell r="AI737">
            <v>8.4</v>
          </cell>
          <cell r="AJ737">
            <v>8.4</v>
          </cell>
          <cell r="AM737" t="str">
            <v>062</v>
          </cell>
          <cell r="AN737" t="str">
            <v>053</v>
          </cell>
          <cell r="AO737">
            <v>1092</v>
          </cell>
          <cell r="AP737" t="str">
            <v>02</v>
          </cell>
          <cell r="AQ737" t="str">
            <v>497203473</v>
          </cell>
          <cell r="AR737" t="str">
            <v>ЛEHTA ДПPHT 0,2*200 БP.Б2</v>
          </cell>
          <cell r="AS737" t="str">
            <v>ГOCT1789-70</v>
          </cell>
          <cell r="AT737" t="str">
            <v>КГ</v>
          </cell>
          <cell r="AU737">
            <v>6.0000000000000001E-3</v>
          </cell>
          <cell r="AW737">
            <v>0.03</v>
          </cell>
          <cell r="AX737">
            <v>272.23</v>
          </cell>
          <cell r="AY737">
            <v>8.1669</v>
          </cell>
          <cell r="BA737">
            <v>4</v>
          </cell>
          <cell r="BB737">
            <v>1.63</v>
          </cell>
          <cell r="BC737">
            <v>5</v>
          </cell>
          <cell r="BD737">
            <v>5</v>
          </cell>
          <cell r="BE737">
            <v>8.15</v>
          </cell>
          <cell r="BG737">
            <v>0</v>
          </cell>
          <cell r="BH737">
            <v>271.67</v>
          </cell>
          <cell r="BI737">
            <v>0</v>
          </cell>
          <cell r="BJ737">
            <v>0</v>
          </cell>
          <cell r="BK737">
            <v>1.63</v>
          </cell>
          <cell r="BL737">
            <v>1.63</v>
          </cell>
          <cell r="BM737">
            <v>1.63</v>
          </cell>
          <cell r="BN737">
            <v>1.63</v>
          </cell>
          <cell r="BO737">
            <v>1.63</v>
          </cell>
          <cell r="BP737">
            <v>1.63</v>
          </cell>
          <cell r="BQ737">
            <v>0</v>
          </cell>
          <cell r="BR737">
            <v>0</v>
          </cell>
          <cell r="BS737">
            <v>0</v>
          </cell>
          <cell r="BT737">
            <v>0</v>
          </cell>
          <cell r="BU737">
            <v>0</v>
          </cell>
          <cell r="BV737">
            <v>0</v>
          </cell>
          <cell r="BW737">
            <v>0</v>
          </cell>
          <cell r="CE737">
            <v>0.03</v>
          </cell>
          <cell r="CF737">
            <v>305.77999999999997</v>
          </cell>
          <cell r="CG737">
            <v>9.17</v>
          </cell>
          <cell r="CH737">
            <v>10.82</v>
          </cell>
          <cell r="CL737">
            <v>10.82</v>
          </cell>
        </row>
        <row r="738">
          <cell r="B738" t="str">
            <v>062</v>
          </cell>
          <cell r="C738" t="str">
            <v>053</v>
          </cell>
          <cell r="D738" t="str">
            <v>02</v>
          </cell>
          <cell r="E738" t="str">
            <v>481119752</v>
          </cell>
          <cell r="F738" t="str">
            <v>ЛЕНТА ДПРНМ 0,3*300 Л63</v>
          </cell>
          <cell r="G738" t="str">
            <v>ГОСТ2208-91</v>
          </cell>
          <cell r="H738" t="str">
            <v>КГ</v>
          </cell>
          <cell r="I738">
            <v>1.48</v>
          </cell>
          <cell r="J738" t="str">
            <v>00007</v>
          </cell>
          <cell r="K738" t="str">
            <v>00000</v>
          </cell>
          <cell r="L738" t="str">
            <v>нет</v>
          </cell>
          <cell r="M738">
            <v>75</v>
          </cell>
          <cell r="N738">
            <v>111</v>
          </cell>
          <cell r="O738">
            <v>0</v>
          </cell>
          <cell r="P738">
            <v>0</v>
          </cell>
          <cell r="Q738">
            <v>75</v>
          </cell>
          <cell r="R738">
            <v>111</v>
          </cell>
          <cell r="S738" t="str">
            <v>000000</v>
          </cell>
          <cell r="T738">
            <v>240</v>
          </cell>
          <cell r="U738" t="str">
            <v>нет</v>
          </cell>
          <cell r="W738">
            <v>240</v>
          </cell>
          <cell r="X738">
            <v>355.2</v>
          </cell>
          <cell r="Y738">
            <v>355.2</v>
          </cell>
          <cell r="Z738">
            <v>355.2</v>
          </cell>
          <cell r="AA738">
            <v>355.2</v>
          </cell>
          <cell r="AB738">
            <v>355.2</v>
          </cell>
          <cell r="AC738">
            <v>355.2</v>
          </cell>
          <cell r="AD738">
            <v>355.2</v>
          </cell>
          <cell r="AE738">
            <v>355.2</v>
          </cell>
          <cell r="AF738">
            <v>355.2</v>
          </cell>
          <cell r="AG738">
            <v>355.2</v>
          </cell>
          <cell r="AH738">
            <v>355.2</v>
          </cell>
          <cell r="AI738">
            <v>355.2</v>
          </cell>
          <cell r="AJ738">
            <v>355.2</v>
          </cell>
          <cell r="AM738" t="str">
            <v>062</v>
          </cell>
          <cell r="AN738" t="str">
            <v>053</v>
          </cell>
          <cell r="AO738">
            <v>1094</v>
          </cell>
          <cell r="AP738" t="str">
            <v>02</v>
          </cell>
          <cell r="AQ738" t="str">
            <v>481119752</v>
          </cell>
          <cell r="AR738" t="str">
            <v>ЛEHTA ДПPHM 0,3*300 Л63</v>
          </cell>
          <cell r="AS738" t="str">
            <v>ГOCT2208-91</v>
          </cell>
          <cell r="AT738" t="str">
            <v>КГ</v>
          </cell>
          <cell r="AU738">
            <v>0</v>
          </cell>
          <cell r="BB738">
            <v>0</v>
          </cell>
          <cell r="BD738">
            <v>0</v>
          </cell>
          <cell r="BE738">
            <v>0</v>
          </cell>
          <cell r="BG738">
            <v>0</v>
          </cell>
        </row>
        <row r="739">
          <cell r="B739" t="str">
            <v>062</v>
          </cell>
          <cell r="C739" t="str">
            <v>053</v>
          </cell>
          <cell r="D739" t="str">
            <v>02</v>
          </cell>
          <cell r="E739" t="str">
            <v>481219254</v>
          </cell>
          <cell r="F739" t="str">
            <v>ЛЕНТА ДПРНМ 0,4*300 Л63</v>
          </cell>
          <cell r="G739" t="str">
            <v>ГОСТ2208-91</v>
          </cell>
          <cell r="H739" t="str">
            <v>КГ</v>
          </cell>
          <cell r="I739">
            <v>5.0000000000000001E-3</v>
          </cell>
          <cell r="J739" t="str">
            <v>00007</v>
          </cell>
          <cell r="K739" t="str">
            <v>00000</v>
          </cell>
          <cell r="L739" t="str">
            <v>нет</v>
          </cell>
          <cell r="M739">
            <v>75</v>
          </cell>
          <cell r="N739">
            <v>0.375</v>
          </cell>
          <cell r="O739">
            <v>1.6E-2</v>
          </cell>
          <cell r="P739">
            <v>0</v>
          </cell>
          <cell r="Q739">
            <v>75</v>
          </cell>
          <cell r="R739">
            <v>0.375</v>
          </cell>
          <cell r="S739" t="str">
            <v>034573</v>
          </cell>
          <cell r="T739">
            <v>240</v>
          </cell>
          <cell r="U739" t="str">
            <v>П/П 315</v>
          </cell>
          <cell r="V739">
            <v>39680</v>
          </cell>
          <cell r="W739">
            <v>240</v>
          </cell>
          <cell r="X739">
            <v>1.2</v>
          </cell>
          <cell r="Y739">
            <v>0</v>
          </cell>
          <cell r="Z739">
            <v>0</v>
          </cell>
          <cell r="AA739">
            <v>0</v>
          </cell>
          <cell r="AB739">
            <v>0</v>
          </cell>
          <cell r="AC739">
            <v>1.2</v>
          </cell>
          <cell r="AD739">
            <v>1.2</v>
          </cell>
          <cell r="AE739">
            <v>1.2</v>
          </cell>
          <cell r="AF739">
            <v>1.2</v>
          </cell>
          <cell r="AG739">
            <v>1.2</v>
          </cell>
          <cell r="AH739">
            <v>1.2</v>
          </cell>
          <cell r="AI739">
            <v>1.2</v>
          </cell>
          <cell r="AJ739">
            <v>1.2</v>
          </cell>
          <cell r="AM739" t="str">
            <v>062</v>
          </cell>
          <cell r="AN739" t="str">
            <v>053</v>
          </cell>
          <cell r="AO739">
            <v>1095</v>
          </cell>
          <cell r="AP739" t="str">
            <v>02</v>
          </cell>
          <cell r="AQ739" t="str">
            <v>481219254</v>
          </cell>
          <cell r="AR739" t="str">
            <v>ЛEHTA ДПPHM 0,4*300 Л63</v>
          </cell>
          <cell r="AS739" t="str">
            <v>ГOCT2208-91</v>
          </cell>
          <cell r="AT739" t="str">
            <v>КГ</v>
          </cell>
          <cell r="AU739">
            <v>5.0000000000000001E-3</v>
          </cell>
          <cell r="AW739">
            <v>0.02</v>
          </cell>
          <cell r="AX739">
            <v>280</v>
          </cell>
          <cell r="AY739">
            <v>5.6</v>
          </cell>
          <cell r="BA739">
            <v>4</v>
          </cell>
          <cell r="BB739">
            <v>1.4</v>
          </cell>
          <cell r="BC739">
            <v>4</v>
          </cell>
          <cell r="BD739">
            <v>4</v>
          </cell>
          <cell r="BE739">
            <v>5.6</v>
          </cell>
          <cell r="BG739">
            <v>0</v>
          </cell>
          <cell r="BH739">
            <v>280</v>
          </cell>
          <cell r="BI739">
            <v>0</v>
          </cell>
          <cell r="BJ739">
            <v>0</v>
          </cell>
          <cell r="BK739">
            <v>1.4</v>
          </cell>
          <cell r="BL739">
            <v>1.4</v>
          </cell>
          <cell r="BM739">
            <v>1.4</v>
          </cell>
          <cell r="BN739">
            <v>1.4</v>
          </cell>
          <cell r="BO739">
            <v>1.4</v>
          </cell>
          <cell r="BP739">
            <v>0</v>
          </cell>
          <cell r="BQ739">
            <v>0</v>
          </cell>
          <cell r="BR739">
            <v>0</v>
          </cell>
          <cell r="BS739">
            <v>0</v>
          </cell>
          <cell r="BT739">
            <v>0</v>
          </cell>
          <cell r="BU739">
            <v>0</v>
          </cell>
          <cell r="BV739">
            <v>0</v>
          </cell>
          <cell r="BW739">
            <v>0</v>
          </cell>
          <cell r="CE739">
            <v>0.02</v>
          </cell>
          <cell r="CF739">
            <v>315.16000000000003</v>
          </cell>
          <cell r="CG739">
            <v>6.3</v>
          </cell>
          <cell r="CH739">
            <v>7.43</v>
          </cell>
          <cell r="CL739">
            <v>7.43</v>
          </cell>
        </row>
        <row r="740">
          <cell r="B740" t="str">
            <v>062</v>
          </cell>
          <cell r="C740" t="str">
            <v>053</v>
          </cell>
          <cell r="D740" t="str">
            <v>02</v>
          </cell>
          <cell r="E740" t="str">
            <v>481219752</v>
          </cell>
          <cell r="F740" t="str">
            <v>ЛЕНТА ДПРНМ 0,5*300 Л63</v>
          </cell>
          <cell r="G740" t="str">
            <v>ГОСТ2208-91</v>
          </cell>
          <cell r="H740" t="str">
            <v>КГ</v>
          </cell>
          <cell r="I740">
            <v>0.26</v>
          </cell>
          <cell r="J740" t="str">
            <v>00007</v>
          </cell>
          <cell r="K740" t="str">
            <v>00000</v>
          </cell>
          <cell r="L740" t="str">
            <v>нет</v>
          </cell>
          <cell r="M740">
            <v>75</v>
          </cell>
          <cell r="N740">
            <v>19.5</v>
          </cell>
          <cell r="O740">
            <v>172.80500000000001</v>
          </cell>
          <cell r="P740">
            <v>44.929000000000002</v>
          </cell>
          <cell r="Q740">
            <v>75</v>
          </cell>
          <cell r="R740">
            <v>19.5</v>
          </cell>
          <cell r="S740" t="str">
            <v>034575</v>
          </cell>
          <cell r="T740">
            <v>280</v>
          </cell>
          <cell r="U740" t="str">
            <v>П/П 642</v>
          </cell>
          <cell r="V740">
            <v>38917</v>
          </cell>
          <cell r="W740">
            <v>280</v>
          </cell>
          <cell r="X740">
            <v>72.8</v>
          </cell>
          <cell r="Y740">
            <v>0</v>
          </cell>
          <cell r="Z740">
            <v>0</v>
          </cell>
          <cell r="AA740">
            <v>0</v>
          </cell>
          <cell r="AB740">
            <v>0</v>
          </cell>
          <cell r="AC740">
            <v>72.8</v>
          </cell>
          <cell r="AD740">
            <v>72.8</v>
          </cell>
          <cell r="AE740">
            <v>72.8</v>
          </cell>
          <cell r="AF740">
            <v>72.8</v>
          </cell>
          <cell r="AG740">
            <v>72.8</v>
          </cell>
          <cell r="AH740">
            <v>72.8</v>
          </cell>
          <cell r="AI740">
            <v>72.8</v>
          </cell>
          <cell r="AJ740">
            <v>72.8</v>
          </cell>
          <cell r="AM740" t="str">
            <v>062</v>
          </cell>
          <cell r="AN740" t="str">
            <v>053</v>
          </cell>
          <cell r="AO740">
            <v>1096</v>
          </cell>
          <cell r="AP740" t="str">
            <v>02</v>
          </cell>
          <cell r="AQ740" t="str">
            <v>481219752</v>
          </cell>
          <cell r="AR740" t="str">
            <v>ЛEHTA ДПPHM 0,5*300 Л63</v>
          </cell>
          <cell r="AS740" t="str">
            <v>ГOCT2208-91</v>
          </cell>
          <cell r="AT740" t="str">
            <v>КГ</v>
          </cell>
          <cell r="AU740">
            <v>0.3</v>
          </cell>
          <cell r="AW740">
            <v>1.2</v>
          </cell>
          <cell r="AX740">
            <v>280</v>
          </cell>
          <cell r="AY740">
            <v>336</v>
          </cell>
          <cell r="BA740">
            <v>4</v>
          </cell>
          <cell r="BB740">
            <v>84</v>
          </cell>
          <cell r="BC740">
            <v>4</v>
          </cell>
          <cell r="BD740">
            <v>4</v>
          </cell>
          <cell r="BE740">
            <v>336</v>
          </cell>
          <cell r="BG740">
            <v>0</v>
          </cell>
          <cell r="BH740">
            <v>280</v>
          </cell>
          <cell r="BI740">
            <v>0.124</v>
          </cell>
          <cell r="BJ740">
            <v>34.72</v>
          </cell>
          <cell r="BK740">
            <v>49.28</v>
          </cell>
          <cell r="BL740">
            <v>84</v>
          </cell>
          <cell r="BM740">
            <v>84</v>
          </cell>
          <cell r="BN740">
            <v>84</v>
          </cell>
          <cell r="BO740">
            <v>84</v>
          </cell>
          <cell r="BP740">
            <v>0</v>
          </cell>
          <cell r="BQ740">
            <v>0</v>
          </cell>
          <cell r="BR740">
            <v>0</v>
          </cell>
          <cell r="BS740">
            <v>0</v>
          </cell>
          <cell r="BT740">
            <v>0</v>
          </cell>
          <cell r="BU740">
            <v>0</v>
          </cell>
          <cell r="BV740">
            <v>0</v>
          </cell>
          <cell r="BW740">
            <v>0</v>
          </cell>
          <cell r="BY740">
            <v>0.04</v>
          </cell>
          <cell r="CB740">
            <v>8.4000000000000005E-2</v>
          </cell>
          <cell r="CE740">
            <v>1.0759999999999998</v>
          </cell>
          <cell r="CF740">
            <v>315.16000000000003</v>
          </cell>
          <cell r="CG740">
            <v>339.11</v>
          </cell>
          <cell r="CH740">
            <v>400.15</v>
          </cell>
          <cell r="CL740">
            <v>400.15</v>
          </cell>
        </row>
        <row r="741">
          <cell r="B741" t="str">
            <v>062</v>
          </cell>
          <cell r="C741" t="str">
            <v>053</v>
          </cell>
          <cell r="D741" t="str">
            <v>02</v>
          </cell>
          <cell r="E741" t="str">
            <v>481319586</v>
          </cell>
          <cell r="F741" t="str">
            <v>ЛЕНТА ДПРНМ 0,6*300 Л63</v>
          </cell>
          <cell r="G741" t="str">
            <v>ГОСТ2208-91</v>
          </cell>
          <cell r="H741" t="str">
            <v>КГ</v>
          </cell>
          <cell r="I741">
            <v>0.11</v>
          </cell>
          <cell r="J741" t="str">
            <v>00007</v>
          </cell>
          <cell r="K741" t="str">
            <v>00000</v>
          </cell>
          <cell r="L741" t="str">
            <v>нет</v>
          </cell>
          <cell r="M741">
            <v>75</v>
          </cell>
          <cell r="N741">
            <v>8.25</v>
          </cell>
          <cell r="O741">
            <v>0</v>
          </cell>
          <cell r="P741">
            <v>0</v>
          </cell>
          <cell r="Q741">
            <v>75</v>
          </cell>
          <cell r="R741">
            <v>8.25</v>
          </cell>
          <cell r="S741" t="str">
            <v>000000</v>
          </cell>
          <cell r="T741">
            <v>240</v>
          </cell>
          <cell r="U741" t="str">
            <v>нет</v>
          </cell>
          <cell r="W741">
            <v>240</v>
          </cell>
          <cell r="X741">
            <v>26.4</v>
          </cell>
          <cell r="Y741">
            <v>26.4</v>
          </cell>
          <cell r="Z741">
            <v>26.4</v>
          </cell>
          <cell r="AA741">
            <v>26.4</v>
          </cell>
          <cell r="AB741">
            <v>26.4</v>
          </cell>
          <cell r="AC741">
            <v>26.4</v>
          </cell>
          <cell r="AD741">
            <v>26.4</v>
          </cell>
          <cell r="AE741">
            <v>26.4</v>
          </cell>
          <cell r="AF741">
            <v>26.4</v>
          </cell>
          <cell r="AG741">
            <v>26.4</v>
          </cell>
          <cell r="AH741">
            <v>26.4</v>
          </cell>
          <cell r="AI741">
            <v>26.4</v>
          </cell>
          <cell r="AJ741">
            <v>26.4</v>
          </cell>
          <cell r="AM741" t="str">
            <v>062</v>
          </cell>
          <cell r="AN741" t="str">
            <v>053</v>
          </cell>
          <cell r="AO741">
            <v>1097</v>
          </cell>
          <cell r="AP741" t="str">
            <v>02</v>
          </cell>
          <cell r="AQ741" t="str">
            <v>481319586</v>
          </cell>
          <cell r="AR741" t="str">
            <v>ЛEHTA ДПPHM 0,6*300 Л63</v>
          </cell>
          <cell r="AS741" t="str">
            <v>ГOCT2208-91</v>
          </cell>
          <cell r="AT741" t="str">
            <v>КГ</v>
          </cell>
          <cell r="AU741">
            <v>0.16</v>
          </cell>
          <cell r="AW741">
            <v>0.6</v>
          </cell>
          <cell r="BB741">
            <v>0</v>
          </cell>
          <cell r="BD741">
            <v>0</v>
          </cell>
          <cell r="BE741">
            <v>0</v>
          </cell>
          <cell r="BG741">
            <v>0</v>
          </cell>
          <cell r="CB741">
            <v>1.7600000000000001E-2</v>
          </cell>
          <cell r="CC741">
            <v>3.5999999999999997E-2</v>
          </cell>
        </row>
        <row r="742">
          <cell r="B742" t="str">
            <v>062</v>
          </cell>
          <cell r="C742" t="str">
            <v>053</v>
          </cell>
          <cell r="D742" t="str">
            <v>02</v>
          </cell>
          <cell r="E742" t="str">
            <v>481419088</v>
          </cell>
          <cell r="F742" t="str">
            <v>ЛЕНТА ДПРНМ 0,7*300 Л63</v>
          </cell>
          <cell r="G742" t="str">
            <v>ГОСТ2208-91</v>
          </cell>
          <cell r="H742" t="str">
            <v>КГ</v>
          </cell>
          <cell r="I742">
            <v>0.65</v>
          </cell>
          <cell r="J742" t="str">
            <v>00007</v>
          </cell>
          <cell r="K742" t="str">
            <v>00000</v>
          </cell>
          <cell r="L742" t="str">
            <v>50     10.11.03</v>
          </cell>
          <cell r="M742">
            <v>78</v>
          </cell>
          <cell r="N742">
            <v>50.7</v>
          </cell>
          <cell r="O742">
            <v>77.108999999999995</v>
          </cell>
          <cell r="P742">
            <v>50.121000000000002</v>
          </cell>
          <cell r="Q742">
            <v>78</v>
          </cell>
          <cell r="R742">
            <v>50.7</v>
          </cell>
          <cell r="S742" t="str">
            <v>034597</v>
          </cell>
          <cell r="T742">
            <v>240</v>
          </cell>
          <cell r="U742" t="str">
            <v>П/П 315</v>
          </cell>
          <cell r="V742">
            <v>39680</v>
          </cell>
          <cell r="W742">
            <v>240</v>
          </cell>
          <cell r="X742">
            <v>156</v>
          </cell>
          <cell r="Y742">
            <v>0</v>
          </cell>
          <cell r="Z742">
            <v>0</v>
          </cell>
          <cell r="AA742">
            <v>0</v>
          </cell>
          <cell r="AB742">
            <v>0</v>
          </cell>
          <cell r="AC742">
            <v>156</v>
          </cell>
          <cell r="AD742">
            <v>156</v>
          </cell>
          <cell r="AE742">
            <v>156</v>
          </cell>
          <cell r="AF742">
            <v>156</v>
          </cell>
          <cell r="AG742">
            <v>156</v>
          </cell>
          <cell r="AH742">
            <v>156</v>
          </cell>
          <cell r="AI742">
            <v>156</v>
          </cell>
          <cell r="AJ742">
            <v>156</v>
          </cell>
          <cell r="AM742" t="str">
            <v>062</v>
          </cell>
          <cell r="AN742" t="str">
            <v>053</v>
          </cell>
          <cell r="AO742">
            <v>1098</v>
          </cell>
          <cell r="AP742" t="str">
            <v>02</v>
          </cell>
          <cell r="AQ742" t="str">
            <v>481419088</v>
          </cell>
          <cell r="AR742" t="str">
            <v>ЛEHTA ДПPHM 0,7*300 Л63</v>
          </cell>
          <cell r="AS742" t="str">
            <v>ГOCT2208-91</v>
          </cell>
          <cell r="AT742" t="str">
            <v>КГ</v>
          </cell>
          <cell r="AU742">
            <v>0.85</v>
          </cell>
          <cell r="AW742">
            <v>3.4</v>
          </cell>
          <cell r="AX742">
            <v>77.11</v>
          </cell>
          <cell r="AY742">
            <v>262.17399999999998</v>
          </cell>
          <cell r="BA742">
            <v>4</v>
          </cell>
          <cell r="BB742">
            <v>65.540000000000006</v>
          </cell>
          <cell r="BC742">
            <v>4</v>
          </cell>
          <cell r="BD742">
            <v>4</v>
          </cell>
          <cell r="BE742">
            <v>262.16000000000003</v>
          </cell>
          <cell r="BG742">
            <v>0</v>
          </cell>
          <cell r="BH742">
            <v>77.11</v>
          </cell>
          <cell r="BI742">
            <v>0</v>
          </cell>
          <cell r="BJ742">
            <v>0</v>
          </cell>
          <cell r="BK742">
            <v>65.540000000000006</v>
          </cell>
          <cell r="BL742">
            <v>65.540000000000006</v>
          </cell>
          <cell r="BM742">
            <v>65.540000000000006</v>
          </cell>
          <cell r="BN742">
            <v>65.540000000000006</v>
          </cell>
          <cell r="BO742">
            <v>65.540000000000006</v>
          </cell>
          <cell r="BP742">
            <v>0</v>
          </cell>
          <cell r="BQ742">
            <v>0</v>
          </cell>
          <cell r="BR742">
            <v>0</v>
          </cell>
          <cell r="BS742">
            <v>0</v>
          </cell>
          <cell r="BT742">
            <v>0</v>
          </cell>
          <cell r="BU742">
            <v>0</v>
          </cell>
          <cell r="BV742">
            <v>0</v>
          </cell>
          <cell r="BW742">
            <v>0</v>
          </cell>
          <cell r="CE742">
            <v>3.4</v>
          </cell>
          <cell r="CF742">
            <v>86.79</v>
          </cell>
          <cell r="CG742">
            <v>295.08999999999997</v>
          </cell>
          <cell r="CH742">
            <v>348.21</v>
          </cell>
          <cell r="CL742">
            <v>348.21</v>
          </cell>
        </row>
        <row r="743">
          <cell r="B743" t="str">
            <v>062</v>
          </cell>
          <cell r="C743" t="str">
            <v>053</v>
          </cell>
          <cell r="D743" t="str">
            <v>02</v>
          </cell>
          <cell r="E743" t="str">
            <v>481419420</v>
          </cell>
          <cell r="F743" t="str">
            <v>ЛЕНТА ДПРНМ 0,8*300 Л63</v>
          </cell>
          <cell r="G743" t="str">
            <v>ГОСТ2208-91</v>
          </cell>
          <cell r="H743" t="str">
            <v>КГ</v>
          </cell>
          <cell r="I743">
            <v>0.05</v>
          </cell>
          <cell r="J743" t="str">
            <v>00005</v>
          </cell>
          <cell r="K743" t="str">
            <v>00000</v>
          </cell>
          <cell r="L743" t="str">
            <v>нет</v>
          </cell>
          <cell r="M743">
            <v>75</v>
          </cell>
          <cell r="N743">
            <v>3.75</v>
          </cell>
          <cell r="O743">
            <v>6.03</v>
          </cell>
          <cell r="P743">
            <v>0.30199999999999999</v>
          </cell>
          <cell r="Q743">
            <v>75</v>
          </cell>
          <cell r="R743">
            <v>3.75</v>
          </cell>
          <cell r="S743" t="str">
            <v>034605</v>
          </cell>
          <cell r="T743">
            <v>6.03</v>
          </cell>
          <cell r="U743" t="str">
            <v>вст.ост.</v>
          </cell>
          <cell r="W743">
            <v>6.03</v>
          </cell>
          <cell r="X743">
            <v>0.3</v>
          </cell>
          <cell r="Y743">
            <v>0</v>
          </cell>
          <cell r="Z743">
            <v>0</v>
          </cell>
          <cell r="AA743">
            <v>0</v>
          </cell>
          <cell r="AB743">
            <v>0</v>
          </cell>
          <cell r="AC743">
            <v>0.3</v>
          </cell>
          <cell r="AD743">
            <v>0.3</v>
          </cell>
          <cell r="AE743">
            <v>0.3</v>
          </cell>
          <cell r="AF743">
            <v>0.3</v>
          </cell>
          <cell r="AG743">
            <v>0.3</v>
          </cell>
          <cell r="AH743">
            <v>0.3</v>
          </cell>
          <cell r="AI743">
            <v>0.3</v>
          </cell>
          <cell r="AJ743">
            <v>0.3</v>
          </cell>
          <cell r="AM743" t="str">
            <v>062</v>
          </cell>
          <cell r="AN743" t="str">
            <v>053</v>
          </cell>
          <cell r="AO743">
            <v>1099</v>
          </cell>
          <cell r="AP743" t="str">
            <v>02</v>
          </cell>
          <cell r="AQ743" t="str">
            <v>481419420</v>
          </cell>
          <cell r="AR743" t="str">
            <v>ЛEHTA ДПPHM 0,8*300 Л63</v>
          </cell>
          <cell r="AS743" t="str">
            <v>ГOCT2208-91</v>
          </cell>
          <cell r="AT743" t="str">
            <v>КГ</v>
          </cell>
          <cell r="AU743">
            <v>0.05</v>
          </cell>
          <cell r="AW743">
            <v>0.2</v>
          </cell>
          <cell r="AX743">
            <v>6.03</v>
          </cell>
          <cell r="AY743">
            <v>1.2060000000000002</v>
          </cell>
          <cell r="BA743">
            <v>4</v>
          </cell>
          <cell r="BB743">
            <v>0.3</v>
          </cell>
          <cell r="BC743">
            <v>4</v>
          </cell>
          <cell r="BD743">
            <v>4</v>
          </cell>
          <cell r="BE743">
            <v>1.2</v>
          </cell>
          <cell r="BG743">
            <v>0</v>
          </cell>
          <cell r="BH743">
            <v>6</v>
          </cell>
          <cell r="BI743">
            <v>3.1199999999999999E-2</v>
          </cell>
          <cell r="BJ743">
            <v>0.19</v>
          </cell>
          <cell r="BK743">
            <v>0.11</v>
          </cell>
          <cell r="BL743">
            <v>0.3</v>
          </cell>
          <cell r="BM743">
            <v>0.3</v>
          </cell>
          <cell r="BN743">
            <v>0.3</v>
          </cell>
          <cell r="BO743">
            <v>0.3</v>
          </cell>
          <cell r="BP743">
            <v>0</v>
          </cell>
          <cell r="BQ743">
            <v>0</v>
          </cell>
          <cell r="BR743">
            <v>0</v>
          </cell>
          <cell r="BS743">
            <v>0</v>
          </cell>
          <cell r="BT743">
            <v>0</v>
          </cell>
          <cell r="BU743">
            <v>0</v>
          </cell>
          <cell r="BV743">
            <v>0</v>
          </cell>
          <cell r="BW743">
            <v>0</v>
          </cell>
          <cell r="CB743">
            <v>3.1199999999999999E-2</v>
          </cell>
          <cell r="CE743">
            <v>0.16880000000000003</v>
          </cell>
          <cell r="CF743">
            <v>6.75</v>
          </cell>
          <cell r="CG743">
            <v>1.1399999999999999</v>
          </cell>
          <cell r="CH743">
            <v>1.35</v>
          </cell>
          <cell r="CL743">
            <v>1.35</v>
          </cell>
        </row>
        <row r="744">
          <cell r="B744" t="str">
            <v>062</v>
          </cell>
          <cell r="C744" t="str">
            <v>053</v>
          </cell>
          <cell r="D744" t="str">
            <v>02</v>
          </cell>
          <cell r="E744" t="str">
            <v>481519088</v>
          </cell>
          <cell r="F744" t="str">
            <v>ЛЕНТА ДПРНМ 1,0*300 Л63</v>
          </cell>
          <cell r="G744" t="str">
            <v>ГОСТ2208-91</v>
          </cell>
          <cell r="H744" t="str">
            <v>КГ</v>
          </cell>
          <cell r="I744">
            <v>0.28000000000000003</v>
          </cell>
          <cell r="J744" t="str">
            <v>00007</v>
          </cell>
          <cell r="K744" t="str">
            <v>00000</v>
          </cell>
          <cell r="L744" t="str">
            <v>нет</v>
          </cell>
          <cell r="M744">
            <v>75</v>
          </cell>
          <cell r="N744">
            <v>21</v>
          </cell>
          <cell r="O744">
            <v>0</v>
          </cell>
          <cell r="P744">
            <v>0</v>
          </cell>
          <cell r="Q744">
            <v>75</v>
          </cell>
          <cell r="R744">
            <v>21</v>
          </cell>
          <cell r="S744" t="str">
            <v>000000</v>
          </cell>
          <cell r="T744">
            <v>240</v>
          </cell>
          <cell r="U744" t="str">
            <v>нет</v>
          </cell>
          <cell r="W744">
            <v>240</v>
          </cell>
          <cell r="X744">
            <v>67.2</v>
          </cell>
          <cell r="Y744">
            <v>0</v>
          </cell>
          <cell r="Z744">
            <v>0</v>
          </cell>
          <cell r="AA744">
            <v>0</v>
          </cell>
          <cell r="AB744">
            <v>0</v>
          </cell>
          <cell r="AC744">
            <v>67.2</v>
          </cell>
          <cell r="AD744">
            <v>67.2</v>
          </cell>
          <cell r="AE744">
            <v>67.2</v>
          </cell>
          <cell r="AF744">
            <v>67.2</v>
          </cell>
          <cell r="AG744">
            <v>67.2</v>
          </cell>
          <cell r="AH744">
            <v>67.2</v>
          </cell>
          <cell r="AI744">
            <v>67.2</v>
          </cell>
          <cell r="AJ744">
            <v>67.2</v>
          </cell>
          <cell r="AM744" t="str">
            <v>062</v>
          </cell>
          <cell r="AN744" t="str">
            <v>053</v>
          </cell>
          <cell r="AO744">
            <v>1100</v>
          </cell>
          <cell r="AP744" t="str">
            <v>02</v>
          </cell>
          <cell r="AQ744" t="str">
            <v>481519088</v>
          </cell>
          <cell r="AR744" t="str">
            <v>ЛEHTA ДПPHM 1,0*300 Л63</v>
          </cell>
          <cell r="AS744" t="str">
            <v>ГOCT2208-91</v>
          </cell>
          <cell r="AT744" t="str">
            <v>КГ</v>
          </cell>
          <cell r="AU744">
            <v>0.16</v>
          </cell>
          <cell r="AW744">
            <v>0.6</v>
          </cell>
          <cell r="AX744">
            <v>64.97</v>
          </cell>
          <cell r="AY744">
            <v>38.981999999999999</v>
          </cell>
          <cell r="BA744">
            <v>4</v>
          </cell>
          <cell r="BB744">
            <v>10.4</v>
          </cell>
          <cell r="BC744">
            <v>4</v>
          </cell>
          <cell r="BD744">
            <v>4</v>
          </cell>
          <cell r="BE744">
            <v>41.6</v>
          </cell>
          <cell r="BG744">
            <v>0</v>
          </cell>
          <cell r="BH744">
            <v>65</v>
          </cell>
          <cell r="BI744">
            <v>0</v>
          </cell>
          <cell r="BJ744">
            <v>0</v>
          </cell>
          <cell r="BK744">
            <v>10.4</v>
          </cell>
          <cell r="BL744">
            <v>10.4</v>
          </cell>
          <cell r="BM744">
            <v>10.4</v>
          </cell>
          <cell r="BN744">
            <v>10.4</v>
          </cell>
          <cell r="BO744">
            <v>10.4</v>
          </cell>
          <cell r="BP744">
            <v>0</v>
          </cell>
          <cell r="BQ744">
            <v>0</v>
          </cell>
          <cell r="BR744">
            <v>0</v>
          </cell>
          <cell r="BS744">
            <v>0</v>
          </cell>
          <cell r="BT744">
            <v>0</v>
          </cell>
          <cell r="BU744">
            <v>0</v>
          </cell>
          <cell r="BV744">
            <v>0</v>
          </cell>
          <cell r="BW744">
            <v>0</v>
          </cell>
          <cell r="CE744">
            <v>0.64</v>
          </cell>
          <cell r="CF744">
            <v>73.16</v>
          </cell>
          <cell r="CG744">
            <v>46.82</v>
          </cell>
          <cell r="CH744">
            <v>55.25</v>
          </cell>
          <cell r="CL744">
            <v>55.25</v>
          </cell>
        </row>
        <row r="745">
          <cell r="B745" t="str">
            <v>062</v>
          </cell>
          <cell r="C745" t="str">
            <v>053</v>
          </cell>
          <cell r="D745" t="str">
            <v>02</v>
          </cell>
          <cell r="E745" t="str">
            <v>481519586</v>
          </cell>
          <cell r="F745" t="str">
            <v>ЛЕНТА ДПРНМ 1,2*300 Л63</v>
          </cell>
          <cell r="G745" t="str">
            <v>ГОСТ2208-91</v>
          </cell>
          <cell r="H745" t="str">
            <v>КГ</v>
          </cell>
          <cell r="I745">
            <v>0.12</v>
          </cell>
          <cell r="J745" t="str">
            <v>00007</v>
          </cell>
          <cell r="K745" t="str">
            <v>00000</v>
          </cell>
          <cell r="L745" t="str">
            <v/>
          </cell>
          <cell r="M745">
            <v>0</v>
          </cell>
          <cell r="N745">
            <v>0</v>
          </cell>
          <cell r="O745">
            <v>0</v>
          </cell>
          <cell r="P745">
            <v>0</v>
          </cell>
          <cell r="Q745">
            <v>0</v>
          </cell>
          <cell r="R745">
            <v>0</v>
          </cell>
          <cell r="S745" t="str">
            <v>не най</v>
          </cell>
          <cell r="T745">
            <v>240</v>
          </cell>
          <cell r="U745" t="str">
            <v>нет</v>
          </cell>
          <cell r="W745">
            <v>240</v>
          </cell>
          <cell r="X745">
            <v>28.8</v>
          </cell>
          <cell r="Y745">
            <v>0</v>
          </cell>
          <cell r="Z745">
            <v>0</v>
          </cell>
          <cell r="AA745">
            <v>0</v>
          </cell>
          <cell r="AB745">
            <v>0</v>
          </cell>
          <cell r="AC745">
            <v>28.8</v>
          </cell>
          <cell r="AD745">
            <v>28.8</v>
          </cell>
          <cell r="AE745">
            <v>28.8</v>
          </cell>
          <cell r="AF745">
            <v>28.8</v>
          </cell>
          <cell r="AG745">
            <v>28.8</v>
          </cell>
          <cell r="AH745">
            <v>28.8</v>
          </cell>
          <cell r="AI745">
            <v>28.8</v>
          </cell>
          <cell r="AJ745">
            <v>28.8</v>
          </cell>
          <cell r="AM745" t="str">
            <v>062</v>
          </cell>
          <cell r="AN745" t="str">
            <v>053</v>
          </cell>
          <cell r="AO745">
            <v>1101</v>
          </cell>
          <cell r="AP745" t="str">
            <v>02</v>
          </cell>
          <cell r="AQ745" t="str">
            <v>481519586</v>
          </cell>
          <cell r="AR745" t="str">
            <v>ЛEHTA ДПPHM 1,2*300 Л63</v>
          </cell>
          <cell r="AS745" t="str">
            <v>ГOCT2208-91</v>
          </cell>
          <cell r="AT745" t="str">
            <v>КГ</v>
          </cell>
          <cell r="AU745">
            <v>0.09</v>
          </cell>
          <cell r="AW745">
            <v>0.4</v>
          </cell>
          <cell r="AX745">
            <v>61.27</v>
          </cell>
          <cell r="AY745">
            <v>24.508000000000003</v>
          </cell>
          <cell r="BA745">
            <v>4</v>
          </cell>
          <cell r="BB745">
            <v>5.51</v>
          </cell>
          <cell r="BC745">
            <v>4</v>
          </cell>
          <cell r="BD745">
            <v>4</v>
          </cell>
          <cell r="BE745">
            <v>22.04</v>
          </cell>
          <cell r="BG745">
            <v>0</v>
          </cell>
          <cell r="BH745">
            <v>61.22</v>
          </cell>
          <cell r="BI745">
            <v>0</v>
          </cell>
          <cell r="BJ745">
            <v>0</v>
          </cell>
          <cell r="BK745">
            <v>5.51</v>
          </cell>
          <cell r="BL745">
            <v>5.51</v>
          </cell>
          <cell r="BM745">
            <v>5.51</v>
          </cell>
          <cell r="BN745">
            <v>5.51</v>
          </cell>
          <cell r="BO745">
            <v>5.51</v>
          </cell>
          <cell r="BP745">
            <v>0</v>
          </cell>
          <cell r="BQ745">
            <v>0</v>
          </cell>
          <cell r="BR745">
            <v>0</v>
          </cell>
          <cell r="BS745">
            <v>0</v>
          </cell>
          <cell r="BT745">
            <v>0</v>
          </cell>
          <cell r="BU745">
            <v>0</v>
          </cell>
          <cell r="BV745">
            <v>0</v>
          </cell>
          <cell r="BW745">
            <v>0</v>
          </cell>
          <cell r="CE745">
            <v>0.36</v>
          </cell>
          <cell r="CF745">
            <v>68.91</v>
          </cell>
          <cell r="CG745">
            <v>24.81</v>
          </cell>
          <cell r="CH745">
            <v>29.28</v>
          </cell>
          <cell r="CL745">
            <v>29.28</v>
          </cell>
        </row>
        <row r="746">
          <cell r="B746" t="str">
            <v>062</v>
          </cell>
          <cell r="C746" t="str">
            <v>053</v>
          </cell>
          <cell r="D746" t="str">
            <v>02</v>
          </cell>
          <cell r="E746" t="str">
            <v>481528088</v>
          </cell>
          <cell r="F746" t="str">
            <v>ЛЕНТА ДПРНТ 1,0*300 ЛС59-1</v>
          </cell>
          <cell r="G746" t="str">
            <v>ГОСТ2208-91</v>
          </cell>
          <cell r="H746" t="str">
            <v>КГ</v>
          </cell>
          <cell r="I746">
            <v>0.01</v>
          </cell>
          <cell r="J746" t="str">
            <v>00007</v>
          </cell>
          <cell r="K746" t="str">
            <v>00000</v>
          </cell>
          <cell r="L746" t="str">
            <v/>
          </cell>
          <cell r="M746">
            <v>0</v>
          </cell>
          <cell r="N746">
            <v>0</v>
          </cell>
          <cell r="O746">
            <v>0</v>
          </cell>
          <cell r="P746">
            <v>0</v>
          </cell>
          <cell r="Q746">
            <v>0</v>
          </cell>
          <cell r="R746">
            <v>0</v>
          </cell>
          <cell r="S746" t="str">
            <v>не най</v>
          </cell>
          <cell r="T746">
            <v>236</v>
          </cell>
          <cell r="U746" t="str">
            <v>нет</v>
          </cell>
          <cell r="W746">
            <v>236</v>
          </cell>
          <cell r="X746">
            <v>2.36</v>
          </cell>
          <cell r="Y746">
            <v>0</v>
          </cell>
          <cell r="Z746">
            <v>0</v>
          </cell>
          <cell r="AA746">
            <v>0</v>
          </cell>
          <cell r="AB746">
            <v>0</v>
          </cell>
          <cell r="AC746">
            <v>2.36</v>
          </cell>
          <cell r="AD746">
            <v>2.36</v>
          </cell>
          <cell r="AE746">
            <v>2.36</v>
          </cell>
          <cell r="AF746">
            <v>2.36</v>
          </cell>
          <cell r="AG746">
            <v>2.36</v>
          </cell>
          <cell r="AH746">
            <v>2.36</v>
          </cell>
          <cell r="AI746">
            <v>2.36</v>
          </cell>
          <cell r="AJ746">
            <v>2.36</v>
          </cell>
          <cell r="AM746" t="str">
            <v>062</v>
          </cell>
          <cell r="AN746" t="str">
            <v>053</v>
          </cell>
          <cell r="AO746">
            <v>1102</v>
          </cell>
          <cell r="AP746" t="str">
            <v>02</v>
          </cell>
          <cell r="AQ746" t="str">
            <v>481528088</v>
          </cell>
          <cell r="AR746" t="str">
            <v>ЛEHTA ДПPHT 1,0*300 ЛC59-1</v>
          </cell>
          <cell r="AS746" t="str">
            <v>ГOCT2208-91</v>
          </cell>
          <cell r="AT746" t="str">
            <v>КГ</v>
          </cell>
          <cell r="AU746">
            <v>0.01</v>
          </cell>
          <cell r="AW746">
            <v>0.04</v>
          </cell>
          <cell r="AX746">
            <v>77.11</v>
          </cell>
          <cell r="AY746">
            <v>3.0844</v>
          </cell>
          <cell r="BA746">
            <v>4</v>
          </cell>
          <cell r="BB746">
            <v>0.77</v>
          </cell>
          <cell r="BC746">
            <v>4</v>
          </cell>
          <cell r="BD746">
            <v>4</v>
          </cell>
          <cell r="BE746">
            <v>3.08</v>
          </cell>
          <cell r="BG746">
            <v>0</v>
          </cell>
          <cell r="BH746">
            <v>77</v>
          </cell>
          <cell r="BI746">
            <v>0</v>
          </cell>
          <cell r="BJ746">
            <v>0</v>
          </cell>
          <cell r="BK746">
            <v>0.77</v>
          </cell>
          <cell r="BL746">
            <v>0.77</v>
          </cell>
          <cell r="BM746">
            <v>0.77</v>
          </cell>
          <cell r="BN746">
            <v>0.77</v>
          </cell>
          <cell r="BO746">
            <v>0.77</v>
          </cell>
          <cell r="BP746">
            <v>0</v>
          </cell>
          <cell r="BQ746">
            <v>0</v>
          </cell>
          <cell r="BR746">
            <v>0</v>
          </cell>
          <cell r="BS746">
            <v>0</v>
          </cell>
          <cell r="BT746">
            <v>0</v>
          </cell>
          <cell r="BU746">
            <v>0</v>
          </cell>
          <cell r="BV746">
            <v>0</v>
          </cell>
          <cell r="BW746">
            <v>0</v>
          </cell>
          <cell r="CE746">
            <v>0.04</v>
          </cell>
          <cell r="CF746">
            <v>86.67</v>
          </cell>
          <cell r="CG746">
            <v>3.47</v>
          </cell>
          <cell r="CH746">
            <v>4.09</v>
          </cell>
          <cell r="CL746">
            <v>4.09</v>
          </cell>
        </row>
        <row r="747">
          <cell r="B747" t="str">
            <v>062</v>
          </cell>
          <cell r="C747" t="str">
            <v>053</v>
          </cell>
          <cell r="D747" t="str">
            <v>02</v>
          </cell>
          <cell r="E747" t="str">
            <v>475714218</v>
          </cell>
          <cell r="F747" t="str">
            <v>ЛЕНТА ДПРНМ 0,1*300 М3</v>
          </cell>
          <cell r="G747" t="str">
            <v>ГОСТ1173-93</v>
          </cell>
          <cell r="H747" t="str">
            <v>КГ</v>
          </cell>
          <cell r="I747">
            <v>5.0000000000000001E-3</v>
          </cell>
          <cell r="J747" t="str">
            <v>00005</v>
          </cell>
          <cell r="K747" t="str">
            <v>00000</v>
          </cell>
          <cell r="L747" t="str">
            <v>нет</v>
          </cell>
          <cell r="M747">
            <v>110</v>
          </cell>
          <cell r="N747">
            <v>0.55000000000000004</v>
          </cell>
          <cell r="O747">
            <v>7.7830000000000004</v>
          </cell>
          <cell r="P747">
            <v>3.9E-2</v>
          </cell>
          <cell r="Q747">
            <v>110</v>
          </cell>
          <cell r="R747">
            <v>0.55000000000000004</v>
          </cell>
          <cell r="S747" t="str">
            <v>030189</v>
          </cell>
          <cell r="T747">
            <v>236</v>
          </cell>
          <cell r="U747" t="str">
            <v>нет</v>
          </cell>
          <cell r="W747">
            <v>236</v>
          </cell>
          <cell r="X747">
            <v>1.18</v>
          </cell>
          <cell r="Y747">
            <v>1.18</v>
          </cell>
          <cell r="Z747">
            <v>1.18</v>
          </cell>
          <cell r="AA747">
            <v>1.18</v>
          </cell>
          <cell r="AB747">
            <v>1.18</v>
          </cell>
          <cell r="AC747">
            <v>1.18</v>
          </cell>
          <cell r="AD747">
            <v>1.18</v>
          </cell>
          <cell r="AE747">
            <v>1.18</v>
          </cell>
          <cell r="AF747">
            <v>1.18</v>
          </cell>
          <cell r="AG747">
            <v>1.18</v>
          </cell>
          <cell r="AH747">
            <v>1.18</v>
          </cell>
          <cell r="AI747">
            <v>1.18</v>
          </cell>
          <cell r="AJ747">
            <v>1.18</v>
          </cell>
          <cell r="AM747" t="str">
            <v>062</v>
          </cell>
          <cell r="AN747" t="str">
            <v>053</v>
          </cell>
          <cell r="AO747">
            <v>1086</v>
          </cell>
          <cell r="AP747" t="str">
            <v>02</v>
          </cell>
          <cell r="AQ747" t="str">
            <v>475714218</v>
          </cell>
          <cell r="AR747" t="str">
            <v>ЛEHTA ДПPHM 0,1*300 M3</v>
          </cell>
          <cell r="AS747" t="str">
            <v>ГOCT1173-93</v>
          </cell>
          <cell r="AT747" t="str">
            <v>КГ</v>
          </cell>
          <cell r="AU747">
            <v>0</v>
          </cell>
          <cell r="BB747">
            <v>0</v>
          </cell>
          <cell r="BD747">
            <v>0</v>
          </cell>
          <cell r="BE747">
            <v>0</v>
          </cell>
          <cell r="BG747">
            <v>0</v>
          </cell>
        </row>
        <row r="748">
          <cell r="B748" t="str">
            <v>062</v>
          </cell>
          <cell r="C748" t="str">
            <v>053</v>
          </cell>
          <cell r="D748" t="str">
            <v>02</v>
          </cell>
          <cell r="E748" t="str">
            <v>475114358</v>
          </cell>
          <cell r="F748" t="str">
            <v>ЛЕНТА ДПРНМ 0,2*300 М3</v>
          </cell>
          <cell r="G748" t="str">
            <v>ГОСТ1173-93</v>
          </cell>
          <cell r="H748" t="str">
            <v>КГ</v>
          </cell>
          <cell r="I748">
            <v>0.19</v>
          </cell>
          <cell r="J748" t="str">
            <v>00007</v>
          </cell>
          <cell r="K748" t="str">
            <v>00000</v>
          </cell>
          <cell r="L748" t="str">
            <v>нет</v>
          </cell>
          <cell r="M748">
            <v>105</v>
          </cell>
          <cell r="N748">
            <v>19.95</v>
          </cell>
          <cell r="O748">
            <v>0</v>
          </cell>
          <cell r="P748">
            <v>0</v>
          </cell>
          <cell r="Q748">
            <v>105</v>
          </cell>
          <cell r="R748">
            <v>19.95</v>
          </cell>
          <cell r="S748" t="str">
            <v>000000</v>
          </cell>
          <cell r="T748">
            <v>236</v>
          </cell>
          <cell r="U748" t="str">
            <v>нет</v>
          </cell>
          <cell r="W748">
            <v>236</v>
          </cell>
          <cell r="X748">
            <v>44.84</v>
          </cell>
          <cell r="Y748">
            <v>0</v>
          </cell>
          <cell r="Z748">
            <v>0</v>
          </cell>
          <cell r="AA748">
            <v>0</v>
          </cell>
          <cell r="AB748">
            <v>0</v>
          </cell>
          <cell r="AC748">
            <v>44.84</v>
          </cell>
          <cell r="AD748">
            <v>44.84</v>
          </cell>
          <cell r="AE748">
            <v>44.84</v>
          </cell>
          <cell r="AF748">
            <v>44.84</v>
          </cell>
          <cell r="AG748">
            <v>44.84</v>
          </cell>
          <cell r="AH748">
            <v>44.84</v>
          </cell>
          <cell r="AI748">
            <v>44.84</v>
          </cell>
          <cell r="AJ748">
            <v>44.84</v>
          </cell>
          <cell r="AM748" t="str">
            <v>062</v>
          </cell>
          <cell r="AN748" t="str">
            <v>053</v>
          </cell>
          <cell r="AO748">
            <v>1087</v>
          </cell>
          <cell r="AP748" t="str">
            <v>02</v>
          </cell>
          <cell r="AQ748" t="str">
            <v>475114358</v>
          </cell>
          <cell r="AR748" t="str">
            <v>ЛEHTA ДПPHM 0,2*300 M3</v>
          </cell>
          <cell r="AS748" t="str">
            <v>ГOCT1173-93</v>
          </cell>
          <cell r="AT748" t="str">
            <v>КГ</v>
          </cell>
          <cell r="AU748">
            <v>0.24</v>
          </cell>
          <cell r="AW748">
            <v>1</v>
          </cell>
          <cell r="AX748">
            <v>1.59</v>
          </cell>
          <cell r="AY748">
            <v>1.59</v>
          </cell>
          <cell r="BA748">
            <v>4</v>
          </cell>
          <cell r="BB748">
            <v>0.38</v>
          </cell>
          <cell r="BC748">
            <v>4</v>
          </cell>
          <cell r="BD748">
            <v>4</v>
          </cell>
          <cell r="BE748">
            <v>1.52</v>
          </cell>
          <cell r="BG748">
            <v>0</v>
          </cell>
          <cell r="BH748">
            <v>1.58</v>
          </cell>
          <cell r="BI748">
            <v>1.2999999999999999E-3</v>
          </cell>
          <cell r="BJ748">
            <v>0</v>
          </cell>
          <cell r="BK748">
            <v>0.38</v>
          </cell>
          <cell r="BL748">
            <v>0.38</v>
          </cell>
          <cell r="BM748">
            <v>0.38</v>
          </cell>
          <cell r="BN748">
            <v>0.38</v>
          </cell>
          <cell r="BO748">
            <v>0.38</v>
          </cell>
          <cell r="BP748">
            <v>0</v>
          </cell>
          <cell r="BQ748">
            <v>0</v>
          </cell>
          <cell r="BR748">
            <v>0</v>
          </cell>
          <cell r="BS748">
            <v>0</v>
          </cell>
          <cell r="BT748">
            <v>0</v>
          </cell>
          <cell r="BU748">
            <v>0</v>
          </cell>
          <cell r="BV748">
            <v>0</v>
          </cell>
          <cell r="BW748">
            <v>0</v>
          </cell>
          <cell r="CC748">
            <v>1.2999999999999999E-3</v>
          </cell>
          <cell r="CE748">
            <v>0.9587</v>
          </cell>
          <cell r="CF748">
            <v>1.78</v>
          </cell>
          <cell r="CG748">
            <v>1.71</v>
          </cell>
          <cell r="CH748">
            <v>2.02</v>
          </cell>
          <cell r="CL748">
            <v>2.02</v>
          </cell>
        </row>
        <row r="749">
          <cell r="B749" t="str">
            <v>062</v>
          </cell>
          <cell r="C749" t="str">
            <v>053</v>
          </cell>
          <cell r="D749" t="str">
            <v>02</v>
          </cell>
          <cell r="E749" t="str">
            <v>475414078</v>
          </cell>
          <cell r="F749" t="str">
            <v>ЛЕНТА ДПРНМ 0,8*300 М3</v>
          </cell>
          <cell r="G749" t="str">
            <v>ГОСТ1173-93</v>
          </cell>
          <cell r="H749" t="str">
            <v>КГ</v>
          </cell>
          <cell r="I749">
            <v>7.0000000000000007E-2</v>
          </cell>
          <cell r="J749" t="str">
            <v>00007</v>
          </cell>
          <cell r="K749" t="str">
            <v>00000</v>
          </cell>
          <cell r="L749" t="str">
            <v>нет</v>
          </cell>
          <cell r="M749">
            <v>105</v>
          </cell>
          <cell r="N749">
            <v>7.35</v>
          </cell>
          <cell r="O749">
            <v>0</v>
          </cell>
          <cell r="P749">
            <v>0</v>
          </cell>
          <cell r="Q749">
            <v>105</v>
          </cell>
          <cell r="R749">
            <v>7.35</v>
          </cell>
          <cell r="S749" t="str">
            <v>000000</v>
          </cell>
          <cell r="T749">
            <v>236</v>
          </cell>
          <cell r="U749" t="str">
            <v>нет</v>
          </cell>
          <cell r="W749">
            <v>236</v>
          </cell>
          <cell r="X749">
            <v>16.52</v>
          </cell>
          <cell r="Y749">
            <v>0</v>
          </cell>
          <cell r="Z749">
            <v>0</v>
          </cell>
          <cell r="AA749">
            <v>0</v>
          </cell>
          <cell r="AB749">
            <v>0</v>
          </cell>
          <cell r="AC749">
            <v>16.52</v>
          </cell>
          <cell r="AD749">
            <v>16.52</v>
          </cell>
          <cell r="AE749">
            <v>16.52</v>
          </cell>
          <cell r="AF749">
            <v>16.52</v>
          </cell>
          <cell r="AG749">
            <v>16.52</v>
          </cell>
          <cell r="AH749">
            <v>16.52</v>
          </cell>
          <cell r="AI749">
            <v>16.52</v>
          </cell>
          <cell r="AJ749">
            <v>16.52</v>
          </cell>
          <cell r="AM749" t="str">
            <v>062</v>
          </cell>
          <cell r="AN749" t="str">
            <v>053</v>
          </cell>
          <cell r="AO749">
            <v>1089</v>
          </cell>
          <cell r="AP749" t="str">
            <v>02</v>
          </cell>
          <cell r="AQ749" t="str">
            <v>475414078</v>
          </cell>
          <cell r="AR749" t="str">
            <v>ЛEHTA ДПPHM 0,8*300 M3</v>
          </cell>
          <cell r="AS749" t="str">
            <v>ГOCT1173-93</v>
          </cell>
          <cell r="AT749" t="str">
            <v>КГ</v>
          </cell>
          <cell r="AU749">
            <v>7.0000000000000007E-2</v>
          </cell>
          <cell r="AW749">
            <v>0.3</v>
          </cell>
          <cell r="AX749">
            <v>100.67</v>
          </cell>
          <cell r="AY749">
            <v>30.201000000000001</v>
          </cell>
          <cell r="BA749">
            <v>4</v>
          </cell>
          <cell r="BB749">
            <v>7.05</v>
          </cell>
          <cell r="BC749">
            <v>4</v>
          </cell>
          <cell r="BD749">
            <v>4</v>
          </cell>
          <cell r="BE749">
            <v>28.2</v>
          </cell>
          <cell r="BG749">
            <v>0</v>
          </cell>
          <cell r="BH749">
            <v>100.71</v>
          </cell>
          <cell r="BI749">
            <v>0</v>
          </cell>
          <cell r="BJ749">
            <v>0</v>
          </cell>
          <cell r="BK749">
            <v>7.05</v>
          </cell>
          <cell r="BL749">
            <v>7.05</v>
          </cell>
          <cell r="BM749">
            <v>7.05</v>
          </cell>
          <cell r="BN749">
            <v>7.05</v>
          </cell>
          <cell r="BO749">
            <v>7.05</v>
          </cell>
          <cell r="BP749">
            <v>0</v>
          </cell>
          <cell r="BQ749">
            <v>0</v>
          </cell>
          <cell r="BR749">
            <v>0</v>
          </cell>
          <cell r="BS749">
            <v>0</v>
          </cell>
          <cell r="BT749">
            <v>0</v>
          </cell>
          <cell r="BU749">
            <v>0</v>
          </cell>
          <cell r="BV749">
            <v>0</v>
          </cell>
          <cell r="BW749">
            <v>0</v>
          </cell>
          <cell r="CE749">
            <v>0.28000000000000003</v>
          </cell>
          <cell r="CF749">
            <v>113.36</v>
          </cell>
          <cell r="CG749">
            <v>31.74</v>
          </cell>
          <cell r="CH749">
            <v>37.450000000000003</v>
          </cell>
          <cell r="CL749">
            <v>37.450000000000003</v>
          </cell>
        </row>
        <row r="750">
          <cell r="B750" t="str">
            <v>062</v>
          </cell>
          <cell r="C750" t="str">
            <v>053</v>
          </cell>
          <cell r="D750" t="str">
            <v>02</v>
          </cell>
          <cell r="E750" t="str">
            <v>522601260</v>
          </cell>
          <cell r="F750" t="str">
            <v>ЛЕНТА МФЛ 2,6*100</v>
          </cell>
          <cell r="G750" t="str">
            <v>ТУ1-92-95-84</v>
          </cell>
          <cell r="H750" t="str">
            <v>КГ</v>
          </cell>
          <cell r="I750">
            <v>1.45</v>
          </cell>
          <cell r="J750" t="str">
            <v>00005</v>
          </cell>
          <cell r="K750" t="str">
            <v>00000</v>
          </cell>
          <cell r="L750" t="str">
            <v xml:space="preserve">       18.03.03</v>
          </cell>
          <cell r="M750">
            <v>213.15</v>
          </cell>
          <cell r="N750">
            <v>309.06799999999998</v>
          </cell>
          <cell r="O750">
            <v>213.15</v>
          </cell>
          <cell r="P750">
            <v>309.06799999999998</v>
          </cell>
          <cell r="Q750">
            <v>213.15</v>
          </cell>
          <cell r="R750">
            <v>309.06799999999998</v>
          </cell>
          <cell r="S750" t="str">
            <v>035345</v>
          </cell>
          <cell r="T750">
            <v>213.15</v>
          </cell>
          <cell r="U750" t="str">
            <v>вст.ост.</v>
          </cell>
          <cell r="V750">
            <v>39605</v>
          </cell>
          <cell r="W750">
            <v>213.15</v>
          </cell>
          <cell r="X750">
            <v>309.07</v>
          </cell>
          <cell r="Y750">
            <v>0</v>
          </cell>
          <cell r="Z750">
            <v>0</v>
          </cell>
          <cell r="AA750">
            <v>0</v>
          </cell>
          <cell r="AB750">
            <v>0</v>
          </cell>
          <cell r="AC750">
            <v>309.07</v>
          </cell>
          <cell r="AD750">
            <v>309.07</v>
          </cell>
          <cell r="AE750">
            <v>309.07</v>
          </cell>
          <cell r="AF750">
            <v>309.07</v>
          </cell>
          <cell r="AG750">
            <v>309.07</v>
          </cell>
          <cell r="AH750">
            <v>309.07</v>
          </cell>
          <cell r="AI750">
            <v>309.07</v>
          </cell>
          <cell r="AJ750">
            <v>309.07</v>
          </cell>
          <cell r="AM750" t="str">
            <v>062</v>
          </cell>
          <cell r="AN750" t="str">
            <v>053</v>
          </cell>
          <cell r="AO750">
            <v>1091</v>
          </cell>
          <cell r="AP750" t="str">
            <v>02</v>
          </cell>
          <cell r="AQ750" t="str">
            <v>522601260</v>
          </cell>
          <cell r="AR750" t="str">
            <v>ЛEHTA MФЛ 2,6*100</v>
          </cell>
          <cell r="AS750" t="str">
            <v>TУ1-92-95-84</v>
          </cell>
          <cell r="AT750" t="str">
            <v>КГ</v>
          </cell>
          <cell r="AU750">
            <v>1.45</v>
          </cell>
          <cell r="AW750">
            <v>5.8</v>
          </cell>
          <cell r="AX750">
            <v>213.15</v>
          </cell>
          <cell r="AY750">
            <v>1236.27</v>
          </cell>
          <cell r="BA750">
            <v>4</v>
          </cell>
          <cell r="BB750">
            <v>309.07</v>
          </cell>
          <cell r="BC750">
            <v>4</v>
          </cell>
          <cell r="BD750">
            <v>4</v>
          </cell>
          <cell r="BE750">
            <v>1236.28</v>
          </cell>
          <cell r="BG750">
            <v>0</v>
          </cell>
          <cell r="BH750">
            <v>213.15</v>
          </cell>
          <cell r="BI750">
            <v>1.45</v>
          </cell>
          <cell r="BJ750">
            <v>309.07</v>
          </cell>
          <cell r="BK750">
            <v>0</v>
          </cell>
          <cell r="BL750">
            <v>309.07</v>
          </cell>
          <cell r="BM750">
            <v>309.07</v>
          </cell>
          <cell r="BN750">
            <v>309.07</v>
          </cell>
          <cell r="BO750">
            <v>309.07</v>
          </cell>
          <cell r="BP750">
            <v>0</v>
          </cell>
          <cell r="BQ750">
            <v>0</v>
          </cell>
          <cell r="BR750">
            <v>0</v>
          </cell>
          <cell r="BS750">
            <v>0</v>
          </cell>
          <cell r="BT750">
            <v>0</v>
          </cell>
          <cell r="BU750">
            <v>0</v>
          </cell>
          <cell r="BV750">
            <v>0</v>
          </cell>
          <cell r="BW750">
            <v>0</v>
          </cell>
          <cell r="CB750">
            <v>1.45</v>
          </cell>
          <cell r="CE750">
            <v>4.3499999999999996</v>
          </cell>
          <cell r="CF750">
            <v>239.91</v>
          </cell>
          <cell r="CG750">
            <v>1043.6099999999999</v>
          </cell>
          <cell r="CH750">
            <v>1231.46</v>
          </cell>
          <cell r="CL750">
            <v>1231.46</v>
          </cell>
        </row>
        <row r="751">
          <cell r="B751" t="str">
            <v>062</v>
          </cell>
          <cell r="C751" t="str">
            <v>053</v>
          </cell>
          <cell r="D751" t="str">
            <v>02</v>
          </cell>
          <cell r="E751" t="str">
            <v>445363098</v>
          </cell>
          <cell r="F751" t="str">
            <v>ЛИСТ 1163 РД М 0,6*1200*3000</v>
          </cell>
          <cell r="G751" t="str">
            <v>ТУ1-801-84-89</v>
          </cell>
          <cell r="H751" t="str">
            <v>КГ</v>
          </cell>
          <cell r="I751">
            <v>0.3</v>
          </cell>
          <cell r="J751" t="str">
            <v>00005</v>
          </cell>
          <cell r="K751" t="str">
            <v>00000</v>
          </cell>
          <cell r="L751" t="str">
            <v/>
          </cell>
          <cell r="M751">
            <v>0</v>
          </cell>
          <cell r="N751">
            <v>0</v>
          </cell>
          <cell r="O751">
            <v>0</v>
          </cell>
          <cell r="P751">
            <v>0</v>
          </cell>
          <cell r="Q751">
            <v>0</v>
          </cell>
          <cell r="R751">
            <v>0</v>
          </cell>
          <cell r="S751" t="str">
            <v>не най</v>
          </cell>
          <cell r="T751">
            <v>270</v>
          </cell>
          <cell r="U751" t="str">
            <v>нет</v>
          </cell>
          <cell r="V751">
            <v>39605</v>
          </cell>
          <cell r="W751">
            <v>270</v>
          </cell>
          <cell r="X751">
            <v>81</v>
          </cell>
          <cell r="Y751">
            <v>81</v>
          </cell>
          <cell r="Z751">
            <v>81</v>
          </cell>
          <cell r="AA751">
            <v>81</v>
          </cell>
          <cell r="AB751">
            <v>81</v>
          </cell>
          <cell r="AC751">
            <v>81</v>
          </cell>
          <cell r="AD751">
            <v>81</v>
          </cell>
          <cell r="AE751">
            <v>81</v>
          </cell>
          <cell r="AF751">
            <v>81</v>
          </cell>
          <cell r="AG751">
            <v>81</v>
          </cell>
          <cell r="AH751">
            <v>81</v>
          </cell>
          <cell r="AI751">
            <v>81</v>
          </cell>
          <cell r="AJ751">
            <v>81</v>
          </cell>
          <cell r="AM751" t="str">
            <v>062</v>
          </cell>
          <cell r="AN751" t="str">
            <v>053</v>
          </cell>
          <cell r="AO751">
            <v>1103</v>
          </cell>
          <cell r="AP751" t="str">
            <v>02</v>
          </cell>
          <cell r="AQ751" t="str">
            <v>445363098</v>
          </cell>
          <cell r="AR751" t="str">
            <v>ЛИCT 1163 PД M 0,6*1200*3000</v>
          </cell>
          <cell r="AS751" t="str">
            <v>TУ1-801-84-89</v>
          </cell>
          <cell r="AT751" t="str">
            <v>КГ</v>
          </cell>
          <cell r="AU751">
            <v>1.5</v>
          </cell>
          <cell r="AV751" t="str">
            <v>см Д 16 чамв л0,6</v>
          </cell>
          <cell r="BB751">
            <v>0</v>
          </cell>
          <cell r="BD751">
            <v>0</v>
          </cell>
          <cell r="BE751">
            <v>0</v>
          </cell>
          <cell r="BG751">
            <v>0</v>
          </cell>
          <cell r="CB751">
            <v>0.28199999999999997</v>
          </cell>
        </row>
        <row r="752">
          <cell r="B752" t="str">
            <v>062</v>
          </cell>
          <cell r="C752" t="str">
            <v>053</v>
          </cell>
          <cell r="D752" t="str">
            <v>02</v>
          </cell>
          <cell r="E752" t="str">
            <v>445363125</v>
          </cell>
          <cell r="F752" t="str">
            <v>ЛИСТ 1163 РД М 0,8*1200*3000</v>
          </cell>
          <cell r="G752" t="str">
            <v>ТУ1-801-84-89</v>
          </cell>
          <cell r="H752" t="str">
            <v>КГ</v>
          </cell>
          <cell r="I752">
            <v>20</v>
          </cell>
          <cell r="J752" t="str">
            <v>00005</v>
          </cell>
          <cell r="K752" t="str">
            <v>00000</v>
          </cell>
          <cell r="L752" t="str">
            <v/>
          </cell>
          <cell r="M752">
            <v>0</v>
          </cell>
          <cell r="N752">
            <v>0</v>
          </cell>
          <cell r="O752">
            <v>0</v>
          </cell>
          <cell r="P752">
            <v>0</v>
          </cell>
          <cell r="Q752">
            <v>0</v>
          </cell>
          <cell r="R752">
            <v>0</v>
          </cell>
          <cell r="S752" t="str">
            <v>не най</v>
          </cell>
          <cell r="T752">
            <v>270</v>
          </cell>
          <cell r="U752" t="str">
            <v>нет</v>
          </cell>
          <cell r="V752">
            <v>39605</v>
          </cell>
          <cell r="W752">
            <v>270</v>
          </cell>
          <cell r="X752">
            <v>5400</v>
          </cell>
          <cell r="Y752">
            <v>0</v>
          </cell>
          <cell r="Z752">
            <v>0</v>
          </cell>
          <cell r="AA752">
            <v>0</v>
          </cell>
          <cell r="AB752">
            <v>0</v>
          </cell>
          <cell r="AC752">
            <v>0</v>
          </cell>
          <cell r="AD752">
            <v>0</v>
          </cell>
          <cell r="AE752">
            <v>0</v>
          </cell>
          <cell r="AF752">
            <v>0</v>
          </cell>
          <cell r="AG752">
            <v>0</v>
          </cell>
          <cell r="AH752">
            <v>0</v>
          </cell>
          <cell r="AI752">
            <v>0</v>
          </cell>
          <cell r="AJ752">
            <v>0</v>
          </cell>
          <cell r="AM752" t="str">
            <v>062</v>
          </cell>
          <cell r="AN752" t="str">
            <v>053</v>
          </cell>
          <cell r="AO752">
            <v>1104</v>
          </cell>
          <cell r="AP752" t="str">
            <v>02</v>
          </cell>
          <cell r="AQ752" t="str">
            <v>445363125</v>
          </cell>
          <cell r="AR752" t="str">
            <v>ЛИCT Д16 ЧАМВ 0,8*1200*3000</v>
          </cell>
          <cell r="AS752" t="str">
            <v>TУ1-801-84-89</v>
          </cell>
          <cell r="AT752" t="str">
            <v>КГ</v>
          </cell>
          <cell r="AU752">
            <v>21.3</v>
          </cell>
          <cell r="AV752" t="str">
            <v>42,721кг</v>
          </cell>
          <cell r="AW752">
            <v>551</v>
          </cell>
          <cell r="AX752">
            <v>259.95</v>
          </cell>
          <cell r="AY752">
            <v>143232.45000000001</v>
          </cell>
          <cell r="AZ752" t="str">
            <v>бк 2132 от</v>
          </cell>
          <cell r="BA752">
            <v>12</v>
          </cell>
          <cell r="BB752">
            <v>5536.94</v>
          </cell>
          <cell r="BC752">
            <v>26</v>
          </cell>
          <cell r="BD752">
            <v>12</v>
          </cell>
          <cell r="BE752">
            <v>66443.28</v>
          </cell>
          <cell r="BG752">
            <v>76789.17</v>
          </cell>
          <cell r="BH752">
            <v>259.95</v>
          </cell>
          <cell r="BI752">
            <v>20.933</v>
          </cell>
          <cell r="BJ752">
            <v>5441.53</v>
          </cell>
          <cell r="BK752">
            <v>95.4</v>
          </cell>
          <cell r="BL752">
            <v>5536.94</v>
          </cell>
          <cell r="BM752">
            <v>5536.94</v>
          </cell>
          <cell r="BN752">
            <v>5536.94</v>
          </cell>
          <cell r="BO752">
            <v>5536.94</v>
          </cell>
          <cell r="BP752">
            <v>5536.94</v>
          </cell>
          <cell r="BQ752">
            <v>5536.94</v>
          </cell>
          <cell r="BR752">
            <v>5536.94</v>
          </cell>
          <cell r="BS752">
            <v>5536.94</v>
          </cell>
          <cell r="BT752">
            <v>5536.94</v>
          </cell>
          <cell r="BU752">
            <v>5536.9349999999995</v>
          </cell>
          <cell r="BV752">
            <v>5536.9349999999995</v>
          </cell>
          <cell r="BW752">
            <v>5536.9349999999995</v>
          </cell>
          <cell r="CB752">
            <v>17.963000000000001</v>
          </cell>
          <cell r="CC752">
            <v>2.97</v>
          </cell>
          <cell r="CE752">
            <v>234.667</v>
          </cell>
          <cell r="CF752">
            <v>292.58999999999997</v>
          </cell>
          <cell r="CG752">
            <v>68661.22</v>
          </cell>
          <cell r="CH752">
            <v>81020.240000000005</v>
          </cell>
          <cell r="CL752">
            <v>81020.240000000005</v>
          </cell>
        </row>
        <row r="753">
          <cell r="B753" t="str">
            <v>062</v>
          </cell>
          <cell r="C753" t="str">
            <v>053</v>
          </cell>
          <cell r="D753" t="str">
            <v>02</v>
          </cell>
          <cell r="E753" t="str">
            <v>445363152</v>
          </cell>
          <cell r="F753" t="str">
            <v>ЛИСТ 1163 РД М 1,0*1200*3000</v>
          </cell>
          <cell r="G753" t="str">
            <v>ТУ1811-003-50193719-03</v>
          </cell>
          <cell r="H753" t="str">
            <v>КГ</v>
          </cell>
          <cell r="I753">
            <v>35.299999999999997</v>
          </cell>
          <cell r="J753" t="str">
            <v>00007</v>
          </cell>
          <cell r="K753" t="str">
            <v>00000</v>
          </cell>
          <cell r="L753" t="str">
            <v/>
          </cell>
          <cell r="M753">
            <v>0</v>
          </cell>
          <cell r="N753">
            <v>0</v>
          </cell>
          <cell r="O753">
            <v>0</v>
          </cell>
          <cell r="P753">
            <v>0</v>
          </cell>
          <cell r="Q753">
            <v>0</v>
          </cell>
          <cell r="R753">
            <v>0</v>
          </cell>
          <cell r="S753" t="str">
            <v>не най</v>
          </cell>
          <cell r="T753">
            <v>270</v>
          </cell>
          <cell r="U753" t="str">
            <v>нет</v>
          </cell>
          <cell r="V753">
            <v>39605</v>
          </cell>
          <cell r="W753">
            <v>270</v>
          </cell>
          <cell r="X753">
            <v>9531</v>
          </cell>
          <cell r="Y753">
            <v>9531</v>
          </cell>
          <cell r="Z753">
            <v>9531</v>
          </cell>
          <cell r="AA753">
            <v>9531</v>
          </cell>
          <cell r="AB753">
            <v>9531</v>
          </cell>
          <cell r="AC753">
            <v>9531</v>
          </cell>
          <cell r="AD753">
            <v>9531</v>
          </cell>
          <cell r="AE753">
            <v>9531</v>
          </cell>
          <cell r="AF753">
            <v>9531</v>
          </cell>
          <cell r="AG753">
            <v>9531</v>
          </cell>
          <cell r="AH753">
            <v>9531</v>
          </cell>
          <cell r="AI753">
            <v>9531</v>
          </cell>
          <cell r="AJ753">
            <v>9531</v>
          </cell>
          <cell r="AM753" t="str">
            <v>062</v>
          </cell>
          <cell r="AN753" t="str">
            <v>053</v>
          </cell>
          <cell r="AO753">
            <v>1106</v>
          </cell>
          <cell r="AP753" t="str">
            <v>02</v>
          </cell>
          <cell r="AQ753" t="str">
            <v>445363152</v>
          </cell>
          <cell r="AR753" t="str">
            <v>ЛИCT 1163 PД M 1,0*1200*3000</v>
          </cell>
          <cell r="AS753" t="str">
            <v>TУ1-801-84-89</v>
          </cell>
          <cell r="AT753" t="str">
            <v>КГ</v>
          </cell>
          <cell r="AU753">
            <v>43.13</v>
          </cell>
          <cell r="AV753" t="str">
            <v>см1163 РДМВ л1</v>
          </cell>
          <cell r="BB753">
            <v>0</v>
          </cell>
          <cell r="BD753">
            <v>0</v>
          </cell>
          <cell r="BE753">
            <v>0</v>
          </cell>
          <cell r="BG753">
            <v>0</v>
          </cell>
          <cell r="BY753">
            <v>3.3080000000000003</v>
          </cell>
          <cell r="BZ753">
            <v>10.814</v>
          </cell>
          <cell r="CB753">
            <v>4.851</v>
          </cell>
          <cell r="CC753">
            <v>13.3</v>
          </cell>
        </row>
        <row r="754">
          <cell r="B754" t="str">
            <v>062</v>
          </cell>
          <cell r="C754" t="str">
            <v>053</v>
          </cell>
          <cell r="D754" t="str">
            <v>02</v>
          </cell>
          <cell r="E754" t="str">
            <v>445363179</v>
          </cell>
          <cell r="F754" t="str">
            <v>ЛИСТ 1163 РД М 1,2*1200*3000</v>
          </cell>
          <cell r="G754" t="str">
            <v>ТУ1811-003-50193719-03</v>
          </cell>
          <cell r="H754" t="str">
            <v>КГ</v>
          </cell>
          <cell r="I754">
            <v>162</v>
          </cell>
          <cell r="J754" t="str">
            <v>00007</v>
          </cell>
          <cell r="K754" t="str">
            <v>00000</v>
          </cell>
          <cell r="L754" t="str">
            <v/>
          </cell>
          <cell r="M754">
            <v>0</v>
          </cell>
          <cell r="N754">
            <v>0</v>
          </cell>
          <cell r="O754">
            <v>0</v>
          </cell>
          <cell r="P754">
            <v>0</v>
          </cell>
          <cell r="Q754">
            <v>0</v>
          </cell>
          <cell r="R754">
            <v>0</v>
          </cell>
          <cell r="S754" t="str">
            <v>не най</v>
          </cell>
          <cell r="T754">
            <v>270</v>
          </cell>
          <cell r="U754" t="str">
            <v>нет</v>
          </cell>
          <cell r="V754">
            <v>39605</v>
          </cell>
          <cell r="W754">
            <v>270</v>
          </cell>
          <cell r="X754">
            <v>43740</v>
          </cell>
          <cell r="Y754">
            <v>0</v>
          </cell>
          <cell r="Z754">
            <v>0</v>
          </cell>
          <cell r="AA754">
            <v>0</v>
          </cell>
          <cell r="AB754">
            <v>0</v>
          </cell>
          <cell r="AC754">
            <v>0</v>
          </cell>
          <cell r="AD754">
            <v>0</v>
          </cell>
          <cell r="AE754">
            <v>0</v>
          </cell>
          <cell r="AF754">
            <v>0</v>
          </cell>
          <cell r="AG754">
            <v>0</v>
          </cell>
          <cell r="AH754">
            <v>0</v>
          </cell>
          <cell r="AI754">
            <v>43740</v>
          </cell>
          <cell r="AJ754">
            <v>43740</v>
          </cell>
          <cell r="AM754" t="str">
            <v>062</v>
          </cell>
          <cell r="AN754" t="str">
            <v>053</v>
          </cell>
          <cell r="AO754">
            <v>1107</v>
          </cell>
          <cell r="AP754" t="str">
            <v>02</v>
          </cell>
          <cell r="AQ754" t="str">
            <v>445363179</v>
          </cell>
          <cell r="AR754" t="str">
            <v>ЛИCT Д16 ЧАМВ 1,2*1200*3000</v>
          </cell>
          <cell r="AS754" t="str">
            <v>TУ1-801-84-89</v>
          </cell>
          <cell r="AT754" t="str">
            <v>КГ</v>
          </cell>
          <cell r="AU754">
            <v>166</v>
          </cell>
          <cell r="AV754" t="str">
            <v>181,313кг</v>
          </cell>
          <cell r="AW754">
            <v>1592</v>
          </cell>
          <cell r="AX754">
            <v>259.95</v>
          </cell>
          <cell r="AY754">
            <v>413840.4</v>
          </cell>
          <cell r="AZ754" t="str">
            <v>бк 2624 от</v>
          </cell>
          <cell r="BA754">
            <v>8.6999999999999993</v>
          </cell>
          <cell r="BB754">
            <v>43151.7</v>
          </cell>
          <cell r="BC754">
            <v>10</v>
          </cell>
          <cell r="BD754">
            <v>10</v>
          </cell>
          <cell r="BE754">
            <v>431517</v>
          </cell>
          <cell r="BG754">
            <v>0</v>
          </cell>
          <cell r="BH754">
            <v>259.95</v>
          </cell>
          <cell r="BI754">
            <v>150.72499999999999</v>
          </cell>
          <cell r="BJ754">
            <v>39180.959999999999</v>
          </cell>
          <cell r="BK754">
            <v>3970.74</v>
          </cell>
          <cell r="BL754">
            <v>43151.7</v>
          </cell>
          <cell r="BM754">
            <v>43151.7</v>
          </cell>
          <cell r="BN754">
            <v>43151.7</v>
          </cell>
          <cell r="BO754">
            <v>43151.7</v>
          </cell>
          <cell r="BP754">
            <v>43151.7</v>
          </cell>
          <cell r="BQ754">
            <v>43151.7</v>
          </cell>
          <cell r="BR754">
            <v>43151.7</v>
          </cell>
          <cell r="BS754">
            <v>43151.7</v>
          </cell>
          <cell r="BT754">
            <v>43151.7</v>
          </cell>
          <cell r="BU754">
            <v>43151.7</v>
          </cell>
          <cell r="BV754">
            <v>0</v>
          </cell>
          <cell r="BW754">
            <v>0</v>
          </cell>
          <cell r="BY754">
            <v>30.721</v>
          </cell>
          <cell r="BZ754">
            <v>29.190999999999999</v>
          </cell>
          <cell r="CB754">
            <v>5.4870000000000001</v>
          </cell>
          <cell r="CC754">
            <v>85.325999999999993</v>
          </cell>
          <cell r="CE754">
            <v>1509.2750000000001</v>
          </cell>
          <cell r="CF754">
            <v>292.58999999999997</v>
          </cell>
          <cell r="CG754">
            <v>441598.77</v>
          </cell>
          <cell r="CH754">
            <v>521086.55</v>
          </cell>
          <cell r="CL754">
            <v>521086.55</v>
          </cell>
        </row>
        <row r="755">
          <cell r="B755" t="str">
            <v>062</v>
          </cell>
          <cell r="C755" t="str">
            <v>053</v>
          </cell>
          <cell r="D755" t="str">
            <v>02</v>
          </cell>
          <cell r="E755" t="str">
            <v>445363206</v>
          </cell>
          <cell r="F755" t="str">
            <v>ЛИСТ 1163 РД М 1,5*1200*3000</v>
          </cell>
          <cell r="G755" t="str">
            <v>ТУ1811-003-50193719-03</v>
          </cell>
          <cell r="H755" t="str">
            <v>КГ</v>
          </cell>
          <cell r="I755">
            <v>445</v>
          </cell>
          <cell r="J755" t="str">
            <v>00007</v>
          </cell>
          <cell r="K755" t="str">
            <v>00011</v>
          </cell>
          <cell r="L755" t="str">
            <v/>
          </cell>
          <cell r="M755">
            <v>0</v>
          </cell>
          <cell r="N755">
            <v>0</v>
          </cell>
          <cell r="O755">
            <v>0</v>
          </cell>
          <cell r="P755">
            <v>0</v>
          </cell>
          <cell r="Q755">
            <v>0</v>
          </cell>
          <cell r="R755">
            <v>0</v>
          </cell>
          <cell r="S755" t="str">
            <v>не най</v>
          </cell>
          <cell r="T755">
            <v>270</v>
          </cell>
          <cell r="U755" t="str">
            <v>нет</v>
          </cell>
          <cell r="V755">
            <v>39605</v>
          </cell>
          <cell r="W755">
            <v>270</v>
          </cell>
          <cell r="X755">
            <v>120150</v>
          </cell>
          <cell r="Y755">
            <v>0</v>
          </cell>
          <cell r="Z755">
            <v>0</v>
          </cell>
          <cell r="AA755">
            <v>120150</v>
          </cell>
          <cell r="AB755">
            <v>120150</v>
          </cell>
          <cell r="AC755">
            <v>120150</v>
          </cell>
          <cell r="AD755">
            <v>120150</v>
          </cell>
          <cell r="AE755">
            <v>120150</v>
          </cell>
          <cell r="AF755">
            <v>120150</v>
          </cell>
          <cell r="AG755">
            <v>120150</v>
          </cell>
          <cell r="AH755">
            <v>120150</v>
          </cell>
          <cell r="AI755">
            <v>120150</v>
          </cell>
          <cell r="AJ755">
            <v>120150</v>
          </cell>
          <cell r="AM755" t="str">
            <v>062</v>
          </cell>
          <cell r="AN755" t="str">
            <v>053</v>
          </cell>
          <cell r="AO755">
            <v>1109</v>
          </cell>
          <cell r="AP755" t="str">
            <v>02</v>
          </cell>
          <cell r="AQ755" t="str">
            <v>445363206</v>
          </cell>
          <cell r="AR755" t="str">
            <v>ЛИCT Д16 ЧАМВ 1,5*1200*3000</v>
          </cell>
          <cell r="AS755" t="str">
            <v>TУ1-801-84-89</v>
          </cell>
          <cell r="AT755" t="str">
            <v>КГ</v>
          </cell>
          <cell r="AU755">
            <v>443</v>
          </cell>
          <cell r="AW755">
            <v>1069</v>
          </cell>
          <cell r="AX755">
            <v>259.95</v>
          </cell>
          <cell r="AY755">
            <v>277886.55</v>
          </cell>
          <cell r="AZ755" t="str">
            <v>бк 2755 от</v>
          </cell>
          <cell r="BB755">
            <v>115157.85</v>
          </cell>
          <cell r="BC755">
            <v>2</v>
          </cell>
          <cell r="BD755">
            <v>2</v>
          </cell>
          <cell r="BE755">
            <v>230315.7</v>
          </cell>
          <cell r="BG755">
            <v>0</v>
          </cell>
          <cell r="BH755">
            <v>259.95</v>
          </cell>
          <cell r="BI755">
            <v>435.49900000000002</v>
          </cell>
          <cell r="BJ755">
            <v>113207.97</v>
          </cell>
          <cell r="BK755">
            <v>1949.88</v>
          </cell>
          <cell r="BL755">
            <v>115157.85</v>
          </cell>
          <cell r="BM755">
            <v>115157.85</v>
          </cell>
          <cell r="BN755">
            <v>0</v>
          </cell>
          <cell r="BO755">
            <v>0</v>
          </cell>
          <cell r="BP755">
            <v>0</v>
          </cell>
          <cell r="BQ755">
            <v>0</v>
          </cell>
          <cell r="BR755">
            <v>0</v>
          </cell>
          <cell r="BS755">
            <v>0</v>
          </cell>
          <cell r="BT755">
            <v>0</v>
          </cell>
          <cell r="BU755">
            <v>0</v>
          </cell>
          <cell r="BV755">
            <v>0</v>
          </cell>
          <cell r="BW755">
            <v>0</v>
          </cell>
          <cell r="BY755">
            <v>79.343000000000004</v>
          </cell>
          <cell r="BZ755">
            <v>44.411999999999999</v>
          </cell>
          <cell r="CB755">
            <v>3.218</v>
          </cell>
          <cell r="CC755">
            <v>308.52600000000001</v>
          </cell>
          <cell r="CE755">
            <v>450.50099999999998</v>
          </cell>
          <cell r="CF755">
            <v>292.58999999999997</v>
          </cell>
          <cell r="CG755">
            <v>131812.09</v>
          </cell>
          <cell r="CH755">
            <v>155538.26999999999</v>
          </cell>
          <cell r="CL755">
            <v>155538.26999999999</v>
          </cell>
        </row>
        <row r="756">
          <cell r="B756" t="str">
            <v>062</v>
          </cell>
          <cell r="C756" t="str">
            <v>053</v>
          </cell>
          <cell r="D756" t="str">
            <v>02</v>
          </cell>
          <cell r="E756" t="str">
            <v>445363212</v>
          </cell>
          <cell r="F756" t="str">
            <v>ЛИСТ 1163 РД М 1,5*1500*3000</v>
          </cell>
          <cell r="G756" t="str">
            <v>ТУ1811-003-50193719-03</v>
          </cell>
          <cell r="H756" t="str">
            <v>КГ</v>
          </cell>
          <cell r="I756">
            <v>4.42</v>
          </cell>
          <cell r="J756" t="str">
            <v>00007</v>
          </cell>
          <cell r="K756" t="str">
            <v>00000</v>
          </cell>
          <cell r="L756" t="str">
            <v/>
          </cell>
          <cell r="M756">
            <v>0</v>
          </cell>
          <cell r="N756">
            <v>0</v>
          </cell>
          <cell r="O756">
            <v>0</v>
          </cell>
          <cell r="P756">
            <v>0</v>
          </cell>
          <cell r="Q756">
            <v>0</v>
          </cell>
          <cell r="R756">
            <v>0</v>
          </cell>
          <cell r="S756" t="str">
            <v>не най</v>
          </cell>
          <cell r="T756">
            <v>270</v>
          </cell>
          <cell r="U756" t="str">
            <v>нет</v>
          </cell>
          <cell r="V756">
            <v>39605</v>
          </cell>
          <cell r="W756">
            <v>270</v>
          </cell>
          <cell r="X756">
            <v>1193.4000000000001</v>
          </cell>
          <cell r="Y756">
            <v>0</v>
          </cell>
          <cell r="Z756">
            <v>0</v>
          </cell>
          <cell r="AA756">
            <v>0</v>
          </cell>
          <cell r="AB756">
            <v>0</v>
          </cell>
          <cell r="AC756">
            <v>0</v>
          </cell>
          <cell r="AD756">
            <v>0</v>
          </cell>
          <cell r="AE756">
            <v>0</v>
          </cell>
          <cell r="AF756">
            <v>0</v>
          </cell>
          <cell r="AG756">
            <v>0</v>
          </cell>
          <cell r="AH756">
            <v>0</v>
          </cell>
          <cell r="AI756">
            <v>0</v>
          </cell>
          <cell r="AJ756">
            <v>0</v>
          </cell>
          <cell r="AM756" t="str">
            <v>062</v>
          </cell>
          <cell r="AN756" t="str">
            <v>053</v>
          </cell>
          <cell r="AO756">
            <v>1111</v>
          </cell>
          <cell r="AP756" t="str">
            <v>02</v>
          </cell>
          <cell r="AQ756" t="str">
            <v>445363212</v>
          </cell>
          <cell r="AR756" t="str">
            <v>ЛИCT Д16 ЧАМВ 1,5*1500*3000</v>
          </cell>
          <cell r="AS756" t="str">
            <v>TУ1-801-84-89</v>
          </cell>
          <cell r="AT756" t="str">
            <v>КГ</v>
          </cell>
          <cell r="AU756">
            <v>4.38</v>
          </cell>
          <cell r="AV756" t="str">
            <v>572,48</v>
          </cell>
          <cell r="AW756">
            <v>1426</v>
          </cell>
          <cell r="AX756">
            <v>259.95</v>
          </cell>
          <cell r="AY756">
            <v>370688.7</v>
          </cell>
          <cell r="AZ756" t="str">
            <v>бк 2430 от</v>
          </cell>
          <cell r="BA756">
            <v>4.3</v>
          </cell>
          <cell r="BB756">
            <v>1138.58</v>
          </cell>
          <cell r="BC756">
            <v>326</v>
          </cell>
          <cell r="BD756">
            <v>12</v>
          </cell>
          <cell r="BE756">
            <v>13662.96</v>
          </cell>
          <cell r="BG756">
            <v>357025.74</v>
          </cell>
          <cell r="BH756">
            <v>259.95</v>
          </cell>
          <cell r="BI756">
            <v>4.38</v>
          </cell>
          <cell r="BJ756">
            <v>1138.58</v>
          </cell>
          <cell r="BK756">
            <v>0</v>
          </cell>
          <cell r="BL756">
            <v>1138.58</v>
          </cell>
          <cell r="BM756">
            <v>1138.58</v>
          </cell>
          <cell r="BN756">
            <v>1138.58</v>
          </cell>
          <cell r="BO756">
            <v>1138.58</v>
          </cell>
          <cell r="BP756">
            <v>1138.58</v>
          </cell>
          <cell r="BQ756">
            <v>1138.58</v>
          </cell>
          <cell r="BR756">
            <v>1138.58</v>
          </cell>
          <cell r="BS756">
            <v>1138.58</v>
          </cell>
          <cell r="BT756">
            <v>1138.58</v>
          </cell>
          <cell r="BU756">
            <v>1138.5809999999999</v>
          </cell>
          <cell r="BV756">
            <v>1138.5809999999999</v>
          </cell>
          <cell r="BW756">
            <v>1138.5809999999999</v>
          </cell>
          <cell r="CC756">
            <v>4.38</v>
          </cell>
          <cell r="CE756">
            <v>48.18</v>
          </cell>
          <cell r="CF756">
            <v>292.58999999999997</v>
          </cell>
          <cell r="CG756">
            <v>14096.99</v>
          </cell>
          <cell r="CH756">
            <v>16634.45</v>
          </cell>
          <cell r="CL756">
            <v>16634.45</v>
          </cell>
        </row>
        <row r="757">
          <cell r="B757" t="str">
            <v>062</v>
          </cell>
          <cell r="C757" t="str">
            <v>053</v>
          </cell>
          <cell r="D757" t="str">
            <v>02</v>
          </cell>
          <cell r="E757" t="str">
            <v>445363233</v>
          </cell>
          <cell r="F757" t="str">
            <v>ЛИСТ 1163 РД М 1,8*1200*3000</v>
          </cell>
          <cell r="G757" t="str">
            <v>ТУ1811-003-50193719-03</v>
          </cell>
          <cell r="H757" t="str">
            <v>КГ</v>
          </cell>
          <cell r="I757">
            <v>26.3</v>
          </cell>
          <cell r="J757" t="str">
            <v>00006</v>
          </cell>
          <cell r="K757" t="str">
            <v>00000</v>
          </cell>
          <cell r="L757" t="str">
            <v/>
          </cell>
          <cell r="M757">
            <v>0</v>
          </cell>
          <cell r="N757">
            <v>0</v>
          </cell>
          <cell r="O757">
            <v>0</v>
          </cell>
          <cell r="P757">
            <v>0</v>
          </cell>
          <cell r="Q757">
            <v>0</v>
          </cell>
          <cell r="R757">
            <v>0</v>
          </cell>
          <cell r="S757" t="str">
            <v>не най</v>
          </cell>
          <cell r="T757">
            <v>270</v>
          </cell>
          <cell r="U757" t="str">
            <v>нет</v>
          </cell>
          <cell r="V757">
            <v>39605</v>
          </cell>
          <cell r="W757">
            <v>270</v>
          </cell>
          <cell r="X757">
            <v>7101</v>
          </cell>
          <cell r="Y757">
            <v>0</v>
          </cell>
          <cell r="Z757">
            <v>0</v>
          </cell>
          <cell r="AA757">
            <v>0</v>
          </cell>
          <cell r="AB757">
            <v>0</v>
          </cell>
          <cell r="AC757">
            <v>0</v>
          </cell>
          <cell r="AD757">
            <v>0</v>
          </cell>
          <cell r="AE757">
            <v>0</v>
          </cell>
          <cell r="AF757">
            <v>0</v>
          </cell>
          <cell r="AG757">
            <v>7101</v>
          </cell>
          <cell r="AH757">
            <v>7101</v>
          </cell>
          <cell r="AI757">
            <v>7101</v>
          </cell>
          <cell r="AJ757">
            <v>7101</v>
          </cell>
          <cell r="AM757" t="str">
            <v>062</v>
          </cell>
          <cell r="AN757" t="str">
            <v>053</v>
          </cell>
          <cell r="AO757">
            <v>1113</v>
          </cell>
          <cell r="AP757" t="str">
            <v>02</v>
          </cell>
          <cell r="AQ757" t="str">
            <v>445363233</v>
          </cell>
          <cell r="AR757" t="str">
            <v>ЛИCT Д16 ЧАМВ 1,8*1200*3000</v>
          </cell>
          <cell r="AS757" t="str">
            <v>TУ1-801-84-89</v>
          </cell>
          <cell r="AT757" t="str">
            <v>КГ</v>
          </cell>
          <cell r="AU757">
            <v>27</v>
          </cell>
          <cell r="AV757" t="str">
            <v>56,31 кг</v>
          </cell>
          <cell r="AW757">
            <v>226</v>
          </cell>
          <cell r="AX757">
            <v>90.03</v>
          </cell>
          <cell r="AY757">
            <v>20346.78</v>
          </cell>
          <cell r="BA757">
            <v>4</v>
          </cell>
          <cell r="BB757">
            <v>2430.81</v>
          </cell>
          <cell r="BC757">
            <v>8</v>
          </cell>
          <cell r="BD757">
            <v>8</v>
          </cell>
          <cell r="BE757">
            <v>19446.48</v>
          </cell>
          <cell r="BG757">
            <v>0</v>
          </cell>
          <cell r="BH757">
            <v>90.03</v>
          </cell>
          <cell r="BI757">
            <v>26.268999999999998</v>
          </cell>
          <cell r="BJ757">
            <v>2365</v>
          </cell>
          <cell r="BK757">
            <v>65.81</v>
          </cell>
          <cell r="BL757">
            <v>2430.81</v>
          </cell>
          <cell r="BM757">
            <v>2430.81</v>
          </cell>
          <cell r="BN757">
            <v>2430.81</v>
          </cell>
          <cell r="BO757">
            <v>2430.81</v>
          </cell>
          <cell r="BP757">
            <v>2430.81</v>
          </cell>
          <cell r="BQ757">
            <v>2430.81</v>
          </cell>
          <cell r="BR757">
            <v>2430.81</v>
          </cell>
          <cell r="BS757">
            <v>2430.81</v>
          </cell>
          <cell r="BT757">
            <v>0</v>
          </cell>
          <cell r="BU757">
            <v>0</v>
          </cell>
          <cell r="BV757">
            <v>0</v>
          </cell>
          <cell r="BW757">
            <v>0</v>
          </cell>
          <cell r="BY757">
            <v>1.137</v>
          </cell>
          <cell r="BZ757">
            <v>11.45</v>
          </cell>
          <cell r="CB757">
            <v>1.35</v>
          </cell>
          <cell r="CC757">
            <v>12.332000000000001</v>
          </cell>
          <cell r="CE757">
            <v>189.73099999999999</v>
          </cell>
          <cell r="CF757">
            <v>101.33</v>
          </cell>
          <cell r="CG757">
            <v>19225.439999999999</v>
          </cell>
          <cell r="CH757">
            <v>22686.02</v>
          </cell>
          <cell r="CL757">
            <v>22686.02</v>
          </cell>
        </row>
        <row r="758">
          <cell r="B758" t="str">
            <v>062</v>
          </cell>
          <cell r="C758" t="str">
            <v>053</v>
          </cell>
          <cell r="D758" t="str">
            <v>02</v>
          </cell>
          <cell r="E758" t="str">
            <v>445363260</v>
          </cell>
          <cell r="F758" t="str">
            <v>ЛИСТ 1163 РД М 2,0*1200*3000</v>
          </cell>
          <cell r="G758" t="str">
            <v>ТУ1811-003-50193719-03</v>
          </cell>
          <cell r="H758" t="str">
            <v>КГ</v>
          </cell>
          <cell r="I758">
            <v>82</v>
          </cell>
          <cell r="J758" t="str">
            <v>00007</v>
          </cell>
          <cell r="K758" t="str">
            <v>00000</v>
          </cell>
          <cell r="L758" t="str">
            <v/>
          </cell>
          <cell r="M758">
            <v>0</v>
          </cell>
          <cell r="N758">
            <v>0</v>
          </cell>
          <cell r="O758">
            <v>0</v>
          </cell>
          <cell r="P758">
            <v>0</v>
          </cell>
          <cell r="Q758">
            <v>0</v>
          </cell>
          <cell r="R758">
            <v>0</v>
          </cell>
          <cell r="S758" t="str">
            <v>не най</v>
          </cell>
          <cell r="T758">
            <v>270</v>
          </cell>
          <cell r="U758" t="str">
            <v>нет</v>
          </cell>
          <cell r="V758">
            <v>39605</v>
          </cell>
          <cell r="W758">
            <v>270</v>
          </cell>
          <cell r="X758">
            <v>22140</v>
          </cell>
          <cell r="Y758">
            <v>22140</v>
          </cell>
          <cell r="Z758">
            <v>22140</v>
          </cell>
          <cell r="AA758">
            <v>22140</v>
          </cell>
          <cell r="AB758">
            <v>22140</v>
          </cell>
          <cell r="AC758">
            <v>22140</v>
          </cell>
          <cell r="AD758">
            <v>22140</v>
          </cell>
          <cell r="AE758">
            <v>22140</v>
          </cell>
          <cell r="AF758">
            <v>22140</v>
          </cell>
          <cell r="AG758">
            <v>22140</v>
          </cell>
          <cell r="AH758">
            <v>22140</v>
          </cell>
          <cell r="AI758">
            <v>22140</v>
          </cell>
          <cell r="AJ758">
            <v>22140</v>
          </cell>
          <cell r="AM758" t="str">
            <v>062</v>
          </cell>
          <cell r="AN758" t="str">
            <v>053</v>
          </cell>
          <cell r="AO758">
            <v>1114</v>
          </cell>
          <cell r="AP758" t="str">
            <v>02</v>
          </cell>
          <cell r="AQ758" t="str">
            <v>445363260</v>
          </cell>
          <cell r="AR758" t="str">
            <v>ЛИCT 1163 PД M 2,0*1200*3000</v>
          </cell>
          <cell r="AS758" t="str">
            <v>TУ1-801-84-89</v>
          </cell>
          <cell r="AT758" t="str">
            <v>КГ</v>
          </cell>
          <cell r="AU758">
            <v>82.8</v>
          </cell>
          <cell r="AV758" t="str">
            <v>см1163 РДМВ л2</v>
          </cell>
          <cell r="BB758">
            <v>0</v>
          </cell>
          <cell r="BD758">
            <v>0</v>
          </cell>
          <cell r="BE758">
            <v>0</v>
          </cell>
          <cell r="BG758">
            <v>0</v>
          </cell>
          <cell r="BY758">
            <v>5.7690000000000001</v>
          </cell>
          <cell r="BZ758">
            <v>37.158999999999999</v>
          </cell>
          <cell r="CB758">
            <v>2.38</v>
          </cell>
          <cell r="CC758">
            <v>34.448999999999998</v>
          </cell>
        </row>
        <row r="759">
          <cell r="B759" t="str">
            <v>062</v>
          </cell>
          <cell r="C759" t="str">
            <v>053</v>
          </cell>
          <cell r="D759" t="str">
            <v>02</v>
          </cell>
          <cell r="E759" t="str">
            <v>445363287</v>
          </cell>
          <cell r="F759" t="str">
            <v>ЛИСТ 1163 РД М 2,5*1200*3000</v>
          </cell>
          <cell r="G759" t="str">
            <v>ТУ1811-003-50193719-03</v>
          </cell>
          <cell r="H759" t="str">
            <v>КГ</v>
          </cell>
          <cell r="I759">
            <v>31</v>
          </cell>
          <cell r="J759" t="str">
            <v>00006</v>
          </cell>
          <cell r="K759" t="str">
            <v>00011</v>
          </cell>
          <cell r="L759" t="str">
            <v/>
          </cell>
          <cell r="M759">
            <v>0</v>
          </cell>
          <cell r="N759">
            <v>0</v>
          </cell>
          <cell r="O759">
            <v>0</v>
          </cell>
          <cell r="P759">
            <v>0</v>
          </cell>
          <cell r="Q759">
            <v>0</v>
          </cell>
          <cell r="R759">
            <v>0</v>
          </cell>
          <cell r="S759" t="str">
            <v>не най</v>
          </cell>
          <cell r="T759">
            <v>270</v>
          </cell>
          <cell r="U759" t="str">
            <v>нет</v>
          </cell>
          <cell r="V759">
            <v>39605</v>
          </cell>
          <cell r="W759">
            <v>270</v>
          </cell>
          <cell r="X759">
            <v>8370</v>
          </cell>
          <cell r="Y759">
            <v>8370</v>
          </cell>
          <cell r="Z759">
            <v>8370</v>
          </cell>
          <cell r="AA759">
            <v>8370</v>
          </cell>
          <cell r="AB759">
            <v>8370</v>
          </cell>
          <cell r="AC759">
            <v>8370</v>
          </cell>
          <cell r="AD759">
            <v>8370</v>
          </cell>
          <cell r="AE759">
            <v>8370</v>
          </cell>
          <cell r="AF759">
            <v>8370</v>
          </cell>
          <cell r="AG759">
            <v>8370</v>
          </cell>
          <cell r="AH759">
            <v>8370</v>
          </cell>
          <cell r="AI759">
            <v>8370</v>
          </cell>
          <cell r="AJ759">
            <v>8370</v>
          </cell>
          <cell r="AM759" t="str">
            <v>062</v>
          </cell>
          <cell r="AN759" t="str">
            <v>053</v>
          </cell>
          <cell r="AO759">
            <v>1115</v>
          </cell>
          <cell r="AP759" t="str">
            <v>02</v>
          </cell>
          <cell r="AQ759" t="str">
            <v>445363287</v>
          </cell>
          <cell r="AR759" t="str">
            <v>ЛИCT 1163 PД M 2,50*1200*3000</v>
          </cell>
          <cell r="AS759" t="str">
            <v>TУ1-801-84-89</v>
          </cell>
          <cell r="AT759" t="str">
            <v>КГ</v>
          </cell>
          <cell r="AU759">
            <v>30.684999999999999</v>
          </cell>
          <cell r="AV759" t="str">
            <v>см1163 РДМВ л2,5</v>
          </cell>
          <cell r="BB759">
            <v>0</v>
          </cell>
          <cell r="BD759">
            <v>0</v>
          </cell>
          <cell r="BE759">
            <v>0</v>
          </cell>
          <cell r="BG759">
            <v>0</v>
          </cell>
          <cell r="BY759">
            <v>0.53400000000000003</v>
          </cell>
          <cell r="BZ759">
            <v>7.0179999999999998</v>
          </cell>
          <cell r="CC759">
            <v>23.332999999999998</v>
          </cell>
        </row>
        <row r="760">
          <cell r="B760" t="str">
            <v>062</v>
          </cell>
          <cell r="C760" t="str">
            <v>053</v>
          </cell>
          <cell r="D760" t="str">
            <v>02</v>
          </cell>
          <cell r="E760" t="str">
            <v>445363341</v>
          </cell>
          <cell r="F760" t="str">
            <v>ЛИСТ 1163 РД М 3,0*1200*3000</v>
          </cell>
          <cell r="G760" t="str">
            <v>ТУ1811-003-50193719-03</v>
          </cell>
          <cell r="H760" t="str">
            <v>КГ</v>
          </cell>
          <cell r="I760">
            <v>3.1</v>
          </cell>
          <cell r="J760" t="str">
            <v>00007</v>
          </cell>
          <cell r="K760" t="str">
            <v>00000</v>
          </cell>
          <cell r="L760" t="str">
            <v/>
          </cell>
          <cell r="M760">
            <v>0</v>
          </cell>
          <cell r="N760">
            <v>0</v>
          </cell>
          <cell r="O760">
            <v>0</v>
          </cell>
          <cell r="P760">
            <v>0</v>
          </cell>
          <cell r="Q760">
            <v>0</v>
          </cell>
          <cell r="R760">
            <v>0</v>
          </cell>
          <cell r="S760" t="str">
            <v>не най</v>
          </cell>
          <cell r="T760">
            <v>270</v>
          </cell>
          <cell r="U760" t="str">
            <v>нет</v>
          </cell>
          <cell r="V760">
            <v>39605</v>
          </cell>
          <cell r="W760">
            <v>270</v>
          </cell>
          <cell r="X760">
            <v>837</v>
          </cell>
          <cell r="Y760">
            <v>837</v>
          </cell>
          <cell r="Z760">
            <v>837</v>
          </cell>
          <cell r="AA760">
            <v>837</v>
          </cell>
          <cell r="AB760">
            <v>837</v>
          </cell>
          <cell r="AC760">
            <v>837</v>
          </cell>
          <cell r="AD760">
            <v>837</v>
          </cell>
          <cell r="AE760">
            <v>837</v>
          </cell>
          <cell r="AF760">
            <v>837</v>
          </cell>
          <cell r="AG760">
            <v>837</v>
          </cell>
          <cell r="AH760">
            <v>837</v>
          </cell>
          <cell r="AI760">
            <v>837</v>
          </cell>
          <cell r="AJ760">
            <v>837</v>
          </cell>
          <cell r="AM760" t="str">
            <v>062</v>
          </cell>
          <cell r="AN760" t="str">
            <v>053</v>
          </cell>
          <cell r="AO760">
            <v>1116</v>
          </cell>
          <cell r="AP760" t="str">
            <v>02</v>
          </cell>
          <cell r="AQ760" t="str">
            <v>445363341</v>
          </cell>
          <cell r="AR760" t="str">
            <v>ЛИCT 1163 PД M 3,0*1200*3000</v>
          </cell>
          <cell r="AS760" t="str">
            <v>TУ1-801-84-89</v>
          </cell>
          <cell r="AT760" t="str">
            <v>КГ</v>
          </cell>
          <cell r="AU760">
            <v>3.0190000000000001</v>
          </cell>
          <cell r="AV760" t="str">
            <v>смД 16 ЧАМ л3</v>
          </cell>
          <cell r="BB760">
            <v>0</v>
          </cell>
          <cell r="BD760">
            <v>0</v>
          </cell>
          <cell r="BE760">
            <v>0</v>
          </cell>
          <cell r="BG760">
            <v>0</v>
          </cell>
          <cell r="BY760">
            <v>3.0190000000000001</v>
          </cell>
        </row>
        <row r="761">
          <cell r="B761" t="str">
            <v>062</v>
          </cell>
          <cell r="C761" t="str">
            <v>053</v>
          </cell>
          <cell r="D761" t="str">
            <v>02</v>
          </cell>
          <cell r="E761" t="str">
            <v>445561152</v>
          </cell>
          <cell r="F761" t="str">
            <v>ЛИСТ 1163 РД МВ 1,0*1200*3000</v>
          </cell>
          <cell r="G761" t="str">
            <v>ТУ1811-003-50193719-03</v>
          </cell>
          <cell r="H761" t="str">
            <v>КГ</v>
          </cell>
          <cell r="I761">
            <v>21.6</v>
          </cell>
          <cell r="J761" t="str">
            <v>00005</v>
          </cell>
          <cell r="K761" t="str">
            <v>00000</v>
          </cell>
          <cell r="L761" t="str">
            <v/>
          </cell>
          <cell r="M761">
            <v>0</v>
          </cell>
          <cell r="N761">
            <v>0</v>
          </cell>
          <cell r="O761">
            <v>0</v>
          </cell>
          <cell r="P761">
            <v>0</v>
          </cell>
          <cell r="Q761">
            <v>0</v>
          </cell>
          <cell r="R761">
            <v>0</v>
          </cell>
          <cell r="S761" t="str">
            <v>не най</v>
          </cell>
          <cell r="T761">
            <v>270</v>
          </cell>
          <cell r="U761" t="str">
            <v>нет</v>
          </cell>
          <cell r="V761">
            <v>39605</v>
          </cell>
          <cell r="W761">
            <v>270</v>
          </cell>
          <cell r="X761">
            <v>5832</v>
          </cell>
          <cell r="Y761">
            <v>0</v>
          </cell>
          <cell r="Z761">
            <v>0</v>
          </cell>
          <cell r="AA761">
            <v>0</v>
          </cell>
          <cell r="AB761">
            <v>0</v>
          </cell>
          <cell r="AC761">
            <v>0</v>
          </cell>
          <cell r="AD761">
            <v>0</v>
          </cell>
          <cell r="AE761">
            <v>0</v>
          </cell>
          <cell r="AF761">
            <v>0</v>
          </cell>
          <cell r="AG761">
            <v>0</v>
          </cell>
          <cell r="AH761">
            <v>0</v>
          </cell>
          <cell r="AI761">
            <v>5832</v>
          </cell>
          <cell r="AJ761">
            <v>5832</v>
          </cell>
          <cell r="AM761" t="str">
            <v>062</v>
          </cell>
          <cell r="AN761" t="str">
            <v>053</v>
          </cell>
          <cell r="AO761">
            <v>1121</v>
          </cell>
          <cell r="AP761" t="str">
            <v>02</v>
          </cell>
          <cell r="AQ761" t="str">
            <v>445561152</v>
          </cell>
          <cell r="AR761" t="str">
            <v>ЛИCT Д16 ЧАМВ 1,0*1200*3000</v>
          </cell>
          <cell r="AS761" t="str">
            <v>TУ1-801-84-89</v>
          </cell>
          <cell r="AT761" t="str">
            <v>КГ</v>
          </cell>
          <cell r="AU761">
            <v>21.6</v>
          </cell>
          <cell r="AW761">
            <v>209</v>
          </cell>
          <cell r="AX761">
            <v>259.95</v>
          </cell>
          <cell r="AY761">
            <v>54329.55</v>
          </cell>
          <cell r="BB761">
            <v>5614.92</v>
          </cell>
          <cell r="BC761">
            <v>10</v>
          </cell>
          <cell r="BD761">
            <v>10</v>
          </cell>
          <cell r="BE761">
            <v>56149.2</v>
          </cell>
          <cell r="BG761">
            <v>0</v>
          </cell>
          <cell r="BH761">
            <v>259.95</v>
          </cell>
          <cell r="BI761">
            <v>19.405999999999999</v>
          </cell>
          <cell r="BJ761">
            <v>5044.59</v>
          </cell>
          <cell r="BK761">
            <v>570.33000000000004</v>
          </cell>
          <cell r="BL761">
            <v>5614.92</v>
          </cell>
          <cell r="BM761">
            <v>5614.92</v>
          </cell>
          <cell r="BN761">
            <v>5614.92</v>
          </cell>
          <cell r="BO761">
            <v>5614.92</v>
          </cell>
          <cell r="BP761">
            <v>5614.92</v>
          </cell>
          <cell r="BQ761">
            <v>5614.92</v>
          </cell>
          <cell r="BR761">
            <v>5614.92</v>
          </cell>
          <cell r="BS761">
            <v>5614.92</v>
          </cell>
          <cell r="BT761">
            <v>5614.92</v>
          </cell>
          <cell r="BU761">
            <v>5614.92</v>
          </cell>
          <cell r="BV761">
            <v>0</v>
          </cell>
          <cell r="BW761">
            <v>0</v>
          </cell>
          <cell r="BY761">
            <v>0.55800000000000005</v>
          </cell>
          <cell r="CC761">
            <v>18.847999999999999</v>
          </cell>
          <cell r="CE761">
            <v>196.59399999999999</v>
          </cell>
          <cell r="CF761">
            <v>292.58999999999997</v>
          </cell>
          <cell r="CG761">
            <v>57521.440000000002</v>
          </cell>
          <cell r="CH761">
            <v>67875.3</v>
          </cell>
          <cell r="CL761">
            <v>67875.3</v>
          </cell>
        </row>
        <row r="762">
          <cell r="B762" t="str">
            <v>062</v>
          </cell>
          <cell r="C762" t="str">
            <v>053</v>
          </cell>
          <cell r="D762" t="str">
            <v>02</v>
          </cell>
          <cell r="E762" t="str">
            <v>445561153</v>
          </cell>
          <cell r="F762" t="str">
            <v>ЛИСТ 1163 РД МВ 1,0*1200*4000</v>
          </cell>
          <cell r="G762" t="str">
            <v>ТУ1811-003-50193719-03</v>
          </cell>
          <cell r="H762" t="str">
            <v>КГ</v>
          </cell>
          <cell r="I762">
            <v>12.67</v>
          </cell>
          <cell r="J762" t="str">
            <v>00005</v>
          </cell>
          <cell r="K762" t="str">
            <v>00000</v>
          </cell>
          <cell r="L762" t="str">
            <v/>
          </cell>
          <cell r="M762">
            <v>0</v>
          </cell>
          <cell r="N762">
            <v>0</v>
          </cell>
          <cell r="O762">
            <v>0</v>
          </cell>
          <cell r="P762">
            <v>0</v>
          </cell>
          <cell r="Q762">
            <v>0</v>
          </cell>
          <cell r="R762">
            <v>0</v>
          </cell>
          <cell r="S762" t="str">
            <v>не най</v>
          </cell>
          <cell r="T762">
            <v>270</v>
          </cell>
          <cell r="U762" t="str">
            <v>нет</v>
          </cell>
          <cell r="V762">
            <v>39605</v>
          </cell>
          <cell r="W762">
            <v>270</v>
          </cell>
          <cell r="X762">
            <v>3420.9</v>
          </cell>
          <cell r="Y762">
            <v>0</v>
          </cell>
          <cell r="Z762">
            <v>0</v>
          </cell>
          <cell r="AA762">
            <v>0</v>
          </cell>
          <cell r="AB762">
            <v>0</v>
          </cell>
          <cell r="AC762">
            <v>0</v>
          </cell>
          <cell r="AD762">
            <v>0</v>
          </cell>
          <cell r="AE762">
            <v>0</v>
          </cell>
          <cell r="AF762">
            <v>0</v>
          </cell>
          <cell r="AG762">
            <v>0</v>
          </cell>
          <cell r="AH762">
            <v>0</v>
          </cell>
          <cell r="AI762">
            <v>3420.9</v>
          </cell>
          <cell r="AJ762">
            <v>3420.9</v>
          </cell>
          <cell r="AM762" t="str">
            <v>062</v>
          </cell>
          <cell r="AN762" t="str">
            <v>053</v>
          </cell>
          <cell r="AO762">
            <v>1122</v>
          </cell>
          <cell r="AP762" t="str">
            <v>02</v>
          </cell>
          <cell r="AQ762" t="str">
            <v>445561153</v>
          </cell>
          <cell r="AR762" t="str">
            <v>ЛИCT Д16 ЧАМВ 1,0*1200*4000</v>
          </cell>
          <cell r="AS762" t="str">
            <v>TУ1-801-84-89</v>
          </cell>
          <cell r="AT762" t="str">
            <v>КГ</v>
          </cell>
          <cell r="AU762">
            <v>12.67</v>
          </cell>
          <cell r="AW762">
            <v>122</v>
          </cell>
          <cell r="AX762">
            <v>259.95</v>
          </cell>
          <cell r="AY762">
            <v>31713.9</v>
          </cell>
          <cell r="BB762">
            <v>3293.57</v>
          </cell>
          <cell r="BC762">
            <v>10</v>
          </cell>
          <cell r="BD762">
            <v>10</v>
          </cell>
          <cell r="BE762">
            <v>32935.699999999997</v>
          </cell>
          <cell r="BG762">
            <v>0</v>
          </cell>
          <cell r="BH762">
            <v>259.95</v>
          </cell>
          <cell r="BI762">
            <v>12.67</v>
          </cell>
          <cell r="BJ762">
            <v>3293.57</v>
          </cell>
          <cell r="BK762">
            <v>0</v>
          </cell>
          <cell r="BL762">
            <v>3293.57</v>
          </cell>
          <cell r="BM762">
            <v>3293.57</v>
          </cell>
          <cell r="BN762">
            <v>3293.57</v>
          </cell>
          <cell r="BO762">
            <v>3293.57</v>
          </cell>
          <cell r="BP762">
            <v>3293.57</v>
          </cell>
          <cell r="BQ762">
            <v>3293.57</v>
          </cell>
          <cell r="BR762">
            <v>3293.57</v>
          </cell>
          <cell r="BS762">
            <v>3293.57</v>
          </cell>
          <cell r="BT762">
            <v>3293.57</v>
          </cell>
          <cell r="BU762">
            <v>3293.5664999999999</v>
          </cell>
          <cell r="BV762">
            <v>0</v>
          </cell>
          <cell r="BW762">
            <v>0</v>
          </cell>
          <cell r="CC762">
            <v>12.67</v>
          </cell>
          <cell r="CE762">
            <v>114.03</v>
          </cell>
          <cell r="CF762">
            <v>292.58999999999997</v>
          </cell>
          <cell r="CG762">
            <v>33364.04</v>
          </cell>
          <cell r="CH762">
            <v>39369.57</v>
          </cell>
          <cell r="CL762">
            <v>39369.57</v>
          </cell>
        </row>
        <row r="763">
          <cell r="B763" t="str">
            <v>062</v>
          </cell>
          <cell r="C763" t="str">
            <v>053</v>
          </cell>
          <cell r="D763" t="str">
            <v>02</v>
          </cell>
          <cell r="E763" t="str">
            <v>445561158</v>
          </cell>
          <cell r="F763" t="str">
            <v>ЛИСТ 1163 РД МВ 1,0*1500*3000</v>
          </cell>
          <cell r="G763" t="str">
            <v>ТУ1811-003-50193719-03</v>
          </cell>
          <cell r="H763" t="str">
            <v>КГ</v>
          </cell>
          <cell r="I763">
            <v>17.52</v>
          </cell>
          <cell r="J763" t="str">
            <v>00005</v>
          </cell>
          <cell r="K763" t="str">
            <v>00000</v>
          </cell>
          <cell r="L763" t="str">
            <v/>
          </cell>
          <cell r="M763">
            <v>0</v>
          </cell>
          <cell r="N763">
            <v>0</v>
          </cell>
          <cell r="O763">
            <v>0</v>
          </cell>
          <cell r="P763">
            <v>0</v>
          </cell>
          <cell r="Q763">
            <v>0</v>
          </cell>
          <cell r="R763">
            <v>0</v>
          </cell>
          <cell r="S763" t="str">
            <v>не най</v>
          </cell>
          <cell r="T763">
            <v>270</v>
          </cell>
          <cell r="U763" t="str">
            <v>нет</v>
          </cell>
          <cell r="V763">
            <v>39605</v>
          </cell>
          <cell r="W763">
            <v>270</v>
          </cell>
          <cell r="X763">
            <v>4730.3999999999996</v>
          </cell>
          <cell r="Y763">
            <v>0</v>
          </cell>
          <cell r="Z763">
            <v>0</v>
          </cell>
          <cell r="AA763">
            <v>0</v>
          </cell>
          <cell r="AB763">
            <v>0</v>
          </cell>
          <cell r="AC763">
            <v>0</v>
          </cell>
          <cell r="AD763">
            <v>0</v>
          </cell>
          <cell r="AE763">
            <v>0</v>
          </cell>
          <cell r="AF763">
            <v>0</v>
          </cell>
          <cell r="AG763">
            <v>0</v>
          </cell>
          <cell r="AH763">
            <v>0</v>
          </cell>
          <cell r="AI763">
            <v>4730.3999999999996</v>
          </cell>
          <cell r="AJ763">
            <v>4730.3999999999996</v>
          </cell>
          <cell r="AM763" t="str">
            <v>062</v>
          </cell>
          <cell r="AN763" t="str">
            <v>053</v>
          </cell>
          <cell r="AO763">
            <v>1123</v>
          </cell>
          <cell r="AP763" t="str">
            <v>02</v>
          </cell>
          <cell r="AQ763" t="str">
            <v>445561158</v>
          </cell>
          <cell r="AR763" t="str">
            <v>ЛИCT Д16 ЧАМВ 1,0*1500*3000</v>
          </cell>
          <cell r="AS763" t="str">
            <v>TУ1-801-84-89</v>
          </cell>
          <cell r="AT763" t="str">
            <v>КГ</v>
          </cell>
          <cell r="AU763">
            <v>17.52</v>
          </cell>
          <cell r="AW763">
            <v>169</v>
          </cell>
          <cell r="AX763">
            <v>259.95</v>
          </cell>
          <cell r="AY763">
            <v>43931.55</v>
          </cell>
          <cell r="BB763">
            <v>4554.32</v>
          </cell>
          <cell r="BC763">
            <v>10</v>
          </cell>
          <cell r="BD763">
            <v>10</v>
          </cell>
          <cell r="BE763">
            <v>45543.199999999997</v>
          </cell>
          <cell r="BG763">
            <v>0</v>
          </cell>
          <cell r="BH763">
            <v>259.95</v>
          </cell>
          <cell r="BI763">
            <v>17.52</v>
          </cell>
          <cell r="BJ763">
            <v>4554.32</v>
          </cell>
          <cell r="BK763">
            <v>0</v>
          </cell>
          <cell r="BL763">
            <v>4554.32</v>
          </cell>
          <cell r="BM763">
            <v>4554.32</v>
          </cell>
          <cell r="BN763">
            <v>4554.32</v>
          </cell>
          <cell r="BO763">
            <v>4554.32</v>
          </cell>
          <cell r="BP763">
            <v>4554.32</v>
          </cell>
          <cell r="BQ763">
            <v>4554.32</v>
          </cell>
          <cell r="BR763">
            <v>4554.32</v>
          </cell>
          <cell r="BS763">
            <v>4554.32</v>
          </cell>
          <cell r="BT763">
            <v>4554.32</v>
          </cell>
          <cell r="BU763">
            <v>4554.3239999999996</v>
          </cell>
          <cell r="BV763">
            <v>0</v>
          </cell>
          <cell r="BW763">
            <v>0</v>
          </cell>
          <cell r="CC763">
            <v>17.52</v>
          </cell>
          <cell r="CE763">
            <v>157.68</v>
          </cell>
          <cell r="CF763">
            <v>292.58999999999997</v>
          </cell>
          <cell r="CG763">
            <v>46135.59</v>
          </cell>
          <cell r="CH763">
            <v>54440</v>
          </cell>
          <cell r="CL763">
            <v>54440</v>
          </cell>
        </row>
        <row r="764">
          <cell r="B764" t="str">
            <v>062</v>
          </cell>
          <cell r="C764" t="str">
            <v>053</v>
          </cell>
          <cell r="D764" t="str">
            <v>02</v>
          </cell>
          <cell r="E764" t="str">
            <v>445561161</v>
          </cell>
          <cell r="F764" t="str">
            <v>ЛИСТ 1163 РД МВ 1,0*2000*3000</v>
          </cell>
          <cell r="G764" t="str">
            <v>ТУ1811-003-50193719-03</v>
          </cell>
          <cell r="H764" t="str">
            <v>КГ</v>
          </cell>
          <cell r="I764">
            <v>10.81</v>
          </cell>
          <cell r="J764" t="str">
            <v>00005</v>
          </cell>
          <cell r="K764" t="str">
            <v>00000</v>
          </cell>
          <cell r="L764" t="str">
            <v/>
          </cell>
          <cell r="M764">
            <v>0</v>
          </cell>
          <cell r="N764">
            <v>0</v>
          </cell>
          <cell r="O764">
            <v>0</v>
          </cell>
          <cell r="P764">
            <v>0</v>
          </cell>
          <cell r="Q764">
            <v>0</v>
          </cell>
          <cell r="R764">
            <v>0</v>
          </cell>
          <cell r="S764" t="str">
            <v>не най</v>
          </cell>
          <cell r="T764">
            <v>270</v>
          </cell>
          <cell r="U764" t="str">
            <v>нет</v>
          </cell>
          <cell r="V764">
            <v>39605</v>
          </cell>
          <cell r="W764">
            <v>270</v>
          </cell>
          <cell r="X764">
            <v>2918.7</v>
          </cell>
          <cell r="Y764">
            <v>0</v>
          </cell>
          <cell r="Z764">
            <v>0</v>
          </cell>
          <cell r="AA764">
            <v>0</v>
          </cell>
          <cell r="AB764">
            <v>0</v>
          </cell>
          <cell r="AC764">
            <v>0</v>
          </cell>
          <cell r="AD764">
            <v>0</v>
          </cell>
          <cell r="AE764">
            <v>0</v>
          </cell>
          <cell r="AF764">
            <v>0</v>
          </cell>
          <cell r="AG764">
            <v>0</v>
          </cell>
          <cell r="AH764">
            <v>0</v>
          </cell>
          <cell r="AI764">
            <v>2918.7</v>
          </cell>
          <cell r="AJ764">
            <v>2918.7</v>
          </cell>
          <cell r="AM764" t="str">
            <v>062</v>
          </cell>
          <cell r="AN764" t="str">
            <v>053</v>
          </cell>
          <cell r="AO764">
            <v>1124</v>
          </cell>
          <cell r="AP764" t="str">
            <v>02</v>
          </cell>
          <cell r="AQ764" t="str">
            <v>445561161</v>
          </cell>
          <cell r="AR764" t="str">
            <v>ЛИCT Д16 ЧАМВ 1,0*2000*3000</v>
          </cell>
          <cell r="AS764" t="str">
            <v>TУ1-801-84-89</v>
          </cell>
          <cell r="AT764" t="str">
            <v>КГ</v>
          </cell>
          <cell r="AU764">
            <v>10.81</v>
          </cell>
          <cell r="AV764" t="str">
            <v>118,42кг</v>
          </cell>
          <cell r="AW764">
            <v>105</v>
          </cell>
          <cell r="AX764">
            <v>259.95</v>
          </cell>
          <cell r="AY764">
            <v>27294.75</v>
          </cell>
          <cell r="AZ764" t="str">
            <v>бк 2684 от</v>
          </cell>
          <cell r="BA764">
            <v>5</v>
          </cell>
          <cell r="BB764">
            <v>2810.06</v>
          </cell>
          <cell r="BC764">
            <v>10</v>
          </cell>
          <cell r="BD764">
            <v>10</v>
          </cell>
          <cell r="BE764">
            <v>28100.6</v>
          </cell>
          <cell r="BG764">
            <v>0</v>
          </cell>
          <cell r="BH764">
            <v>259.95</v>
          </cell>
          <cell r="BI764">
            <v>10.81</v>
          </cell>
          <cell r="BJ764">
            <v>2810.06</v>
          </cell>
          <cell r="BK764">
            <v>0</v>
          </cell>
          <cell r="BL764">
            <v>2810.06</v>
          </cell>
          <cell r="BM764">
            <v>2810.06</v>
          </cell>
          <cell r="BN764">
            <v>2810.06</v>
          </cell>
          <cell r="BO764">
            <v>2810.06</v>
          </cell>
          <cell r="BP764">
            <v>2810.06</v>
          </cell>
          <cell r="BQ764">
            <v>2810.06</v>
          </cell>
          <cell r="BR764">
            <v>2810.06</v>
          </cell>
          <cell r="BS764">
            <v>2810.06</v>
          </cell>
          <cell r="BT764">
            <v>2810.06</v>
          </cell>
          <cell r="BU764">
            <v>2810.0594999999998</v>
          </cell>
          <cell r="BV764">
            <v>0</v>
          </cell>
          <cell r="BW764">
            <v>0</v>
          </cell>
          <cell r="CB764">
            <v>10.81</v>
          </cell>
          <cell r="CE764">
            <v>97.29</v>
          </cell>
          <cell r="CF764">
            <v>292.58999999999997</v>
          </cell>
          <cell r="CG764">
            <v>28466.080000000002</v>
          </cell>
          <cell r="CH764">
            <v>33589.97</v>
          </cell>
          <cell r="CL764">
            <v>33589.97</v>
          </cell>
        </row>
        <row r="765">
          <cell r="B765" t="str">
            <v>062</v>
          </cell>
          <cell r="C765" t="str">
            <v>053</v>
          </cell>
          <cell r="D765" t="str">
            <v>02</v>
          </cell>
          <cell r="E765" t="str">
            <v>445561179</v>
          </cell>
          <cell r="F765" t="str">
            <v>ЛИСТ 1163 РД МВ 1,2*1200*3000</v>
          </cell>
          <cell r="G765" t="str">
            <v>ТУ1811-003-50193719-03</v>
          </cell>
          <cell r="H765" t="str">
            <v>КГ</v>
          </cell>
          <cell r="I765">
            <v>84.6</v>
          </cell>
          <cell r="J765" t="str">
            <v>00006</v>
          </cell>
          <cell r="K765" t="str">
            <v>00000</v>
          </cell>
          <cell r="L765" t="str">
            <v/>
          </cell>
          <cell r="M765">
            <v>0</v>
          </cell>
          <cell r="N765">
            <v>0</v>
          </cell>
          <cell r="O765">
            <v>0</v>
          </cell>
          <cell r="P765">
            <v>0</v>
          </cell>
          <cell r="Q765">
            <v>0</v>
          </cell>
          <cell r="R765">
            <v>0</v>
          </cell>
          <cell r="S765" t="str">
            <v>не най</v>
          </cell>
          <cell r="T765">
            <v>270</v>
          </cell>
          <cell r="U765" t="str">
            <v>нет</v>
          </cell>
          <cell r="V765">
            <v>39605</v>
          </cell>
          <cell r="W765">
            <v>270</v>
          </cell>
          <cell r="X765">
            <v>22842</v>
          </cell>
          <cell r="Y765">
            <v>0</v>
          </cell>
          <cell r="Z765">
            <v>0</v>
          </cell>
          <cell r="AA765">
            <v>0</v>
          </cell>
          <cell r="AB765">
            <v>0</v>
          </cell>
          <cell r="AC765">
            <v>0</v>
          </cell>
          <cell r="AD765">
            <v>0</v>
          </cell>
          <cell r="AE765">
            <v>0</v>
          </cell>
          <cell r="AF765">
            <v>0</v>
          </cell>
          <cell r="AG765">
            <v>0</v>
          </cell>
          <cell r="AH765">
            <v>0</v>
          </cell>
          <cell r="AI765">
            <v>0</v>
          </cell>
          <cell r="AJ765">
            <v>0</v>
          </cell>
          <cell r="AM765" t="str">
            <v>062</v>
          </cell>
          <cell r="AN765" t="str">
            <v>053</v>
          </cell>
          <cell r="AO765">
            <v>1126</v>
          </cell>
          <cell r="AP765" t="str">
            <v>02</v>
          </cell>
          <cell r="AQ765" t="str">
            <v>445561179</v>
          </cell>
          <cell r="AR765" t="str">
            <v>ЛИCT Д16 ЧАМВ 1,2*1200*3000</v>
          </cell>
          <cell r="AS765" t="str">
            <v>TУ1-801-84-89</v>
          </cell>
          <cell r="AT765" t="str">
            <v>КГ</v>
          </cell>
          <cell r="AU765">
            <v>81.3</v>
          </cell>
          <cell r="AW765">
            <v>1462</v>
          </cell>
          <cell r="AX765">
            <v>259.95</v>
          </cell>
          <cell r="AY765">
            <v>380046.9</v>
          </cell>
          <cell r="BB765">
            <v>21133.94</v>
          </cell>
          <cell r="BC765">
            <v>18</v>
          </cell>
          <cell r="BD765">
            <v>12</v>
          </cell>
          <cell r="BE765">
            <v>253607.28</v>
          </cell>
          <cell r="BG765">
            <v>126439.62</v>
          </cell>
          <cell r="BH765">
            <v>259.95</v>
          </cell>
          <cell r="BI765">
            <v>81.3</v>
          </cell>
          <cell r="BJ765">
            <v>21133.94</v>
          </cell>
          <cell r="BK765">
            <v>0</v>
          </cell>
          <cell r="BL765">
            <v>21133.94</v>
          </cell>
          <cell r="BM765">
            <v>21133.94</v>
          </cell>
          <cell r="BN765">
            <v>21133.94</v>
          </cell>
          <cell r="BO765">
            <v>21133.94</v>
          </cell>
          <cell r="BP765">
            <v>21133.94</v>
          </cell>
          <cell r="BQ765">
            <v>21133.94</v>
          </cell>
          <cell r="BR765">
            <v>21133.94</v>
          </cell>
          <cell r="BS765">
            <v>21133.94</v>
          </cell>
          <cell r="BT765">
            <v>21133.94</v>
          </cell>
          <cell r="BU765">
            <v>21133.934999999998</v>
          </cell>
          <cell r="BV765">
            <v>21133.934999999998</v>
          </cell>
          <cell r="BW765">
            <v>21133.934999999998</v>
          </cell>
          <cell r="BY765">
            <v>92.930999999999997</v>
          </cell>
          <cell r="BZ765">
            <v>0.4</v>
          </cell>
          <cell r="CB765">
            <v>3.0619999999999998</v>
          </cell>
          <cell r="CC765">
            <v>1.835</v>
          </cell>
          <cell r="CE765">
            <v>894.3</v>
          </cell>
          <cell r="CF765">
            <v>292.58999999999997</v>
          </cell>
          <cell r="CG765">
            <v>261663.24</v>
          </cell>
          <cell r="CH765">
            <v>308762.62</v>
          </cell>
          <cell r="CL765">
            <v>308762.62</v>
          </cell>
        </row>
        <row r="766">
          <cell r="B766" t="str">
            <v>062</v>
          </cell>
          <cell r="C766" t="str">
            <v>053</v>
          </cell>
          <cell r="D766" t="str">
            <v>02</v>
          </cell>
          <cell r="E766" t="str">
            <v>445561186</v>
          </cell>
          <cell r="F766" t="str">
            <v>ЛИСТ 1163 РД МВ 1,2*1500*4000</v>
          </cell>
          <cell r="G766" t="str">
            <v>ТУ1811-003-50193719-03</v>
          </cell>
          <cell r="H766" t="str">
            <v>КГ</v>
          </cell>
          <cell r="I766">
            <v>48.7</v>
          </cell>
          <cell r="J766" t="str">
            <v>00006</v>
          </cell>
          <cell r="K766" t="str">
            <v>00000</v>
          </cell>
          <cell r="L766" t="str">
            <v/>
          </cell>
          <cell r="M766">
            <v>0</v>
          </cell>
          <cell r="N766">
            <v>0</v>
          </cell>
          <cell r="O766">
            <v>0</v>
          </cell>
          <cell r="P766">
            <v>0</v>
          </cell>
          <cell r="Q766">
            <v>0</v>
          </cell>
          <cell r="R766">
            <v>0</v>
          </cell>
          <cell r="S766" t="str">
            <v>не най</v>
          </cell>
          <cell r="T766">
            <v>270</v>
          </cell>
          <cell r="U766" t="str">
            <v>нет</v>
          </cell>
          <cell r="V766">
            <v>39605</v>
          </cell>
          <cell r="W766">
            <v>270</v>
          </cell>
          <cell r="X766">
            <v>13149</v>
          </cell>
          <cell r="Y766">
            <v>0</v>
          </cell>
          <cell r="Z766">
            <v>0</v>
          </cell>
          <cell r="AA766">
            <v>0</v>
          </cell>
          <cell r="AB766">
            <v>0</v>
          </cell>
          <cell r="AC766">
            <v>0</v>
          </cell>
          <cell r="AD766">
            <v>0</v>
          </cell>
          <cell r="AE766">
            <v>0</v>
          </cell>
          <cell r="AF766">
            <v>0</v>
          </cell>
          <cell r="AG766">
            <v>0</v>
          </cell>
          <cell r="AH766">
            <v>0</v>
          </cell>
          <cell r="AI766">
            <v>0</v>
          </cell>
          <cell r="AJ766">
            <v>0</v>
          </cell>
          <cell r="AM766" t="str">
            <v>062</v>
          </cell>
          <cell r="AN766" t="str">
            <v>053</v>
          </cell>
          <cell r="AO766">
            <v>1127</v>
          </cell>
          <cell r="AP766" t="str">
            <v>02</v>
          </cell>
          <cell r="AQ766" t="str">
            <v>445561186</v>
          </cell>
          <cell r="AR766" t="str">
            <v>ЛИCT Д16 ЧАМВ 1,2*1500*4000</v>
          </cell>
          <cell r="AS766" t="str">
            <v>TУ1-801-84-89</v>
          </cell>
          <cell r="AT766" t="str">
            <v>КГ</v>
          </cell>
          <cell r="AU766">
            <v>48.695999999999998</v>
          </cell>
          <cell r="AW766">
            <v>876</v>
          </cell>
          <cell r="AX766">
            <v>259.95</v>
          </cell>
          <cell r="AY766">
            <v>227716.2</v>
          </cell>
          <cell r="BB766">
            <v>12658.53</v>
          </cell>
          <cell r="BC766">
            <v>18</v>
          </cell>
          <cell r="BD766">
            <v>12</v>
          </cell>
          <cell r="BE766">
            <v>151902.35999999999</v>
          </cell>
          <cell r="BG766">
            <v>75813.84</v>
          </cell>
          <cell r="BH766">
            <v>259.95</v>
          </cell>
          <cell r="BI766">
            <v>48.695999999999998</v>
          </cell>
          <cell r="BJ766">
            <v>12658.53</v>
          </cell>
          <cell r="BK766">
            <v>0</v>
          </cell>
          <cell r="BL766">
            <v>12658.53</v>
          </cell>
          <cell r="BM766">
            <v>12658.53</v>
          </cell>
          <cell r="BN766">
            <v>12658.53</v>
          </cell>
          <cell r="BO766">
            <v>12658.53</v>
          </cell>
          <cell r="BP766">
            <v>12658.53</v>
          </cell>
          <cell r="BQ766">
            <v>12658.53</v>
          </cell>
          <cell r="BR766">
            <v>12658.53</v>
          </cell>
          <cell r="BS766">
            <v>12658.53</v>
          </cell>
          <cell r="BT766">
            <v>12658.53</v>
          </cell>
          <cell r="BU766">
            <v>12658.525199999998</v>
          </cell>
          <cell r="BV766">
            <v>12658.525199999998</v>
          </cell>
          <cell r="BW766">
            <v>12658.525199999998</v>
          </cell>
          <cell r="BY766">
            <v>7.96</v>
          </cell>
          <cell r="CC766">
            <v>40.735999999999997</v>
          </cell>
          <cell r="CE766">
            <v>535.65599999999995</v>
          </cell>
          <cell r="CF766">
            <v>292.58999999999997</v>
          </cell>
          <cell r="CG766">
            <v>156727.59</v>
          </cell>
          <cell r="CH766">
            <v>184938.56</v>
          </cell>
          <cell r="CL766">
            <v>184938.56</v>
          </cell>
        </row>
        <row r="767">
          <cell r="B767" t="str">
            <v>062</v>
          </cell>
          <cell r="C767" t="str">
            <v>053</v>
          </cell>
          <cell r="D767" t="str">
            <v>02</v>
          </cell>
          <cell r="E767" t="str">
            <v>445561628</v>
          </cell>
          <cell r="F767" t="str">
            <v>ЛИСТ 1163 РД МВ 1,2*2000*2500</v>
          </cell>
          <cell r="G767" t="str">
            <v>ТУ1811-003-50193719-03</v>
          </cell>
          <cell r="H767" t="str">
            <v>КГ</v>
          </cell>
          <cell r="I767">
            <v>13.87</v>
          </cell>
          <cell r="J767" t="str">
            <v>00005</v>
          </cell>
          <cell r="K767" t="str">
            <v>00000</v>
          </cell>
          <cell r="L767" t="str">
            <v/>
          </cell>
          <cell r="M767">
            <v>0</v>
          </cell>
          <cell r="N767">
            <v>0</v>
          </cell>
          <cell r="O767">
            <v>0</v>
          </cell>
          <cell r="P767">
            <v>0</v>
          </cell>
          <cell r="Q767">
            <v>0</v>
          </cell>
          <cell r="R767">
            <v>0</v>
          </cell>
          <cell r="S767" t="str">
            <v>не най</v>
          </cell>
          <cell r="T767">
            <v>270</v>
          </cell>
          <cell r="U767" t="str">
            <v>нет</v>
          </cell>
          <cell r="V767">
            <v>39605</v>
          </cell>
          <cell r="W767">
            <v>270</v>
          </cell>
          <cell r="X767">
            <v>3744.9</v>
          </cell>
          <cell r="Y767">
            <v>0</v>
          </cell>
          <cell r="Z767">
            <v>0</v>
          </cell>
          <cell r="AA767">
            <v>0</v>
          </cell>
          <cell r="AB767">
            <v>0</v>
          </cell>
          <cell r="AC767">
            <v>0</v>
          </cell>
          <cell r="AD767">
            <v>0</v>
          </cell>
          <cell r="AE767">
            <v>0</v>
          </cell>
          <cell r="AF767">
            <v>0</v>
          </cell>
          <cell r="AG767">
            <v>0</v>
          </cell>
          <cell r="AH767">
            <v>0</v>
          </cell>
          <cell r="AI767">
            <v>0</v>
          </cell>
          <cell r="AJ767">
            <v>0</v>
          </cell>
          <cell r="AM767" t="str">
            <v>062</v>
          </cell>
          <cell r="AN767" t="str">
            <v>053</v>
          </cell>
          <cell r="AO767">
            <v>1128</v>
          </cell>
          <cell r="AP767" t="str">
            <v>02</v>
          </cell>
          <cell r="AQ767" t="str">
            <v>445561628</v>
          </cell>
          <cell r="AR767" t="str">
            <v>ЛИCT Д16 ЧАМВ 1,2*2000*2500</v>
          </cell>
          <cell r="AS767" t="str">
            <v>TУ1-801-84-89</v>
          </cell>
          <cell r="AT767" t="str">
            <v>КГ</v>
          </cell>
          <cell r="AU767">
            <v>13.87</v>
          </cell>
          <cell r="AV767" t="str">
            <v>143,87 кг</v>
          </cell>
          <cell r="AW767">
            <v>250</v>
          </cell>
          <cell r="AX767">
            <v>259.95</v>
          </cell>
          <cell r="AY767">
            <v>64987.5</v>
          </cell>
          <cell r="AZ767" t="str">
            <v>бк 2684 от</v>
          </cell>
          <cell r="BA767">
            <v>12</v>
          </cell>
          <cell r="BB767">
            <v>3605.51</v>
          </cell>
          <cell r="BC767">
            <v>18</v>
          </cell>
          <cell r="BD767">
            <v>12</v>
          </cell>
          <cell r="BE767">
            <v>43266.12</v>
          </cell>
          <cell r="BG767">
            <v>21721.38</v>
          </cell>
          <cell r="BH767">
            <v>259.95</v>
          </cell>
          <cell r="BI767">
            <v>13.87</v>
          </cell>
          <cell r="BJ767">
            <v>3605.51</v>
          </cell>
          <cell r="BK767">
            <v>0</v>
          </cell>
          <cell r="BL767">
            <v>3605.51</v>
          </cell>
          <cell r="BM767">
            <v>3605.51</v>
          </cell>
          <cell r="BN767">
            <v>3605.51</v>
          </cell>
          <cell r="BO767">
            <v>3605.51</v>
          </cell>
          <cell r="BP767">
            <v>3605.51</v>
          </cell>
          <cell r="BQ767">
            <v>3605.51</v>
          </cell>
          <cell r="BR767">
            <v>3605.51</v>
          </cell>
          <cell r="BS767">
            <v>3605.51</v>
          </cell>
          <cell r="BT767">
            <v>3605.51</v>
          </cell>
          <cell r="BU767">
            <v>3605.5064999999995</v>
          </cell>
          <cell r="BV767">
            <v>3605.5064999999995</v>
          </cell>
          <cell r="BW767">
            <v>3605.5064999999995</v>
          </cell>
          <cell r="BY767">
            <v>13.87</v>
          </cell>
          <cell r="CE767">
            <v>152.57</v>
          </cell>
          <cell r="CF767">
            <v>292.58999999999997</v>
          </cell>
          <cell r="CG767">
            <v>44640.46</v>
          </cell>
          <cell r="CH767">
            <v>52675.74</v>
          </cell>
          <cell r="CL767">
            <v>52675.74</v>
          </cell>
        </row>
        <row r="768">
          <cell r="B768" t="str">
            <v>062</v>
          </cell>
          <cell r="C768" t="str">
            <v>053</v>
          </cell>
          <cell r="D768" t="str">
            <v>02</v>
          </cell>
          <cell r="E768" t="str">
            <v>445561206</v>
          </cell>
          <cell r="F768" t="str">
            <v>ЛИСТ 1163 РД МВ 1,5*1200*3000</v>
          </cell>
          <cell r="G768" t="str">
            <v>ТУ1811-003-50193719-03</v>
          </cell>
          <cell r="H768" t="str">
            <v>КГ</v>
          </cell>
          <cell r="I768">
            <v>98.6</v>
          </cell>
          <cell r="J768" t="str">
            <v>00005</v>
          </cell>
          <cell r="K768" t="str">
            <v>00000</v>
          </cell>
          <cell r="L768" t="str">
            <v/>
          </cell>
          <cell r="M768">
            <v>0</v>
          </cell>
          <cell r="N768">
            <v>0</v>
          </cell>
          <cell r="O768">
            <v>0</v>
          </cell>
          <cell r="P768">
            <v>0</v>
          </cell>
          <cell r="Q768">
            <v>0</v>
          </cell>
          <cell r="R768">
            <v>0</v>
          </cell>
          <cell r="S768" t="str">
            <v>не най</v>
          </cell>
          <cell r="T768">
            <v>270</v>
          </cell>
          <cell r="U768" t="str">
            <v>нет</v>
          </cell>
          <cell r="V768">
            <v>39605</v>
          </cell>
          <cell r="W768">
            <v>270</v>
          </cell>
          <cell r="X768">
            <v>26622</v>
          </cell>
          <cell r="Y768">
            <v>26622</v>
          </cell>
          <cell r="Z768">
            <v>26622</v>
          </cell>
          <cell r="AA768">
            <v>26622</v>
          </cell>
          <cell r="AB768">
            <v>26622</v>
          </cell>
          <cell r="AC768">
            <v>26622</v>
          </cell>
          <cell r="AD768">
            <v>26622</v>
          </cell>
          <cell r="AE768">
            <v>26622</v>
          </cell>
          <cell r="AF768">
            <v>26622</v>
          </cell>
          <cell r="AG768">
            <v>26622</v>
          </cell>
          <cell r="AH768">
            <v>26622</v>
          </cell>
          <cell r="AI768">
            <v>26622</v>
          </cell>
          <cell r="AJ768">
            <v>26622</v>
          </cell>
          <cell r="AM768" t="str">
            <v>062</v>
          </cell>
          <cell r="AN768" t="str">
            <v>053</v>
          </cell>
          <cell r="AO768">
            <v>1130</v>
          </cell>
          <cell r="AP768" t="str">
            <v>02</v>
          </cell>
          <cell r="AQ768" t="str">
            <v>445561206</v>
          </cell>
          <cell r="AR768" t="str">
            <v>ЛИCT 1163 PД MB 1,5*1200*3000</v>
          </cell>
          <cell r="AS768" t="str">
            <v>TУ1-801-84-89</v>
          </cell>
          <cell r="AT768" t="str">
            <v>КГ</v>
          </cell>
          <cell r="AU768">
            <v>95</v>
          </cell>
          <cell r="BB768">
            <v>0</v>
          </cell>
          <cell r="BD768">
            <v>0</v>
          </cell>
          <cell r="BE768">
            <v>0</v>
          </cell>
          <cell r="BG768">
            <v>0</v>
          </cell>
          <cell r="BZ768">
            <v>21.79</v>
          </cell>
          <cell r="CB768">
            <v>22.06</v>
          </cell>
          <cell r="CC768">
            <v>50.926000000000002</v>
          </cell>
        </row>
        <row r="769">
          <cell r="B769" t="str">
            <v>062</v>
          </cell>
          <cell r="C769" t="str">
            <v>053</v>
          </cell>
          <cell r="D769" t="str">
            <v>02</v>
          </cell>
          <cell r="E769" t="str">
            <v>445561233</v>
          </cell>
          <cell r="F769" t="str">
            <v>ЛИСТ 1163 РД МВ 1,8*1200*3000</v>
          </cell>
          <cell r="G769" t="str">
            <v>ТУ1811-003-50193719-03</v>
          </cell>
          <cell r="H769" t="str">
            <v>КГ</v>
          </cell>
          <cell r="I769">
            <v>31.97</v>
          </cell>
          <cell r="J769" t="str">
            <v>00005</v>
          </cell>
          <cell r="K769" t="str">
            <v>00000</v>
          </cell>
          <cell r="L769" t="str">
            <v/>
          </cell>
          <cell r="M769">
            <v>0</v>
          </cell>
          <cell r="N769">
            <v>0</v>
          </cell>
          <cell r="O769">
            <v>0</v>
          </cell>
          <cell r="P769">
            <v>0</v>
          </cell>
          <cell r="Q769">
            <v>0</v>
          </cell>
          <cell r="R769">
            <v>0</v>
          </cell>
          <cell r="S769" t="str">
            <v>не най</v>
          </cell>
          <cell r="T769">
            <v>270</v>
          </cell>
          <cell r="U769" t="str">
            <v>нет</v>
          </cell>
          <cell r="V769">
            <v>39605</v>
          </cell>
          <cell r="W769">
            <v>270</v>
          </cell>
          <cell r="X769">
            <v>8631.9</v>
          </cell>
          <cell r="Y769">
            <v>8631.9</v>
          </cell>
          <cell r="Z769">
            <v>8631.9</v>
          </cell>
          <cell r="AA769">
            <v>8631.9</v>
          </cell>
          <cell r="AB769">
            <v>8631.9</v>
          </cell>
          <cell r="AC769">
            <v>8631.9</v>
          </cell>
          <cell r="AD769">
            <v>8631.9</v>
          </cell>
          <cell r="AE769">
            <v>8631.9</v>
          </cell>
          <cell r="AF769">
            <v>8631.9</v>
          </cell>
          <cell r="AG769">
            <v>8631.9</v>
          </cell>
          <cell r="AH769">
            <v>8631.9</v>
          </cell>
          <cell r="AI769">
            <v>8631.9</v>
          </cell>
          <cell r="AJ769">
            <v>8631.9</v>
          </cell>
          <cell r="AM769" t="str">
            <v>062</v>
          </cell>
          <cell r="AN769" t="str">
            <v>053</v>
          </cell>
          <cell r="AO769">
            <v>1131</v>
          </cell>
          <cell r="AP769" t="str">
            <v>02</v>
          </cell>
          <cell r="AQ769" t="str">
            <v>445561233</v>
          </cell>
          <cell r="AR769" t="str">
            <v>ЛИCT 1163 PД MB 1,8*1200*3000</v>
          </cell>
          <cell r="AS769" t="str">
            <v>TУ1-801-84-89</v>
          </cell>
          <cell r="AT769" t="str">
            <v>КГ</v>
          </cell>
          <cell r="AU769">
            <v>28.97</v>
          </cell>
          <cell r="AV769" t="str">
            <v>см1163 РДМ</v>
          </cell>
          <cell r="BB769">
            <v>0</v>
          </cell>
          <cell r="BD769">
            <v>0</v>
          </cell>
          <cell r="BE769">
            <v>0</v>
          </cell>
          <cell r="BG769">
            <v>0</v>
          </cell>
          <cell r="BZ769">
            <v>24.88</v>
          </cell>
          <cell r="CC769">
            <v>7.09</v>
          </cell>
        </row>
        <row r="770">
          <cell r="B770" t="str">
            <v>062</v>
          </cell>
          <cell r="C770" t="str">
            <v>053</v>
          </cell>
          <cell r="D770" t="str">
            <v>02</v>
          </cell>
          <cell r="E770" t="str">
            <v>445561260</v>
          </cell>
          <cell r="F770" t="str">
            <v>ЛИСТ 1163 РД МВ 2,0*1200*3000</v>
          </cell>
          <cell r="G770" t="str">
            <v>ТУ1811-003-50193719-03</v>
          </cell>
          <cell r="H770" t="str">
            <v>КГ</v>
          </cell>
          <cell r="I770">
            <v>114</v>
          </cell>
          <cell r="J770" t="str">
            <v>00007</v>
          </cell>
          <cell r="K770" t="str">
            <v>00000</v>
          </cell>
          <cell r="L770" t="str">
            <v/>
          </cell>
          <cell r="M770">
            <v>0</v>
          </cell>
          <cell r="N770">
            <v>0</v>
          </cell>
          <cell r="O770">
            <v>0</v>
          </cell>
          <cell r="P770">
            <v>0</v>
          </cell>
          <cell r="Q770">
            <v>0</v>
          </cell>
          <cell r="R770">
            <v>0</v>
          </cell>
          <cell r="S770" t="str">
            <v>не най</v>
          </cell>
          <cell r="T770">
            <v>270</v>
          </cell>
          <cell r="U770" t="str">
            <v>нет</v>
          </cell>
          <cell r="V770">
            <v>39605</v>
          </cell>
          <cell r="W770">
            <v>270</v>
          </cell>
          <cell r="X770">
            <v>30780</v>
          </cell>
          <cell r="Y770">
            <v>0</v>
          </cell>
          <cell r="Z770">
            <v>0</v>
          </cell>
          <cell r="AA770">
            <v>0</v>
          </cell>
          <cell r="AB770">
            <v>0</v>
          </cell>
          <cell r="AC770">
            <v>0</v>
          </cell>
          <cell r="AD770">
            <v>0</v>
          </cell>
          <cell r="AE770">
            <v>30780</v>
          </cell>
          <cell r="AF770">
            <v>30780</v>
          </cell>
          <cell r="AG770">
            <v>30780</v>
          </cell>
          <cell r="AH770">
            <v>30780</v>
          </cell>
          <cell r="AI770">
            <v>30780</v>
          </cell>
          <cell r="AJ770">
            <v>30780</v>
          </cell>
          <cell r="AM770" t="str">
            <v>062</v>
          </cell>
          <cell r="AN770" t="str">
            <v>053</v>
          </cell>
          <cell r="AO770">
            <v>1132</v>
          </cell>
          <cell r="AP770" t="str">
            <v>02</v>
          </cell>
          <cell r="AQ770" t="str">
            <v>445561260</v>
          </cell>
          <cell r="AR770" t="str">
            <v>ЛИCT Д16 ЧАМВ 2,0*1200*3000</v>
          </cell>
          <cell r="AS770" t="str">
            <v>TУ1-801-84-89</v>
          </cell>
          <cell r="AT770" t="str">
            <v>КГ</v>
          </cell>
          <cell r="AU770">
            <v>112.2</v>
          </cell>
          <cell r="AV770" t="str">
            <v>208,96</v>
          </cell>
          <cell r="AW770">
            <v>703</v>
          </cell>
          <cell r="AX770">
            <v>259.95</v>
          </cell>
          <cell r="AY770">
            <v>182744.85</v>
          </cell>
          <cell r="AZ770" t="str">
            <v>бк 2430</v>
          </cell>
          <cell r="BA770">
            <v>6.6</v>
          </cell>
          <cell r="BB770">
            <v>29166.39</v>
          </cell>
          <cell r="BC770">
            <v>6</v>
          </cell>
          <cell r="BD770">
            <v>6</v>
          </cell>
          <cell r="BE770">
            <v>174998.34</v>
          </cell>
          <cell r="BG770">
            <v>0</v>
          </cell>
          <cell r="BH770">
            <v>259.95</v>
          </cell>
          <cell r="BI770">
            <v>112.179</v>
          </cell>
          <cell r="BJ770">
            <v>29160.93</v>
          </cell>
          <cell r="BK770">
            <v>5.46</v>
          </cell>
          <cell r="BL770">
            <v>29166.39</v>
          </cell>
          <cell r="BM770">
            <v>29166.39</v>
          </cell>
          <cell r="BN770">
            <v>29166.39</v>
          </cell>
          <cell r="BO770">
            <v>29166.39</v>
          </cell>
          <cell r="BP770">
            <v>29166.39</v>
          </cell>
          <cell r="BQ770">
            <v>29166.39</v>
          </cell>
          <cell r="BR770">
            <v>0</v>
          </cell>
          <cell r="BS770">
            <v>0</v>
          </cell>
          <cell r="BT770">
            <v>0</v>
          </cell>
          <cell r="BU770">
            <v>0</v>
          </cell>
          <cell r="BV770">
            <v>0</v>
          </cell>
          <cell r="BW770">
            <v>0</v>
          </cell>
          <cell r="BZ770">
            <v>10.220000000000001</v>
          </cell>
          <cell r="CC770">
            <v>101.959</v>
          </cell>
          <cell r="CE770">
            <v>561.02099999999996</v>
          </cell>
          <cell r="CF770">
            <v>292.58999999999997</v>
          </cell>
          <cell r="CG770">
            <v>164149.13</v>
          </cell>
          <cell r="CH770">
            <v>193695.97</v>
          </cell>
          <cell r="CL770">
            <v>193695.97</v>
          </cell>
        </row>
        <row r="771">
          <cell r="B771" t="str">
            <v>062</v>
          </cell>
          <cell r="C771" t="str">
            <v>053</v>
          </cell>
          <cell r="D771" t="str">
            <v>02</v>
          </cell>
          <cell r="E771" t="str">
            <v>445561287</v>
          </cell>
          <cell r="F771" t="str">
            <v>ЛИСТ 1163 РД МВ 2,5*1200*3000</v>
          </cell>
          <cell r="G771" t="str">
            <v>ТУ1811-003-50193719-03</v>
          </cell>
          <cell r="H771" t="str">
            <v>КГ</v>
          </cell>
          <cell r="I771">
            <v>131</v>
          </cell>
          <cell r="J771" t="str">
            <v>00005</v>
          </cell>
          <cell r="K771" t="str">
            <v>00000</v>
          </cell>
          <cell r="L771" t="str">
            <v/>
          </cell>
          <cell r="M771">
            <v>0</v>
          </cell>
          <cell r="N771">
            <v>0</v>
          </cell>
          <cell r="O771">
            <v>0</v>
          </cell>
          <cell r="P771">
            <v>0</v>
          </cell>
          <cell r="Q771">
            <v>0</v>
          </cell>
          <cell r="R771">
            <v>0</v>
          </cell>
          <cell r="S771" t="str">
            <v>не най</v>
          </cell>
          <cell r="T771">
            <v>270</v>
          </cell>
          <cell r="U771" t="str">
            <v>нет</v>
          </cell>
          <cell r="V771">
            <v>39605</v>
          </cell>
          <cell r="W771">
            <v>270</v>
          </cell>
          <cell r="X771">
            <v>35370</v>
          </cell>
          <cell r="Y771">
            <v>0</v>
          </cell>
          <cell r="Z771">
            <v>0</v>
          </cell>
          <cell r="AA771">
            <v>0</v>
          </cell>
          <cell r="AB771">
            <v>0</v>
          </cell>
          <cell r="AC771">
            <v>0</v>
          </cell>
          <cell r="AD771">
            <v>0</v>
          </cell>
          <cell r="AE771">
            <v>35370</v>
          </cell>
          <cell r="AF771">
            <v>35370</v>
          </cell>
          <cell r="AG771">
            <v>35370</v>
          </cell>
          <cell r="AH771">
            <v>35370</v>
          </cell>
          <cell r="AI771">
            <v>35370</v>
          </cell>
          <cell r="AJ771">
            <v>35370</v>
          </cell>
          <cell r="AM771" t="str">
            <v>062</v>
          </cell>
          <cell r="AN771" t="str">
            <v>053</v>
          </cell>
          <cell r="AO771">
            <v>1135</v>
          </cell>
          <cell r="AP771" t="str">
            <v>02</v>
          </cell>
          <cell r="AQ771" t="str">
            <v>445561287</v>
          </cell>
          <cell r="AR771" t="str">
            <v>ЛИCT Д16 ЧАМВ 2,5*1200*3000</v>
          </cell>
          <cell r="AS771" t="str">
            <v>TУ1-801-84-89</v>
          </cell>
          <cell r="AT771" t="str">
            <v>КГ</v>
          </cell>
          <cell r="AU771">
            <v>131</v>
          </cell>
          <cell r="AV771" t="str">
            <v>161,685</v>
          </cell>
          <cell r="AW771">
            <v>782</v>
          </cell>
          <cell r="AX771">
            <v>259.95</v>
          </cell>
          <cell r="AY771">
            <v>203280.9</v>
          </cell>
          <cell r="AZ771" t="str">
            <v>бк 2430 от</v>
          </cell>
          <cell r="BA771">
            <v>4.8</v>
          </cell>
          <cell r="BB771">
            <v>34053.449999999997</v>
          </cell>
          <cell r="BC771">
            <v>6</v>
          </cell>
          <cell r="BD771">
            <v>6</v>
          </cell>
          <cell r="BE771">
            <v>204320.7</v>
          </cell>
          <cell r="BG771">
            <v>0</v>
          </cell>
          <cell r="BH771">
            <v>259.95</v>
          </cell>
          <cell r="BI771">
            <v>130.25</v>
          </cell>
          <cell r="BJ771">
            <v>33858.49</v>
          </cell>
          <cell r="BK771">
            <v>194.96</v>
          </cell>
          <cell r="BL771">
            <v>34053.449999999997</v>
          </cell>
          <cell r="BM771">
            <v>34053.449999999997</v>
          </cell>
          <cell r="BN771">
            <v>34053.449999999997</v>
          </cell>
          <cell r="BO771">
            <v>34053.449999999997</v>
          </cell>
          <cell r="BP771">
            <v>34053.449999999997</v>
          </cell>
          <cell r="BQ771">
            <v>34053.449999999997</v>
          </cell>
          <cell r="BR771">
            <v>0</v>
          </cell>
          <cell r="BS771">
            <v>0</v>
          </cell>
          <cell r="BT771">
            <v>0</v>
          </cell>
          <cell r="BU771">
            <v>0</v>
          </cell>
          <cell r="BV771">
            <v>0</v>
          </cell>
          <cell r="BW771">
            <v>0</v>
          </cell>
          <cell r="BY771">
            <v>11.78</v>
          </cell>
          <cell r="CC771">
            <v>118.47</v>
          </cell>
          <cell r="CE771">
            <v>655.75</v>
          </cell>
          <cell r="CF771">
            <v>292.58999999999997</v>
          </cell>
          <cell r="CG771">
            <v>191865.89</v>
          </cell>
          <cell r="CH771">
            <v>226401.75</v>
          </cell>
          <cell r="CL771">
            <v>226401.75</v>
          </cell>
        </row>
        <row r="772">
          <cell r="B772" t="str">
            <v>062</v>
          </cell>
          <cell r="C772" t="str">
            <v>053</v>
          </cell>
          <cell r="D772" t="str">
            <v>02</v>
          </cell>
          <cell r="E772" t="str">
            <v>445561341</v>
          </cell>
          <cell r="F772" t="str">
            <v>ЛИСТ 1163 РД МВ 3,0*1200*3000</v>
          </cell>
          <cell r="G772" t="str">
            <v>ТУ1811-003-50193719-03</v>
          </cell>
          <cell r="H772" t="str">
            <v>КГ</v>
          </cell>
          <cell r="I772">
            <v>5.43</v>
          </cell>
          <cell r="J772" t="str">
            <v>00006</v>
          </cell>
          <cell r="K772" t="str">
            <v>00000</v>
          </cell>
          <cell r="L772" t="str">
            <v/>
          </cell>
          <cell r="M772">
            <v>0</v>
          </cell>
          <cell r="N772">
            <v>0</v>
          </cell>
          <cell r="O772">
            <v>0</v>
          </cell>
          <cell r="P772">
            <v>0</v>
          </cell>
          <cell r="Q772">
            <v>0</v>
          </cell>
          <cell r="R772">
            <v>0</v>
          </cell>
          <cell r="S772" t="str">
            <v>не най</v>
          </cell>
          <cell r="T772">
            <v>270</v>
          </cell>
          <cell r="U772" t="str">
            <v>нет</v>
          </cell>
          <cell r="V772">
            <v>39605</v>
          </cell>
          <cell r="W772">
            <v>270</v>
          </cell>
          <cell r="X772">
            <v>1466.1</v>
          </cell>
          <cell r="Y772">
            <v>1466.1</v>
          </cell>
          <cell r="Z772">
            <v>1466.1</v>
          </cell>
          <cell r="AA772">
            <v>1466.1</v>
          </cell>
          <cell r="AB772">
            <v>1466.1</v>
          </cell>
          <cell r="AC772">
            <v>1466.1</v>
          </cell>
          <cell r="AD772">
            <v>1466.1</v>
          </cell>
          <cell r="AE772">
            <v>1466.1</v>
          </cell>
          <cell r="AF772">
            <v>1466.1</v>
          </cell>
          <cell r="AG772">
            <v>1466.1</v>
          </cell>
          <cell r="AH772">
            <v>1466.1</v>
          </cell>
          <cell r="AI772">
            <v>1466.1</v>
          </cell>
          <cell r="AJ772">
            <v>1466.1</v>
          </cell>
          <cell r="AM772" t="str">
            <v>062</v>
          </cell>
          <cell r="AN772" t="str">
            <v>053</v>
          </cell>
          <cell r="AO772">
            <v>1137</v>
          </cell>
          <cell r="AP772" t="str">
            <v>02</v>
          </cell>
          <cell r="AQ772" t="str">
            <v>445561341</v>
          </cell>
          <cell r="AR772" t="str">
            <v>ЛИCT 1163 PД MB 3,0*1200*3000</v>
          </cell>
          <cell r="AS772" t="str">
            <v>TУ1-801-84-89</v>
          </cell>
          <cell r="AT772" t="str">
            <v>КГ</v>
          </cell>
          <cell r="AU772">
            <v>5.423</v>
          </cell>
          <cell r="AV772" t="str">
            <v>см Д 16 ЧАМ л3</v>
          </cell>
          <cell r="BB772">
            <v>0</v>
          </cell>
          <cell r="BD772">
            <v>0</v>
          </cell>
          <cell r="BE772">
            <v>0</v>
          </cell>
          <cell r="BG772">
            <v>0</v>
          </cell>
          <cell r="BY772">
            <v>3.4430000000000001</v>
          </cell>
          <cell r="CC772">
            <v>1.98</v>
          </cell>
        </row>
        <row r="773">
          <cell r="B773" t="str">
            <v>062</v>
          </cell>
          <cell r="C773" t="str">
            <v>053</v>
          </cell>
          <cell r="D773" t="str">
            <v>02</v>
          </cell>
          <cell r="E773" t="str">
            <v>445461152</v>
          </cell>
          <cell r="F773" t="str">
            <v>ЛИСТ 1163 РД МВ 1,0*1200*3000</v>
          </cell>
          <cell r="G773" t="str">
            <v>ТУ1-802-215-88</v>
          </cell>
          <cell r="H773" t="str">
            <v>КГ</v>
          </cell>
          <cell r="I773">
            <v>1.83</v>
          </cell>
          <cell r="J773" t="str">
            <v>00005</v>
          </cell>
          <cell r="K773" t="str">
            <v>00000</v>
          </cell>
          <cell r="L773" t="str">
            <v/>
          </cell>
          <cell r="M773">
            <v>0</v>
          </cell>
          <cell r="N773">
            <v>0</v>
          </cell>
          <cell r="O773">
            <v>0</v>
          </cell>
          <cell r="P773">
            <v>0</v>
          </cell>
          <cell r="Q773">
            <v>0</v>
          </cell>
          <cell r="R773">
            <v>0</v>
          </cell>
          <cell r="S773" t="str">
            <v>не най</v>
          </cell>
          <cell r="T773">
            <v>270</v>
          </cell>
          <cell r="U773" t="str">
            <v>нет</v>
          </cell>
          <cell r="V773">
            <v>39605</v>
          </cell>
          <cell r="W773">
            <v>270</v>
          </cell>
          <cell r="X773">
            <v>494.1</v>
          </cell>
          <cell r="Y773">
            <v>494.1</v>
          </cell>
          <cell r="Z773">
            <v>494.1</v>
          </cell>
          <cell r="AA773">
            <v>494.1</v>
          </cell>
          <cell r="AB773">
            <v>494.1</v>
          </cell>
          <cell r="AC773">
            <v>494.1</v>
          </cell>
          <cell r="AD773">
            <v>494.1</v>
          </cell>
          <cell r="AE773">
            <v>494.1</v>
          </cell>
          <cell r="AF773">
            <v>494.1</v>
          </cell>
          <cell r="AG773">
            <v>494.1</v>
          </cell>
          <cell r="AH773">
            <v>494.1</v>
          </cell>
          <cell r="AI773">
            <v>494.1</v>
          </cell>
          <cell r="AJ773">
            <v>494.1</v>
          </cell>
        </row>
        <row r="774">
          <cell r="B774" t="str">
            <v>062</v>
          </cell>
          <cell r="C774" t="str">
            <v>053</v>
          </cell>
          <cell r="D774" t="str">
            <v>02</v>
          </cell>
          <cell r="E774" t="str">
            <v>445364071</v>
          </cell>
          <cell r="F774" t="str">
            <v>ЛИСТ 1163 РД Т 0,5*1200*3000</v>
          </cell>
          <cell r="G774" t="str">
            <v>ТУ1-801-84-89</v>
          </cell>
          <cell r="H774" t="str">
            <v>КГ</v>
          </cell>
          <cell r="I774">
            <v>0.01</v>
          </cell>
          <cell r="J774" t="str">
            <v>00005</v>
          </cell>
          <cell r="K774" t="str">
            <v>00000</v>
          </cell>
          <cell r="L774" t="str">
            <v/>
          </cell>
          <cell r="M774">
            <v>0</v>
          </cell>
          <cell r="N774">
            <v>0</v>
          </cell>
          <cell r="O774">
            <v>0</v>
          </cell>
          <cell r="P774">
            <v>0</v>
          </cell>
          <cell r="Q774">
            <v>0</v>
          </cell>
          <cell r="R774">
            <v>0</v>
          </cell>
          <cell r="S774" t="str">
            <v>не най</v>
          </cell>
          <cell r="T774">
            <v>301.2</v>
          </cell>
          <cell r="U774" t="str">
            <v>нет</v>
          </cell>
          <cell r="V774">
            <v>39489</v>
          </cell>
          <cell r="W774">
            <v>301.2</v>
          </cell>
          <cell r="X774">
            <v>3.01</v>
          </cell>
          <cell r="Y774">
            <v>0</v>
          </cell>
          <cell r="Z774">
            <v>0</v>
          </cell>
          <cell r="AA774">
            <v>0</v>
          </cell>
          <cell r="AB774">
            <v>0</v>
          </cell>
          <cell r="AC774">
            <v>3.01</v>
          </cell>
          <cell r="AD774">
            <v>3.01</v>
          </cell>
          <cell r="AE774">
            <v>3.01</v>
          </cell>
          <cell r="AF774">
            <v>3.01</v>
          </cell>
          <cell r="AG774">
            <v>3.01</v>
          </cell>
          <cell r="AH774">
            <v>3.01</v>
          </cell>
          <cell r="AI774">
            <v>3.01</v>
          </cell>
          <cell r="AJ774">
            <v>3.01</v>
          </cell>
          <cell r="AM774" t="str">
            <v>062</v>
          </cell>
          <cell r="AN774" t="str">
            <v>053</v>
          </cell>
          <cell r="AO774">
            <v>1139</v>
          </cell>
          <cell r="AP774" t="str">
            <v>02</v>
          </cell>
          <cell r="AQ774" t="str">
            <v>445364071</v>
          </cell>
          <cell r="AR774" t="str">
            <v>ЛИCT Д16 ЧАТВ 0,5*1200*3000</v>
          </cell>
          <cell r="AS774" t="str">
            <v>TУ1-801-84-89</v>
          </cell>
          <cell r="AT774" t="str">
            <v>КГ</v>
          </cell>
          <cell r="AU774">
            <v>0.19</v>
          </cell>
          <cell r="AW774">
            <v>0.8</v>
          </cell>
          <cell r="AX774">
            <v>85.45</v>
          </cell>
          <cell r="AY774">
            <v>68.36</v>
          </cell>
          <cell r="BA774">
            <v>4</v>
          </cell>
          <cell r="BB774">
            <v>16.239999999999998</v>
          </cell>
          <cell r="BC774">
            <v>4</v>
          </cell>
          <cell r="BD774">
            <v>4</v>
          </cell>
          <cell r="BE774">
            <v>64.959999999999994</v>
          </cell>
          <cell r="BG774">
            <v>0</v>
          </cell>
          <cell r="BH774">
            <v>85.47</v>
          </cell>
          <cell r="BI774">
            <v>0.01</v>
          </cell>
          <cell r="BJ774">
            <v>0.85</v>
          </cell>
          <cell r="BK774">
            <v>15.38</v>
          </cell>
          <cell r="BL774">
            <v>16.239999999999998</v>
          </cell>
          <cell r="BM774">
            <v>16.239999999999998</v>
          </cell>
          <cell r="BN774">
            <v>16.239999999999998</v>
          </cell>
          <cell r="BO774">
            <v>16.239999999999998</v>
          </cell>
          <cell r="BP774">
            <v>0</v>
          </cell>
          <cell r="BQ774">
            <v>0</v>
          </cell>
          <cell r="BR774">
            <v>0</v>
          </cell>
          <cell r="BS774">
            <v>0</v>
          </cell>
          <cell r="BT774">
            <v>0</v>
          </cell>
          <cell r="BU774">
            <v>0</v>
          </cell>
          <cell r="BV774">
            <v>0</v>
          </cell>
          <cell r="BW774">
            <v>0</v>
          </cell>
          <cell r="CC774">
            <v>0.01</v>
          </cell>
          <cell r="CE774">
            <v>0.75</v>
          </cell>
          <cell r="CF774">
            <v>96.2</v>
          </cell>
          <cell r="CG774">
            <v>72.150000000000006</v>
          </cell>
          <cell r="CH774">
            <v>85.14</v>
          </cell>
          <cell r="CL774">
            <v>85.14</v>
          </cell>
        </row>
        <row r="775">
          <cell r="B775" t="str">
            <v>062</v>
          </cell>
          <cell r="C775" t="str">
            <v>053</v>
          </cell>
          <cell r="D775" t="str">
            <v>02</v>
          </cell>
          <cell r="E775" t="str">
            <v>445364098</v>
          </cell>
          <cell r="F775" t="str">
            <v>ЛИСТ 1163 РД Т 0,6*1200*3000</v>
          </cell>
          <cell r="G775" t="str">
            <v>ТУ1-801-84-89</v>
          </cell>
          <cell r="H775" t="str">
            <v>КГ</v>
          </cell>
          <cell r="I775">
            <v>0.22</v>
          </cell>
          <cell r="J775" t="str">
            <v>00006</v>
          </cell>
          <cell r="K775" t="str">
            <v>00000</v>
          </cell>
          <cell r="L775" t="str">
            <v/>
          </cell>
          <cell r="M775">
            <v>0</v>
          </cell>
          <cell r="N775">
            <v>0</v>
          </cell>
          <cell r="O775">
            <v>0</v>
          </cell>
          <cell r="P775">
            <v>0</v>
          </cell>
          <cell r="Q775">
            <v>0</v>
          </cell>
          <cell r="R775">
            <v>0</v>
          </cell>
          <cell r="S775" t="str">
            <v>не най</v>
          </cell>
          <cell r="T775">
            <v>301.2</v>
          </cell>
          <cell r="U775" t="str">
            <v>нет</v>
          </cell>
          <cell r="V775">
            <v>39489</v>
          </cell>
          <cell r="W775">
            <v>301.2</v>
          </cell>
          <cell r="X775">
            <v>66.260000000000005</v>
          </cell>
          <cell r="Y775">
            <v>0</v>
          </cell>
          <cell r="Z775">
            <v>0</v>
          </cell>
          <cell r="AA775">
            <v>0</v>
          </cell>
          <cell r="AB775">
            <v>0</v>
          </cell>
          <cell r="AC775">
            <v>66.260000000000005</v>
          </cell>
          <cell r="AD775">
            <v>66.260000000000005</v>
          </cell>
          <cell r="AE775">
            <v>66.260000000000005</v>
          </cell>
          <cell r="AF775">
            <v>66.260000000000005</v>
          </cell>
          <cell r="AG775">
            <v>66.260000000000005</v>
          </cell>
          <cell r="AH775">
            <v>66.260000000000005</v>
          </cell>
          <cell r="AI775">
            <v>66.260000000000005</v>
          </cell>
          <cell r="AJ775">
            <v>66.260000000000005</v>
          </cell>
          <cell r="AM775" t="str">
            <v>062</v>
          </cell>
          <cell r="AN775" t="str">
            <v>053</v>
          </cell>
          <cell r="AO775">
            <v>1140</v>
          </cell>
          <cell r="AP775" t="str">
            <v>02</v>
          </cell>
          <cell r="AQ775" t="str">
            <v>445364098</v>
          </cell>
          <cell r="AR775" t="str">
            <v>ЛИCT Д16 ЧАТВ 0,6*1200*3000</v>
          </cell>
          <cell r="AS775" t="str">
            <v>TУ1-801-84-89</v>
          </cell>
          <cell r="AT775" t="str">
            <v>КГ</v>
          </cell>
          <cell r="AU775">
            <v>0.21199999999999999</v>
          </cell>
          <cell r="AW775">
            <v>0.9</v>
          </cell>
          <cell r="AX775">
            <v>255.982</v>
          </cell>
          <cell r="AY775">
            <v>230.38380000000001</v>
          </cell>
          <cell r="BA775">
            <v>4</v>
          </cell>
          <cell r="BB775">
            <v>54.27</v>
          </cell>
          <cell r="BC775">
            <v>4</v>
          </cell>
          <cell r="BD775">
            <v>4</v>
          </cell>
          <cell r="BE775">
            <v>217.08</v>
          </cell>
          <cell r="BG775">
            <v>0</v>
          </cell>
          <cell r="BH775">
            <v>255.99</v>
          </cell>
          <cell r="BI775">
            <v>0.21199999999999999</v>
          </cell>
          <cell r="BJ775">
            <v>54.27</v>
          </cell>
          <cell r="BK775">
            <v>0</v>
          </cell>
          <cell r="BL775">
            <v>54.27</v>
          </cell>
          <cell r="BM775">
            <v>54.27</v>
          </cell>
          <cell r="BN775">
            <v>54.27</v>
          </cell>
          <cell r="BO775">
            <v>54.27</v>
          </cell>
          <cell r="BP775">
            <v>0</v>
          </cell>
          <cell r="BQ775">
            <v>0</v>
          </cell>
          <cell r="BR775">
            <v>0</v>
          </cell>
          <cell r="BS775">
            <v>0</v>
          </cell>
          <cell r="BT775">
            <v>0</v>
          </cell>
          <cell r="BU775">
            <v>0</v>
          </cell>
          <cell r="BV775">
            <v>0</v>
          </cell>
          <cell r="BW775">
            <v>0</v>
          </cell>
          <cell r="BY775">
            <v>3.7999999999999999E-2</v>
          </cell>
          <cell r="CC775">
            <v>0.17399999999999999</v>
          </cell>
          <cell r="CE775">
            <v>0.63600000000000001</v>
          </cell>
          <cell r="CF775">
            <v>288.13</v>
          </cell>
          <cell r="CG775">
            <v>183.25</v>
          </cell>
          <cell r="CH775">
            <v>216.24</v>
          </cell>
          <cell r="CL775">
            <v>216.24</v>
          </cell>
        </row>
        <row r="776">
          <cell r="B776" t="str">
            <v>062</v>
          </cell>
          <cell r="C776" t="str">
            <v>053</v>
          </cell>
          <cell r="D776" t="str">
            <v>02</v>
          </cell>
          <cell r="E776" t="str">
            <v>445364125</v>
          </cell>
          <cell r="F776" t="str">
            <v>ЛИСТ 1163 РД Т 0,8*1200*3000</v>
          </cell>
          <cell r="G776" t="str">
            <v>ТУ1-801-84-89</v>
          </cell>
          <cell r="H776" t="str">
            <v>КГ</v>
          </cell>
          <cell r="I776">
            <v>0.3</v>
          </cell>
          <cell r="J776" t="str">
            <v>00005</v>
          </cell>
          <cell r="K776" t="str">
            <v>00000</v>
          </cell>
          <cell r="L776" t="str">
            <v/>
          </cell>
          <cell r="M776">
            <v>0</v>
          </cell>
          <cell r="N776">
            <v>0</v>
          </cell>
          <cell r="O776">
            <v>0</v>
          </cell>
          <cell r="P776">
            <v>0</v>
          </cell>
          <cell r="Q776">
            <v>0</v>
          </cell>
          <cell r="R776">
            <v>0</v>
          </cell>
          <cell r="S776" t="str">
            <v>не най</v>
          </cell>
          <cell r="T776">
            <v>301.2</v>
          </cell>
          <cell r="U776" t="str">
            <v>нет</v>
          </cell>
          <cell r="V776">
            <v>39489</v>
          </cell>
          <cell r="W776">
            <v>301.2</v>
          </cell>
          <cell r="X776">
            <v>90.36</v>
          </cell>
          <cell r="Y776">
            <v>0</v>
          </cell>
          <cell r="Z776">
            <v>0</v>
          </cell>
          <cell r="AA776">
            <v>0</v>
          </cell>
          <cell r="AB776">
            <v>0</v>
          </cell>
          <cell r="AC776">
            <v>0</v>
          </cell>
          <cell r="AD776">
            <v>90.36</v>
          </cell>
          <cell r="AE776">
            <v>90.36</v>
          </cell>
          <cell r="AF776">
            <v>90.36</v>
          </cell>
          <cell r="AG776">
            <v>90.36</v>
          </cell>
          <cell r="AH776">
            <v>90.36</v>
          </cell>
          <cell r="AI776">
            <v>90.36</v>
          </cell>
          <cell r="AJ776">
            <v>90.36</v>
          </cell>
          <cell r="AM776" t="str">
            <v>062</v>
          </cell>
          <cell r="AN776" t="str">
            <v>053</v>
          </cell>
          <cell r="AO776">
            <v>1141</v>
          </cell>
          <cell r="AP776" t="str">
            <v>02</v>
          </cell>
          <cell r="AQ776" t="str">
            <v>445364125</v>
          </cell>
          <cell r="AR776" t="str">
            <v>ЛИCT Д16 ЧАТВ 0,8*1200*3000</v>
          </cell>
          <cell r="AS776" t="str">
            <v>TУ1-801-84-89</v>
          </cell>
          <cell r="AT776" t="str">
            <v>КГ</v>
          </cell>
          <cell r="AU776">
            <v>0.42</v>
          </cell>
          <cell r="AW776">
            <v>2</v>
          </cell>
          <cell r="AX776">
            <v>287.42</v>
          </cell>
          <cell r="AY776">
            <v>574.84</v>
          </cell>
          <cell r="BA776">
            <v>4</v>
          </cell>
          <cell r="BB776">
            <v>120.72</v>
          </cell>
          <cell r="BC776">
            <v>5</v>
          </cell>
          <cell r="BD776">
            <v>5</v>
          </cell>
          <cell r="BE776">
            <v>603.6</v>
          </cell>
          <cell r="BG776">
            <v>0</v>
          </cell>
          <cell r="BH776">
            <v>287.43</v>
          </cell>
          <cell r="BI776">
            <v>0.42</v>
          </cell>
          <cell r="BJ776">
            <v>120.72</v>
          </cell>
          <cell r="BK776">
            <v>0</v>
          </cell>
          <cell r="BL776">
            <v>120.72</v>
          </cell>
          <cell r="BM776">
            <v>120.72</v>
          </cell>
          <cell r="BN776">
            <v>120.72</v>
          </cell>
          <cell r="BO776">
            <v>120.72</v>
          </cell>
          <cell r="BP776">
            <v>120.72</v>
          </cell>
          <cell r="BQ776">
            <v>0</v>
          </cell>
          <cell r="BR776">
            <v>0</v>
          </cell>
          <cell r="BS776">
            <v>0</v>
          </cell>
          <cell r="BT776">
            <v>0</v>
          </cell>
          <cell r="BU776">
            <v>0</v>
          </cell>
          <cell r="BV776">
            <v>0</v>
          </cell>
          <cell r="BW776">
            <v>0</v>
          </cell>
          <cell r="BY776">
            <v>0.02</v>
          </cell>
          <cell r="CB776">
            <v>0.245</v>
          </cell>
          <cell r="CC776">
            <v>0.156</v>
          </cell>
          <cell r="CE776">
            <v>1.68</v>
          </cell>
          <cell r="CF776">
            <v>323.52</v>
          </cell>
          <cell r="CG776">
            <v>543.51</v>
          </cell>
          <cell r="CH776">
            <v>641.34</v>
          </cell>
          <cell r="CL776">
            <v>641.34</v>
          </cell>
        </row>
        <row r="777">
          <cell r="B777" t="str">
            <v>062</v>
          </cell>
          <cell r="C777" t="str">
            <v>053</v>
          </cell>
          <cell r="D777" t="str">
            <v>02</v>
          </cell>
          <cell r="E777" t="str">
            <v>445364152</v>
          </cell>
          <cell r="F777" t="str">
            <v>ЛИСТ 1163 РД Т 1,0*1200*3000</v>
          </cell>
          <cell r="G777" t="str">
            <v>ТУ1811-003-50193719-03</v>
          </cell>
          <cell r="H777" t="str">
            <v>КГ</v>
          </cell>
          <cell r="I777">
            <v>7.62</v>
          </cell>
          <cell r="J777" t="str">
            <v>00007</v>
          </cell>
          <cell r="K777" t="str">
            <v>00000</v>
          </cell>
          <cell r="L777" t="str">
            <v/>
          </cell>
          <cell r="M777">
            <v>0</v>
          </cell>
          <cell r="N777">
            <v>0</v>
          </cell>
          <cell r="O777">
            <v>0</v>
          </cell>
          <cell r="P777">
            <v>0</v>
          </cell>
          <cell r="Q777">
            <v>0</v>
          </cell>
          <cell r="R777">
            <v>0</v>
          </cell>
          <cell r="S777" t="str">
            <v>не най</v>
          </cell>
          <cell r="T777">
            <v>301.2</v>
          </cell>
          <cell r="U777" t="str">
            <v>нет</v>
          </cell>
          <cell r="V777">
            <v>39489</v>
          </cell>
          <cell r="W777">
            <v>301.2</v>
          </cell>
          <cell r="X777">
            <v>2295.14</v>
          </cell>
          <cell r="Y777">
            <v>0</v>
          </cell>
          <cell r="Z777">
            <v>0</v>
          </cell>
          <cell r="AA777">
            <v>0</v>
          </cell>
          <cell r="AB777">
            <v>0</v>
          </cell>
          <cell r="AC777">
            <v>2295.14</v>
          </cell>
          <cell r="AD777">
            <v>2295.14</v>
          </cell>
          <cell r="AE777">
            <v>2295.14</v>
          </cell>
          <cell r="AF777">
            <v>2295.14</v>
          </cell>
          <cell r="AG777">
            <v>2295.14</v>
          </cell>
          <cell r="AH777">
            <v>2295.14</v>
          </cell>
          <cell r="AI777">
            <v>2295.14</v>
          </cell>
          <cell r="AJ777">
            <v>2295.14</v>
          </cell>
          <cell r="AM777" t="str">
            <v>062</v>
          </cell>
          <cell r="AN777" t="str">
            <v>053</v>
          </cell>
          <cell r="AO777">
            <v>1142</v>
          </cell>
          <cell r="AP777" t="str">
            <v>02</v>
          </cell>
          <cell r="AQ777" t="str">
            <v>445364152</v>
          </cell>
          <cell r="AR777" t="str">
            <v>ЛИCT Д16 ЧАТВ 1,0*1200*3000</v>
          </cell>
          <cell r="AS777" t="str">
            <v>TУ1-801-84-89</v>
          </cell>
          <cell r="AT777" t="str">
            <v>КГ</v>
          </cell>
          <cell r="AU777">
            <v>7</v>
          </cell>
          <cell r="AW777">
            <v>28</v>
          </cell>
          <cell r="AX777">
            <v>115.19</v>
          </cell>
          <cell r="AY777">
            <v>3225.32</v>
          </cell>
          <cell r="BA777">
            <v>4</v>
          </cell>
          <cell r="BB777">
            <v>806.33</v>
          </cell>
          <cell r="BC777">
            <v>4</v>
          </cell>
          <cell r="BD777">
            <v>4</v>
          </cell>
          <cell r="BE777">
            <v>3225.32</v>
          </cell>
          <cell r="BG777">
            <v>0</v>
          </cell>
          <cell r="BH777">
            <v>115.19</v>
          </cell>
          <cell r="BI777">
            <v>6.3180000000000005</v>
          </cell>
          <cell r="BJ777">
            <v>727.77</v>
          </cell>
          <cell r="BK777">
            <v>78.56</v>
          </cell>
          <cell r="BL777">
            <v>806.33</v>
          </cell>
          <cell r="BM777">
            <v>806.33</v>
          </cell>
          <cell r="BN777">
            <v>806.33</v>
          </cell>
          <cell r="BO777">
            <v>806.33</v>
          </cell>
          <cell r="BP777">
            <v>0</v>
          </cell>
          <cell r="BQ777">
            <v>0</v>
          </cell>
          <cell r="BR777">
            <v>0</v>
          </cell>
          <cell r="BS777">
            <v>0</v>
          </cell>
          <cell r="BT777">
            <v>0</v>
          </cell>
          <cell r="BU777">
            <v>0</v>
          </cell>
          <cell r="BV777">
            <v>0</v>
          </cell>
          <cell r="BW777">
            <v>0</v>
          </cell>
          <cell r="BY777">
            <v>1.8340000000000001</v>
          </cell>
          <cell r="BZ777">
            <v>0.52700000000000002</v>
          </cell>
          <cell r="CB777">
            <v>0.67600000000000005</v>
          </cell>
          <cell r="CC777">
            <v>3.2810000000000001</v>
          </cell>
          <cell r="CE777">
            <v>21.681999999999999</v>
          </cell>
          <cell r="CF777">
            <v>129.65</v>
          </cell>
          <cell r="CG777">
            <v>2811.07</v>
          </cell>
          <cell r="CH777">
            <v>3317.06</v>
          </cell>
          <cell r="CL777">
            <v>3317.06</v>
          </cell>
        </row>
        <row r="778">
          <cell r="B778" t="str">
            <v>062</v>
          </cell>
          <cell r="C778" t="str">
            <v>053</v>
          </cell>
          <cell r="D778" t="str">
            <v>02</v>
          </cell>
          <cell r="E778" t="str">
            <v>445364179</v>
          </cell>
          <cell r="F778" t="str">
            <v>ЛИСТ 1163 РД Т 1,2*1200*3000</v>
          </cell>
          <cell r="G778" t="str">
            <v>ТУ1811-003-50193719-03</v>
          </cell>
          <cell r="H778" t="str">
            <v>КГ</v>
          </cell>
          <cell r="I778">
            <v>2.94</v>
          </cell>
          <cell r="J778" t="str">
            <v>00007</v>
          </cell>
          <cell r="K778" t="str">
            <v>00000</v>
          </cell>
          <cell r="L778" t="str">
            <v/>
          </cell>
          <cell r="M778">
            <v>0</v>
          </cell>
          <cell r="N778">
            <v>0</v>
          </cell>
          <cell r="O778">
            <v>0</v>
          </cell>
          <cell r="P778">
            <v>0</v>
          </cell>
          <cell r="Q778">
            <v>0</v>
          </cell>
          <cell r="R778">
            <v>0</v>
          </cell>
          <cell r="S778" t="str">
            <v>не най</v>
          </cell>
          <cell r="T778">
            <v>301.2</v>
          </cell>
          <cell r="U778" t="str">
            <v>нет</v>
          </cell>
          <cell r="V778">
            <v>39489</v>
          </cell>
          <cell r="W778">
            <v>301.2</v>
          </cell>
          <cell r="X778">
            <v>885.53</v>
          </cell>
          <cell r="Y778">
            <v>0</v>
          </cell>
          <cell r="Z778">
            <v>0</v>
          </cell>
          <cell r="AA778">
            <v>0</v>
          </cell>
          <cell r="AB778">
            <v>0</v>
          </cell>
          <cell r="AC778">
            <v>885.53</v>
          </cell>
          <cell r="AD778">
            <v>885.53</v>
          </cell>
          <cell r="AE778">
            <v>885.53</v>
          </cell>
          <cell r="AF778">
            <v>885.53</v>
          </cell>
          <cell r="AG778">
            <v>885.53</v>
          </cell>
          <cell r="AH778">
            <v>885.53</v>
          </cell>
          <cell r="AI778">
            <v>885.53</v>
          </cell>
          <cell r="AJ778">
            <v>885.53</v>
          </cell>
          <cell r="AM778" t="str">
            <v>062</v>
          </cell>
          <cell r="AN778" t="str">
            <v>053</v>
          </cell>
          <cell r="AO778">
            <v>1143</v>
          </cell>
          <cell r="AP778" t="str">
            <v>02</v>
          </cell>
          <cell r="AQ778" t="str">
            <v>445364179</v>
          </cell>
          <cell r="AR778" t="str">
            <v>ЛИCT Д16 ЧАТВ 1,2*1200*3000</v>
          </cell>
          <cell r="AS778" t="str">
            <v>TУ1-801-84-89</v>
          </cell>
          <cell r="AT778" t="str">
            <v>КГ</v>
          </cell>
          <cell r="AU778">
            <v>4.5</v>
          </cell>
          <cell r="AW778">
            <v>18</v>
          </cell>
          <cell r="AX778">
            <v>103.62</v>
          </cell>
          <cell r="AY778">
            <v>1865.16</v>
          </cell>
          <cell r="BA778">
            <v>4</v>
          </cell>
          <cell r="BB778">
            <v>466.29</v>
          </cell>
          <cell r="BC778">
            <v>4</v>
          </cell>
          <cell r="BD778">
            <v>4</v>
          </cell>
          <cell r="BE778">
            <v>1865.16</v>
          </cell>
          <cell r="BG778">
            <v>0</v>
          </cell>
          <cell r="BH778">
            <v>103.62</v>
          </cell>
          <cell r="BI778">
            <v>3.1379999999999999</v>
          </cell>
          <cell r="BJ778">
            <v>325.16000000000003</v>
          </cell>
          <cell r="BK778">
            <v>141.13</v>
          </cell>
          <cell r="BL778">
            <v>466.29</v>
          </cell>
          <cell r="BM778">
            <v>466.29</v>
          </cell>
          <cell r="BN778">
            <v>466.29</v>
          </cell>
          <cell r="BO778">
            <v>466.29</v>
          </cell>
          <cell r="BP778">
            <v>0</v>
          </cell>
          <cell r="BQ778">
            <v>0</v>
          </cell>
          <cell r="BR778">
            <v>0</v>
          </cell>
          <cell r="BS778">
            <v>0</v>
          </cell>
          <cell r="BT778">
            <v>0</v>
          </cell>
          <cell r="BU778">
            <v>0</v>
          </cell>
          <cell r="BV778">
            <v>0</v>
          </cell>
          <cell r="BW778">
            <v>0</v>
          </cell>
          <cell r="BY778">
            <v>1.46</v>
          </cell>
          <cell r="BZ778">
            <v>1.0509999999999999</v>
          </cell>
          <cell r="CB778">
            <v>7.2999999999999995E-2</v>
          </cell>
          <cell r="CC778">
            <v>0.55400000000000005</v>
          </cell>
          <cell r="CE778">
            <v>14.862</v>
          </cell>
          <cell r="CF778">
            <v>116.63</v>
          </cell>
          <cell r="CG778">
            <v>1733.36</v>
          </cell>
          <cell r="CH778">
            <v>2045.36</v>
          </cell>
          <cell r="CL778">
            <v>2045.36</v>
          </cell>
        </row>
        <row r="779">
          <cell r="B779" t="str">
            <v>062</v>
          </cell>
          <cell r="C779" t="str">
            <v>053</v>
          </cell>
          <cell r="D779" t="str">
            <v>02</v>
          </cell>
          <cell r="E779" t="str">
            <v>445364206</v>
          </cell>
          <cell r="F779" t="str">
            <v>ЛИСТ 1163 РД Т 1,5*1200*3000</v>
          </cell>
          <cell r="G779" t="str">
            <v>ТУ1811-003-50193719-03</v>
          </cell>
          <cell r="H779" t="str">
            <v>КГ</v>
          </cell>
          <cell r="I779">
            <v>31.5</v>
          </cell>
          <cell r="J779" t="str">
            <v>00007</v>
          </cell>
          <cell r="K779" t="str">
            <v>00011</v>
          </cell>
          <cell r="L779" t="str">
            <v/>
          </cell>
          <cell r="M779">
            <v>0</v>
          </cell>
          <cell r="N779">
            <v>0</v>
          </cell>
          <cell r="O779">
            <v>0</v>
          </cell>
          <cell r="P779">
            <v>0</v>
          </cell>
          <cell r="Q779">
            <v>0</v>
          </cell>
          <cell r="R779">
            <v>0</v>
          </cell>
          <cell r="S779" t="str">
            <v>не най</v>
          </cell>
          <cell r="T779">
            <v>301.2</v>
          </cell>
          <cell r="U779" t="str">
            <v>нет</v>
          </cell>
          <cell r="V779">
            <v>39489</v>
          </cell>
          <cell r="W779">
            <v>301.2</v>
          </cell>
          <cell r="X779">
            <v>9487.7999999999993</v>
          </cell>
          <cell r="Y779">
            <v>0</v>
          </cell>
          <cell r="Z779">
            <v>0</v>
          </cell>
          <cell r="AA779">
            <v>0</v>
          </cell>
          <cell r="AB779">
            <v>0</v>
          </cell>
          <cell r="AC779">
            <v>9487.7999999999993</v>
          </cell>
          <cell r="AD779">
            <v>9487.7999999999993</v>
          </cell>
          <cell r="AE779">
            <v>9487.7999999999993</v>
          </cell>
          <cell r="AF779">
            <v>9487.7999999999993</v>
          </cell>
          <cell r="AG779">
            <v>9487.7999999999993</v>
          </cell>
          <cell r="AH779">
            <v>9487.7999999999993</v>
          </cell>
          <cell r="AI779">
            <v>9487.7999999999993</v>
          </cell>
          <cell r="AJ779">
            <v>9487.7999999999993</v>
          </cell>
          <cell r="AM779" t="str">
            <v>062</v>
          </cell>
          <cell r="AN779" t="str">
            <v>053</v>
          </cell>
          <cell r="AO779">
            <v>1144</v>
          </cell>
          <cell r="AP779" t="str">
            <v>02</v>
          </cell>
          <cell r="AQ779" t="str">
            <v>445364206</v>
          </cell>
          <cell r="AR779" t="str">
            <v>ЛИCT Д16 ЧАТВ 1,5*1200*3000</v>
          </cell>
          <cell r="AS779" t="str">
            <v>TУ1-801-84-89</v>
          </cell>
          <cell r="AT779" t="str">
            <v>КГ</v>
          </cell>
          <cell r="AU779">
            <v>30.8</v>
          </cell>
          <cell r="AW779">
            <v>124</v>
          </cell>
          <cell r="AX779">
            <v>286.2</v>
          </cell>
          <cell r="AY779">
            <v>35488.800000000003</v>
          </cell>
          <cell r="BA779">
            <v>4</v>
          </cell>
          <cell r="BB779">
            <v>8814.9599999999991</v>
          </cell>
          <cell r="BC779">
            <v>4</v>
          </cell>
          <cell r="BD779">
            <v>4</v>
          </cell>
          <cell r="BE779">
            <v>35259.839999999997</v>
          </cell>
          <cell r="BG779">
            <v>0</v>
          </cell>
          <cell r="BH779">
            <v>286.2</v>
          </cell>
          <cell r="BI779">
            <v>30.23</v>
          </cell>
          <cell r="BJ779">
            <v>8651.83</v>
          </cell>
          <cell r="BK779">
            <v>163.13</v>
          </cell>
          <cell r="BL779">
            <v>8814.9599999999991</v>
          </cell>
          <cell r="BM779">
            <v>8814.9599999999991</v>
          </cell>
          <cell r="BN779">
            <v>8814.9599999999991</v>
          </cell>
          <cell r="BO779">
            <v>8814.9599999999991</v>
          </cell>
          <cell r="BP779">
            <v>0</v>
          </cell>
          <cell r="BQ779">
            <v>0</v>
          </cell>
          <cell r="BR779">
            <v>0</v>
          </cell>
          <cell r="BS779">
            <v>0</v>
          </cell>
          <cell r="BT779">
            <v>0</v>
          </cell>
          <cell r="BU779">
            <v>0</v>
          </cell>
          <cell r="BV779">
            <v>0</v>
          </cell>
          <cell r="BW779">
            <v>0</v>
          </cell>
          <cell r="BY779">
            <v>8.0069999999999997</v>
          </cell>
          <cell r="BZ779">
            <v>1.448</v>
          </cell>
          <cell r="CA779">
            <v>5.6000000000000001E-2</v>
          </cell>
          <cell r="CB779">
            <v>2.5790000000000002</v>
          </cell>
          <cell r="CC779">
            <v>18.14</v>
          </cell>
          <cell r="CE779">
            <v>92.97</v>
          </cell>
          <cell r="CF779">
            <v>322.13</v>
          </cell>
          <cell r="CG779">
            <v>29948.43</v>
          </cell>
          <cell r="CH779">
            <v>35339.15</v>
          </cell>
          <cell r="CL779">
            <v>35339.15</v>
          </cell>
        </row>
        <row r="780">
          <cell r="B780" t="str">
            <v>062</v>
          </cell>
          <cell r="C780" t="str">
            <v>053</v>
          </cell>
          <cell r="D780" t="str">
            <v>02</v>
          </cell>
          <cell r="E780" t="str">
            <v>445364233</v>
          </cell>
          <cell r="F780" t="str">
            <v>ЛИСТ 1163 РД Т 1,8*1200*3000</v>
          </cell>
          <cell r="G780" t="str">
            <v>ТУ1811-003-50193719-03</v>
          </cell>
          <cell r="H780" t="str">
            <v>КГ</v>
          </cell>
          <cell r="I780">
            <v>0.56999999999999995</v>
          </cell>
          <cell r="J780" t="str">
            <v>00006</v>
          </cell>
          <cell r="K780" t="str">
            <v>00000</v>
          </cell>
          <cell r="L780" t="str">
            <v/>
          </cell>
          <cell r="M780">
            <v>0</v>
          </cell>
          <cell r="N780">
            <v>0</v>
          </cell>
          <cell r="O780">
            <v>0</v>
          </cell>
          <cell r="P780">
            <v>0</v>
          </cell>
          <cell r="Q780">
            <v>0</v>
          </cell>
          <cell r="R780">
            <v>0</v>
          </cell>
          <cell r="S780" t="str">
            <v>не най</v>
          </cell>
          <cell r="T780">
            <v>301.2</v>
          </cell>
          <cell r="U780" t="str">
            <v>нет</v>
          </cell>
          <cell r="V780">
            <v>39489</v>
          </cell>
          <cell r="W780">
            <v>301.2</v>
          </cell>
          <cell r="X780">
            <v>171.68</v>
          </cell>
          <cell r="Y780">
            <v>0</v>
          </cell>
          <cell r="Z780">
            <v>0</v>
          </cell>
          <cell r="AA780">
            <v>0</v>
          </cell>
          <cell r="AB780">
            <v>0</v>
          </cell>
          <cell r="AC780">
            <v>171.68</v>
          </cell>
          <cell r="AD780">
            <v>171.68</v>
          </cell>
          <cell r="AE780">
            <v>171.68</v>
          </cell>
          <cell r="AF780">
            <v>171.68</v>
          </cell>
          <cell r="AG780">
            <v>171.68</v>
          </cell>
          <cell r="AH780">
            <v>171.68</v>
          </cell>
          <cell r="AI780">
            <v>171.68</v>
          </cell>
          <cell r="AJ780">
            <v>171.68</v>
          </cell>
          <cell r="AM780" t="str">
            <v>062</v>
          </cell>
          <cell r="AN780" t="str">
            <v>053</v>
          </cell>
          <cell r="AO780">
            <v>1145</v>
          </cell>
          <cell r="AP780" t="str">
            <v>02</v>
          </cell>
          <cell r="AQ780" t="str">
            <v>445364233</v>
          </cell>
          <cell r="AR780" t="str">
            <v>ЛИCT Д16 ЧАТВ 1,8*1200*3000</v>
          </cell>
          <cell r="AS780" t="str">
            <v>TУ1-801-84-89</v>
          </cell>
          <cell r="AT780" t="str">
            <v>КГ</v>
          </cell>
          <cell r="AU780">
            <v>0.56799999999999995</v>
          </cell>
          <cell r="AW780">
            <v>2.5</v>
          </cell>
          <cell r="AX780">
            <v>95.2</v>
          </cell>
          <cell r="AY780">
            <v>238</v>
          </cell>
          <cell r="BA780">
            <v>4</v>
          </cell>
          <cell r="BB780">
            <v>54.07</v>
          </cell>
          <cell r="BC780">
            <v>4</v>
          </cell>
          <cell r="BD780">
            <v>4</v>
          </cell>
          <cell r="BE780">
            <v>216.28</v>
          </cell>
          <cell r="BG780">
            <v>0</v>
          </cell>
          <cell r="BH780">
            <v>95.19</v>
          </cell>
          <cell r="BI780">
            <v>0.56799999999999995</v>
          </cell>
          <cell r="BJ780">
            <v>54.07</v>
          </cell>
          <cell r="BK780">
            <v>0</v>
          </cell>
          <cell r="BL780">
            <v>54.07</v>
          </cell>
          <cell r="BM780">
            <v>54.07</v>
          </cell>
          <cell r="BN780">
            <v>54.07</v>
          </cell>
          <cell r="BO780">
            <v>54.07</v>
          </cell>
          <cell r="BP780">
            <v>0</v>
          </cell>
          <cell r="BQ780">
            <v>0</v>
          </cell>
          <cell r="BR780">
            <v>0</v>
          </cell>
          <cell r="BS780">
            <v>0</v>
          </cell>
          <cell r="BT780">
            <v>0</v>
          </cell>
          <cell r="BU780">
            <v>0</v>
          </cell>
          <cell r="BV780">
            <v>0</v>
          </cell>
          <cell r="BW780">
            <v>0</v>
          </cell>
          <cell r="BY780">
            <v>0.35199999999999998</v>
          </cell>
          <cell r="BZ780">
            <v>4.5999999999999999E-2</v>
          </cell>
          <cell r="CC780">
            <v>0.17</v>
          </cell>
          <cell r="CE780">
            <v>1.7039999999999997</v>
          </cell>
          <cell r="CF780">
            <v>107.14</v>
          </cell>
          <cell r="CG780">
            <v>182.57</v>
          </cell>
          <cell r="CH780">
            <v>215.43</v>
          </cell>
          <cell r="CL780">
            <v>215.43</v>
          </cell>
        </row>
        <row r="781">
          <cell r="B781" t="str">
            <v>062</v>
          </cell>
          <cell r="C781" t="str">
            <v>053</v>
          </cell>
          <cell r="D781" t="str">
            <v>02</v>
          </cell>
          <cell r="E781" t="str">
            <v>445364260</v>
          </cell>
          <cell r="F781" t="str">
            <v>ЛИСТ 1163 РД Т 2,0*1200*3000</v>
          </cell>
          <cell r="G781" t="str">
            <v>ТУ1811-003-50193719-03</v>
          </cell>
          <cell r="H781" t="str">
            <v>КГ</v>
          </cell>
          <cell r="I781">
            <v>2.91</v>
          </cell>
          <cell r="J781" t="str">
            <v>00007</v>
          </cell>
          <cell r="K781" t="str">
            <v>00000</v>
          </cell>
          <cell r="L781" t="str">
            <v/>
          </cell>
          <cell r="M781">
            <v>0</v>
          </cell>
          <cell r="N781">
            <v>0</v>
          </cell>
          <cell r="O781">
            <v>0</v>
          </cell>
          <cell r="P781">
            <v>0</v>
          </cell>
          <cell r="Q781">
            <v>0</v>
          </cell>
          <cell r="R781">
            <v>0</v>
          </cell>
          <cell r="S781" t="str">
            <v>не най</v>
          </cell>
          <cell r="T781">
            <v>301.2</v>
          </cell>
          <cell r="U781" t="str">
            <v>нет</v>
          </cell>
          <cell r="V781">
            <v>39489</v>
          </cell>
          <cell r="W781">
            <v>301.2</v>
          </cell>
          <cell r="X781">
            <v>876.49</v>
          </cell>
          <cell r="Y781">
            <v>0</v>
          </cell>
          <cell r="Z781">
            <v>0</v>
          </cell>
          <cell r="AA781">
            <v>0</v>
          </cell>
          <cell r="AB781">
            <v>0</v>
          </cell>
          <cell r="AC781">
            <v>876.49</v>
          </cell>
          <cell r="AD781">
            <v>876.49</v>
          </cell>
          <cell r="AE781">
            <v>876.49</v>
          </cell>
          <cell r="AF781">
            <v>876.49</v>
          </cell>
          <cell r="AG781">
            <v>876.49</v>
          </cell>
          <cell r="AH781">
            <v>876.49</v>
          </cell>
          <cell r="AI781">
            <v>876.49</v>
          </cell>
          <cell r="AJ781">
            <v>876.49</v>
          </cell>
          <cell r="AM781" t="str">
            <v>062</v>
          </cell>
          <cell r="AN781" t="str">
            <v>053</v>
          </cell>
          <cell r="AO781">
            <v>1146</v>
          </cell>
          <cell r="AP781" t="str">
            <v>02</v>
          </cell>
          <cell r="AQ781" t="str">
            <v>445364260</v>
          </cell>
          <cell r="AR781" t="str">
            <v>ЛИCT Д16 ЧАТВ 2,0*1200*3000</v>
          </cell>
          <cell r="AS781" t="str">
            <v>TУ1-801-84-89</v>
          </cell>
          <cell r="AT781" t="str">
            <v>КГ</v>
          </cell>
          <cell r="AU781">
            <v>3.8220000000000001</v>
          </cell>
          <cell r="AW781">
            <v>16</v>
          </cell>
          <cell r="AX781">
            <v>287.62799999999999</v>
          </cell>
          <cell r="AY781">
            <v>4602.0479999999998</v>
          </cell>
          <cell r="BA781">
            <v>4</v>
          </cell>
          <cell r="BB781">
            <v>1099.31</v>
          </cell>
          <cell r="BC781">
            <v>4</v>
          </cell>
          <cell r="BD781">
            <v>4</v>
          </cell>
          <cell r="BE781">
            <v>4397.24</v>
          </cell>
          <cell r="BG781">
            <v>0</v>
          </cell>
          <cell r="BH781">
            <v>287.63</v>
          </cell>
          <cell r="BI781">
            <v>2.7619999999999996</v>
          </cell>
          <cell r="BJ781">
            <v>794.43</v>
          </cell>
          <cell r="BK781">
            <v>304.89</v>
          </cell>
          <cell r="BL781">
            <v>1099.32</v>
          </cell>
          <cell r="BM781">
            <v>1099.32</v>
          </cell>
          <cell r="BN781">
            <v>1099.32</v>
          </cell>
          <cell r="BO781">
            <v>1099.32</v>
          </cell>
          <cell r="BP781">
            <v>0</v>
          </cell>
          <cell r="BQ781">
            <v>0</v>
          </cell>
          <cell r="BR781">
            <v>0</v>
          </cell>
          <cell r="BS781">
            <v>0</v>
          </cell>
          <cell r="BT781">
            <v>0</v>
          </cell>
          <cell r="BU781">
            <v>0</v>
          </cell>
          <cell r="BV781">
            <v>0</v>
          </cell>
          <cell r="BW781">
            <v>0</v>
          </cell>
          <cell r="BY781">
            <v>0.24299999999999999</v>
          </cell>
          <cell r="BZ781">
            <v>0.218</v>
          </cell>
          <cell r="CA781">
            <v>1.6E-2</v>
          </cell>
          <cell r="CB781">
            <v>7.0000000000000007E-2</v>
          </cell>
          <cell r="CC781">
            <v>2.2149999999999999</v>
          </cell>
          <cell r="CE781">
            <v>12.526000000000002</v>
          </cell>
          <cell r="CF781">
            <v>323.74</v>
          </cell>
          <cell r="CG781">
            <v>4055.17</v>
          </cell>
          <cell r="CH781">
            <v>4785.1000000000004</v>
          </cell>
          <cell r="CL781">
            <v>4785.1000000000004</v>
          </cell>
        </row>
        <row r="782">
          <cell r="B782" t="str">
            <v>062</v>
          </cell>
          <cell r="C782" t="str">
            <v>053</v>
          </cell>
          <cell r="D782" t="str">
            <v>02</v>
          </cell>
          <cell r="E782" t="str">
            <v>445364287</v>
          </cell>
          <cell r="F782" t="str">
            <v>ЛИСТ 1163 РД Т 2,5*1200*3000</v>
          </cell>
          <cell r="G782" t="str">
            <v>ТУ1811-003-50193719-03</v>
          </cell>
          <cell r="H782" t="str">
            <v>КГ</v>
          </cell>
          <cell r="I782">
            <v>2.8</v>
          </cell>
          <cell r="J782" t="str">
            <v>00007</v>
          </cell>
          <cell r="K782" t="str">
            <v>00000</v>
          </cell>
          <cell r="L782" t="str">
            <v/>
          </cell>
          <cell r="M782">
            <v>0</v>
          </cell>
          <cell r="N782">
            <v>0</v>
          </cell>
          <cell r="O782">
            <v>0</v>
          </cell>
          <cell r="P782">
            <v>0</v>
          </cell>
          <cell r="Q782">
            <v>0</v>
          </cell>
          <cell r="R782">
            <v>0</v>
          </cell>
          <cell r="S782" t="str">
            <v>не най</v>
          </cell>
          <cell r="T782">
            <v>301.2</v>
          </cell>
          <cell r="U782" t="str">
            <v>нет</v>
          </cell>
          <cell r="V782">
            <v>39489</v>
          </cell>
          <cell r="W782">
            <v>301.2</v>
          </cell>
          <cell r="X782">
            <v>843.36</v>
          </cell>
          <cell r="Y782">
            <v>0</v>
          </cell>
          <cell r="Z782">
            <v>0</v>
          </cell>
          <cell r="AA782">
            <v>0</v>
          </cell>
          <cell r="AB782">
            <v>0</v>
          </cell>
          <cell r="AC782">
            <v>843.36</v>
          </cell>
          <cell r="AD782">
            <v>843.36</v>
          </cell>
          <cell r="AE782">
            <v>843.36</v>
          </cell>
          <cell r="AF782">
            <v>843.36</v>
          </cell>
          <cell r="AG782">
            <v>843.36</v>
          </cell>
          <cell r="AH782">
            <v>843.36</v>
          </cell>
          <cell r="AI782">
            <v>843.36</v>
          </cell>
          <cell r="AJ782">
            <v>843.36</v>
          </cell>
          <cell r="AM782" t="str">
            <v>062</v>
          </cell>
          <cell r="AN782" t="str">
            <v>053</v>
          </cell>
          <cell r="AO782">
            <v>1147</v>
          </cell>
          <cell r="AP782" t="str">
            <v>02</v>
          </cell>
          <cell r="AQ782" t="str">
            <v>445364287</v>
          </cell>
          <cell r="AR782" t="str">
            <v>ЛИCT Д16 ЧАТВ 2,5*1200*3000</v>
          </cell>
          <cell r="AS782" t="str">
            <v>TУ1-801-84-89</v>
          </cell>
          <cell r="AT782" t="str">
            <v>КГ</v>
          </cell>
          <cell r="AU782">
            <v>4.0999999999999996</v>
          </cell>
          <cell r="AW782">
            <v>17</v>
          </cell>
          <cell r="AX782">
            <v>262.32</v>
          </cell>
          <cell r="AY782">
            <v>4459.4399999999996</v>
          </cell>
          <cell r="BA782">
            <v>4</v>
          </cell>
          <cell r="BB782">
            <v>1075.51</v>
          </cell>
          <cell r="BC782">
            <v>4</v>
          </cell>
          <cell r="BD782">
            <v>4</v>
          </cell>
          <cell r="BE782">
            <v>4302.04</v>
          </cell>
          <cell r="BG782">
            <v>0</v>
          </cell>
          <cell r="BH782">
            <v>262.32</v>
          </cell>
          <cell r="BI782">
            <v>1.07</v>
          </cell>
          <cell r="BJ782">
            <v>280.68</v>
          </cell>
          <cell r="BK782">
            <v>794.83</v>
          </cell>
          <cell r="BL782">
            <v>1075.51</v>
          </cell>
          <cell r="BM782">
            <v>1075.51</v>
          </cell>
          <cell r="BN782">
            <v>1075.51</v>
          </cell>
          <cell r="BO782">
            <v>1075.51</v>
          </cell>
          <cell r="BP782">
            <v>0</v>
          </cell>
          <cell r="BQ782">
            <v>0</v>
          </cell>
          <cell r="BR782">
            <v>0</v>
          </cell>
          <cell r="BS782">
            <v>0</v>
          </cell>
          <cell r="BT782">
            <v>0</v>
          </cell>
          <cell r="BU782">
            <v>0</v>
          </cell>
          <cell r="BV782">
            <v>0</v>
          </cell>
          <cell r="BW782">
            <v>0</v>
          </cell>
          <cell r="BZ782">
            <v>0.04</v>
          </cell>
          <cell r="CB782">
            <v>0.04</v>
          </cell>
          <cell r="CC782">
            <v>0.99</v>
          </cell>
          <cell r="CE782">
            <v>15.33</v>
          </cell>
          <cell r="CF782">
            <v>295.26</v>
          </cell>
          <cell r="CG782">
            <v>4526.34</v>
          </cell>
          <cell r="CH782">
            <v>5341.08</v>
          </cell>
          <cell r="CL782">
            <v>5341.08</v>
          </cell>
        </row>
        <row r="783">
          <cell r="B783" t="str">
            <v>062</v>
          </cell>
          <cell r="C783" t="str">
            <v>053</v>
          </cell>
          <cell r="D783" t="str">
            <v>02</v>
          </cell>
          <cell r="E783" t="str">
            <v>445364341</v>
          </cell>
          <cell r="F783" t="str">
            <v>ЛИСТ 1163 РД Т 3,0*1200*3000</v>
          </cell>
          <cell r="G783" t="str">
            <v>ТУ1811-003-50193719-03</v>
          </cell>
          <cell r="H783" t="str">
            <v>КГ</v>
          </cell>
          <cell r="I783">
            <v>5.17</v>
          </cell>
          <cell r="J783" t="str">
            <v>00007</v>
          </cell>
          <cell r="K783" t="str">
            <v>00011</v>
          </cell>
          <cell r="L783" t="str">
            <v/>
          </cell>
          <cell r="M783">
            <v>0</v>
          </cell>
          <cell r="N783">
            <v>0</v>
          </cell>
          <cell r="O783">
            <v>0</v>
          </cell>
          <cell r="P783">
            <v>0</v>
          </cell>
          <cell r="Q783">
            <v>0</v>
          </cell>
          <cell r="R783">
            <v>0</v>
          </cell>
          <cell r="S783" t="str">
            <v>не най</v>
          </cell>
          <cell r="T783">
            <v>301.2</v>
          </cell>
          <cell r="U783" t="str">
            <v>нет</v>
          </cell>
          <cell r="V783">
            <v>39489</v>
          </cell>
          <cell r="W783">
            <v>301.2</v>
          </cell>
          <cell r="X783">
            <v>1557.2</v>
          </cell>
          <cell r="Y783">
            <v>0</v>
          </cell>
          <cell r="Z783">
            <v>0</v>
          </cell>
          <cell r="AA783">
            <v>0</v>
          </cell>
          <cell r="AB783">
            <v>0</v>
          </cell>
          <cell r="AC783">
            <v>1557.2</v>
          </cell>
          <cell r="AD783">
            <v>1557.2</v>
          </cell>
          <cell r="AE783">
            <v>1557.2</v>
          </cell>
          <cell r="AF783">
            <v>1557.2</v>
          </cell>
          <cell r="AG783">
            <v>1557.2</v>
          </cell>
          <cell r="AH783">
            <v>1557.2</v>
          </cell>
          <cell r="AI783">
            <v>1557.2</v>
          </cell>
          <cell r="AJ783">
            <v>1557.2</v>
          </cell>
          <cell r="AM783" t="str">
            <v>062</v>
          </cell>
          <cell r="AN783" t="str">
            <v>053</v>
          </cell>
          <cell r="AO783">
            <v>1148</v>
          </cell>
          <cell r="AP783" t="str">
            <v>02</v>
          </cell>
          <cell r="AQ783" t="str">
            <v>445364341</v>
          </cell>
          <cell r="AR783" t="str">
            <v>ЛИCT Д16 ЧАТВ 3,0*1200*3000</v>
          </cell>
          <cell r="AS783" t="str">
            <v>TУ1-801-84-89</v>
          </cell>
          <cell r="AT783" t="str">
            <v>КГ</v>
          </cell>
          <cell r="AU783">
            <v>5.0999999999999996</v>
          </cell>
          <cell r="AW783">
            <v>21</v>
          </cell>
          <cell r="AX783">
            <v>286</v>
          </cell>
          <cell r="AY783">
            <v>6006</v>
          </cell>
          <cell r="BA783">
            <v>4</v>
          </cell>
          <cell r="BB783">
            <v>1458.6</v>
          </cell>
          <cell r="BC783">
            <v>4</v>
          </cell>
          <cell r="BD783">
            <v>4</v>
          </cell>
          <cell r="BE783">
            <v>5834.4</v>
          </cell>
          <cell r="BG783">
            <v>0</v>
          </cell>
          <cell r="BH783">
            <v>286</v>
          </cell>
          <cell r="BI783">
            <v>5.0960000000000001</v>
          </cell>
          <cell r="BJ783">
            <v>1457.46</v>
          </cell>
          <cell r="BK783">
            <v>1.1399999999999999</v>
          </cell>
          <cell r="BL783">
            <v>1458.6</v>
          </cell>
          <cell r="BM783">
            <v>1458.6</v>
          </cell>
          <cell r="BN783">
            <v>1458.6</v>
          </cell>
          <cell r="BO783">
            <v>1458.6</v>
          </cell>
          <cell r="BP783">
            <v>0</v>
          </cell>
          <cell r="BQ783">
            <v>0</v>
          </cell>
          <cell r="BR783">
            <v>0</v>
          </cell>
          <cell r="BS783">
            <v>0</v>
          </cell>
          <cell r="BT783">
            <v>0</v>
          </cell>
          <cell r="BU783">
            <v>0</v>
          </cell>
          <cell r="BV783">
            <v>0</v>
          </cell>
          <cell r="BW783">
            <v>0</v>
          </cell>
          <cell r="BY783">
            <v>9.6000000000000002E-2</v>
          </cell>
          <cell r="BZ783">
            <v>3.5999999999999997E-2</v>
          </cell>
          <cell r="CC783">
            <v>4.9640000000000004</v>
          </cell>
          <cell r="CE783">
            <v>15.303999999999998</v>
          </cell>
          <cell r="CF783">
            <v>321.91000000000003</v>
          </cell>
          <cell r="CG783">
            <v>4926.51</v>
          </cell>
          <cell r="CH783">
            <v>5813.28</v>
          </cell>
          <cell r="CL783">
            <v>5813.28</v>
          </cell>
        </row>
        <row r="784">
          <cell r="B784" t="str">
            <v>062</v>
          </cell>
          <cell r="C784" t="str">
            <v>053</v>
          </cell>
          <cell r="D784" t="str">
            <v>02</v>
          </cell>
          <cell r="E784" t="str">
            <v>445364368</v>
          </cell>
          <cell r="F784" t="str">
            <v>ЛИСТ 1163 РД Т 3,5*1200*3000</v>
          </cell>
          <cell r="G784" t="str">
            <v>ТУ1811-003-50193719-03</v>
          </cell>
          <cell r="H784" t="str">
            <v>КГ</v>
          </cell>
          <cell r="I784">
            <v>0.62</v>
          </cell>
          <cell r="J784" t="str">
            <v>00006</v>
          </cell>
          <cell r="K784" t="str">
            <v>00000</v>
          </cell>
          <cell r="L784" t="str">
            <v/>
          </cell>
          <cell r="M784">
            <v>0</v>
          </cell>
          <cell r="N784">
            <v>0</v>
          </cell>
          <cell r="O784">
            <v>0</v>
          </cell>
          <cell r="P784">
            <v>0</v>
          </cell>
          <cell r="Q784">
            <v>0</v>
          </cell>
          <cell r="R784">
            <v>0</v>
          </cell>
          <cell r="S784" t="str">
            <v>не най</v>
          </cell>
          <cell r="T784">
            <v>301.2</v>
          </cell>
          <cell r="U784" t="str">
            <v>нет</v>
          </cell>
          <cell r="V784">
            <v>39489</v>
          </cell>
          <cell r="W784">
            <v>301.2</v>
          </cell>
          <cell r="X784">
            <v>186.74</v>
          </cell>
          <cell r="Y784">
            <v>0</v>
          </cell>
          <cell r="Z784">
            <v>0</v>
          </cell>
          <cell r="AA784">
            <v>0</v>
          </cell>
          <cell r="AB784">
            <v>0</v>
          </cell>
          <cell r="AC784">
            <v>0</v>
          </cell>
          <cell r="AD784">
            <v>186.74</v>
          </cell>
          <cell r="AE784">
            <v>186.74</v>
          </cell>
          <cell r="AF784">
            <v>186.74</v>
          </cell>
          <cell r="AG784">
            <v>186.74</v>
          </cell>
          <cell r="AH784">
            <v>186.74</v>
          </cell>
          <cell r="AI784">
            <v>186.74</v>
          </cell>
          <cell r="AJ784">
            <v>186.74</v>
          </cell>
          <cell r="AM784" t="str">
            <v>062</v>
          </cell>
          <cell r="AN784" t="str">
            <v>053</v>
          </cell>
          <cell r="AO784">
            <v>1149</v>
          </cell>
          <cell r="AP784" t="str">
            <v>02</v>
          </cell>
          <cell r="AQ784" t="str">
            <v>445364368</v>
          </cell>
          <cell r="AR784" t="str">
            <v>ЛИCT Д16 ЧАТВ 3,5*1200*3000</v>
          </cell>
          <cell r="AS784" t="str">
            <v>TУ1-801-84-89</v>
          </cell>
          <cell r="AT784" t="str">
            <v>КГ</v>
          </cell>
          <cell r="AU784">
            <v>0.62</v>
          </cell>
          <cell r="AW784">
            <v>3</v>
          </cell>
          <cell r="AX784">
            <v>108.87</v>
          </cell>
          <cell r="AY784">
            <v>326.61</v>
          </cell>
          <cell r="BA784">
            <v>4</v>
          </cell>
          <cell r="BB784">
            <v>67.5</v>
          </cell>
          <cell r="BC784">
            <v>5</v>
          </cell>
          <cell r="BD784">
            <v>5</v>
          </cell>
          <cell r="BE784">
            <v>337.5</v>
          </cell>
          <cell r="BG784">
            <v>0</v>
          </cell>
          <cell r="BH784">
            <v>108.87</v>
          </cell>
          <cell r="BI784">
            <v>0.62</v>
          </cell>
          <cell r="BJ784">
            <v>67.5</v>
          </cell>
          <cell r="BK784">
            <v>0</v>
          </cell>
          <cell r="BL784">
            <v>67.5</v>
          </cell>
          <cell r="BM784">
            <v>67.5</v>
          </cell>
          <cell r="BN784">
            <v>67.5</v>
          </cell>
          <cell r="BO784">
            <v>67.5</v>
          </cell>
          <cell r="BP784">
            <v>67.5</v>
          </cell>
          <cell r="BQ784">
            <v>0</v>
          </cell>
          <cell r="BR784">
            <v>0</v>
          </cell>
          <cell r="BS784">
            <v>0</v>
          </cell>
          <cell r="BT784">
            <v>0</v>
          </cell>
          <cell r="BU784">
            <v>0</v>
          </cell>
          <cell r="BV784">
            <v>0</v>
          </cell>
          <cell r="BW784">
            <v>0</v>
          </cell>
          <cell r="BZ784">
            <v>2.8000000000000001E-2</v>
          </cell>
          <cell r="CC784">
            <v>0.59199999999999997</v>
          </cell>
          <cell r="CE784">
            <v>2.48</v>
          </cell>
          <cell r="CF784">
            <v>122.54</v>
          </cell>
          <cell r="CG784">
            <v>303.89999999999998</v>
          </cell>
          <cell r="CH784">
            <v>358.6</v>
          </cell>
          <cell r="CL784">
            <v>358.6</v>
          </cell>
        </row>
        <row r="785">
          <cell r="B785" t="str">
            <v>062</v>
          </cell>
          <cell r="C785" t="str">
            <v>053</v>
          </cell>
          <cell r="D785" t="str">
            <v>02</v>
          </cell>
          <cell r="E785" t="str">
            <v>445364422</v>
          </cell>
          <cell r="F785" t="str">
            <v>ЛИСТ 1163 РД Т 4,0*1200*3000</v>
          </cell>
          <cell r="G785" t="str">
            <v>ТУ1811-003-50193719-03</v>
          </cell>
          <cell r="H785" t="str">
            <v>КГ</v>
          </cell>
          <cell r="I785">
            <v>0.15</v>
          </cell>
          <cell r="J785" t="str">
            <v>00007</v>
          </cell>
          <cell r="K785" t="str">
            <v>00000</v>
          </cell>
          <cell r="L785" t="str">
            <v/>
          </cell>
          <cell r="M785">
            <v>0</v>
          </cell>
          <cell r="N785">
            <v>0</v>
          </cell>
          <cell r="O785">
            <v>0</v>
          </cell>
          <cell r="P785">
            <v>0</v>
          </cell>
          <cell r="Q785">
            <v>0</v>
          </cell>
          <cell r="R785">
            <v>0</v>
          </cell>
          <cell r="S785" t="str">
            <v>не най</v>
          </cell>
          <cell r="T785">
            <v>301.2</v>
          </cell>
          <cell r="U785" t="str">
            <v>нет</v>
          </cell>
          <cell r="V785">
            <v>39489</v>
          </cell>
          <cell r="W785">
            <v>301.2</v>
          </cell>
          <cell r="X785">
            <v>45.18</v>
          </cell>
          <cell r="Y785">
            <v>0</v>
          </cell>
          <cell r="Z785">
            <v>0</v>
          </cell>
          <cell r="AA785">
            <v>0</v>
          </cell>
          <cell r="AB785">
            <v>0</v>
          </cell>
          <cell r="AC785">
            <v>45.18</v>
          </cell>
          <cell r="AD785">
            <v>45.18</v>
          </cell>
          <cell r="AE785">
            <v>45.18</v>
          </cell>
          <cell r="AF785">
            <v>45.18</v>
          </cell>
          <cell r="AG785">
            <v>45.18</v>
          </cell>
          <cell r="AH785">
            <v>45.18</v>
          </cell>
          <cell r="AI785">
            <v>45.18</v>
          </cell>
          <cell r="AJ785">
            <v>45.18</v>
          </cell>
          <cell r="AM785" t="str">
            <v>062</v>
          </cell>
          <cell r="AN785" t="str">
            <v>053</v>
          </cell>
          <cell r="AO785">
            <v>1150</v>
          </cell>
          <cell r="AP785" t="str">
            <v>02</v>
          </cell>
          <cell r="AQ785" t="str">
            <v>445364422</v>
          </cell>
          <cell r="AR785" t="str">
            <v>ЛИCT Д16 ЧАТВ 4,0*1200*3000</v>
          </cell>
          <cell r="AS785" t="str">
            <v>TУ1-801-84-89</v>
          </cell>
          <cell r="AT785" t="str">
            <v>КГ</v>
          </cell>
          <cell r="AU785">
            <v>7.1999999999999995E-2</v>
          </cell>
          <cell r="AW785">
            <v>0.3</v>
          </cell>
          <cell r="AX785">
            <v>108.73</v>
          </cell>
          <cell r="AY785">
            <v>32.619</v>
          </cell>
          <cell r="BB785">
            <v>7.83</v>
          </cell>
          <cell r="BC785">
            <v>4</v>
          </cell>
          <cell r="BD785">
            <v>4</v>
          </cell>
          <cell r="BE785">
            <v>31.32</v>
          </cell>
          <cell r="BG785">
            <v>0</v>
          </cell>
          <cell r="BH785">
            <v>108.75</v>
          </cell>
          <cell r="BI785">
            <v>7.1999999999999995E-2</v>
          </cell>
          <cell r="BJ785">
            <v>7.83</v>
          </cell>
          <cell r="BK785">
            <v>0</v>
          </cell>
          <cell r="BL785">
            <v>7.83</v>
          </cell>
          <cell r="BM785">
            <v>7.83</v>
          </cell>
          <cell r="BN785">
            <v>7.83</v>
          </cell>
          <cell r="BO785">
            <v>7.83</v>
          </cell>
          <cell r="BP785">
            <v>0</v>
          </cell>
          <cell r="BQ785">
            <v>0</v>
          </cell>
          <cell r="BR785">
            <v>0</v>
          </cell>
          <cell r="BS785">
            <v>0</v>
          </cell>
          <cell r="BT785">
            <v>0</v>
          </cell>
          <cell r="BU785">
            <v>0</v>
          </cell>
          <cell r="BV785">
            <v>0</v>
          </cell>
          <cell r="BW785">
            <v>0</v>
          </cell>
          <cell r="CC785">
            <v>7.1999999999999995E-2</v>
          </cell>
          <cell r="CE785">
            <v>0.21599999999999997</v>
          </cell>
          <cell r="CF785">
            <v>122.4</v>
          </cell>
          <cell r="CG785">
            <v>26.44</v>
          </cell>
          <cell r="CH785">
            <v>31.2</v>
          </cell>
          <cell r="CL785">
            <v>31.2</v>
          </cell>
        </row>
        <row r="786">
          <cell r="B786" t="str">
            <v>062</v>
          </cell>
          <cell r="C786" t="str">
            <v>053</v>
          </cell>
          <cell r="D786" t="str">
            <v>02</v>
          </cell>
          <cell r="E786" t="str">
            <v>445464422</v>
          </cell>
          <cell r="F786" t="str">
            <v>ЛИСТ 1163 РД Т 4,0*1200*3000</v>
          </cell>
          <cell r="G786" t="str">
            <v>ТУ1-802-215-88</v>
          </cell>
          <cell r="H786" t="str">
            <v>КГ</v>
          </cell>
          <cell r="I786">
            <v>4</v>
          </cell>
          <cell r="J786" t="str">
            <v>00005</v>
          </cell>
          <cell r="K786" t="str">
            <v>00000</v>
          </cell>
          <cell r="L786" t="str">
            <v>нет</v>
          </cell>
          <cell r="M786">
            <v>0</v>
          </cell>
          <cell r="N786">
            <v>0</v>
          </cell>
          <cell r="O786">
            <v>0</v>
          </cell>
          <cell r="P786">
            <v>0</v>
          </cell>
          <cell r="Q786">
            <v>0</v>
          </cell>
          <cell r="R786">
            <v>0</v>
          </cell>
          <cell r="S786" t="str">
            <v>036442</v>
          </cell>
          <cell r="T786">
            <v>301.2</v>
          </cell>
          <cell r="U786" t="str">
            <v>нет</v>
          </cell>
          <cell r="V786">
            <v>39489</v>
          </cell>
          <cell r="W786">
            <v>301.2</v>
          </cell>
          <cell r="X786">
            <v>1204.8</v>
          </cell>
          <cell r="Y786">
            <v>0</v>
          </cell>
          <cell r="Z786">
            <v>0</v>
          </cell>
          <cell r="AA786">
            <v>0</v>
          </cell>
          <cell r="AB786">
            <v>0</v>
          </cell>
          <cell r="AC786">
            <v>1204.8</v>
          </cell>
          <cell r="AD786">
            <v>1204.8</v>
          </cell>
          <cell r="AE786">
            <v>1204.8</v>
          </cell>
          <cell r="AF786">
            <v>1204.8</v>
          </cell>
          <cell r="AG786">
            <v>1204.8</v>
          </cell>
          <cell r="AH786">
            <v>1204.8</v>
          </cell>
          <cell r="AI786">
            <v>1204.8</v>
          </cell>
          <cell r="AJ786">
            <v>1204.8</v>
          </cell>
          <cell r="AM786" t="str">
            <v>062</v>
          </cell>
          <cell r="AN786" t="str">
            <v>053</v>
          </cell>
          <cell r="AO786">
            <v>1151</v>
          </cell>
          <cell r="AP786" t="str">
            <v>02</v>
          </cell>
          <cell r="AQ786" t="str">
            <v>445464422</v>
          </cell>
          <cell r="AR786" t="str">
            <v>ЛИCT Д16 ЧАТВ 4,0*1200*3000</v>
          </cell>
          <cell r="AS786" t="str">
            <v>TУ1-802-215-88</v>
          </cell>
          <cell r="AT786" t="str">
            <v>КГ</v>
          </cell>
          <cell r="AU786">
            <v>4</v>
          </cell>
          <cell r="AW786">
            <v>16.7</v>
          </cell>
          <cell r="AX786">
            <v>108.73</v>
          </cell>
          <cell r="AY786">
            <v>1815.7909999999999</v>
          </cell>
          <cell r="BA786">
            <v>4</v>
          </cell>
          <cell r="BB786">
            <v>434.92</v>
          </cell>
          <cell r="BC786">
            <v>4</v>
          </cell>
          <cell r="BD786">
            <v>4</v>
          </cell>
          <cell r="BE786">
            <v>1739.68</v>
          </cell>
          <cell r="BG786">
            <v>0</v>
          </cell>
          <cell r="BH786">
            <v>108.73</v>
          </cell>
          <cell r="BI786">
            <v>4</v>
          </cell>
          <cell r="BJ786">
            <v>434.92</v>
          </cell>
          <cell r="BK786">
            <v>0</v>
          </cell>
          <cell r="BL786">
            <v>434.92</v>
          </cell>
          <cell r="BM786">
            <v>434.92</v>
          </cell>
          <cell r="BN786">
            <v>434.92</v>
          </cell>
          <cell r="BO786">
            <v>434.92</v>
          </cell>
          <cell r="BP786">
            <v>0</v>
          </cell>
          <cell r="BQ786">
            <v>0</v>
          </cell>
          <cell r="BR786">
            <v>0</v>
          </cell>
          <cell r="BS786">
            <v>0</v>
          </cell>
          <cell r="BT786">
            <v>0</v>
          </cell>
          <cell r="BU786">
            <v>0</v>
          </cell>
          <cell r="BV786">
            <v>0</v>
          </cell>
          <cell r="BW786">
            <v>0</v>
          </cell>
          <cell r="CC786">
            <v>4</v>
          </cell>
          <cell r="CE786">
            <v>12</v>
          </cell>
          <cell r="CF786">
            <v>122.38</v>
          </cell>
          <cell r="CG786">
            <v>1468.56</v>
          </cell>
          <cell r="CH786">
            <v>1732.9</v>
          </cell>
          <cell r="CL786">
            <v>1732.9</v>
          </cell>
        </row>
        <row r="787">
          <cell r="B787" t="str">
            <v>062</v>
          </cell>
          <cell r="C787" t="str">
            <v>053</v>
          </cell>
          <cell r="D787" t="str">
            <v>02</v>
          </cell>
          <cell r="E787" t="str">
            <v>445464476</v>
          </cell>
          <cell r="F787" t="str">
            <v>ЛИСТ 1163 РД Т 5,0*1200*3000</v>
          </cell>
          <cell r="G787" t="str">
            <v>ТУ1-802-215-88</v>
          </cell>
          <cell r="H787" t="str">
            <v>КГ</v>
          </cell>
          <cell r="I787">
            <v>12.8</v>
          </cell>
          <cell r="J787" t="str">
            <v>00006</v>
          </cell>
          <cell r="K787" t="str">
            <v>00000</v>
          </cell>
          <cell r="L787" t="str">
            <v/>
          </cell>
          <cell r="M787">
            <v>0</v>
          </cell>
          <cell r="N787">
            <v>0</v>
          </cell>
          <cell r="O787">
            <v>0</v>
          </cell>
          <cell r="P787">
            <v>0</v>
          </cell>
          <cell r="Q787">
            <v>0</v>
          </cell>
          <cell r="R787">
            <v>0</v>
          </cell>
          <cell r="S787" t="str">
            <v>не най</v>
          </cell>
          <cell r="T787">
            <v>301.2</v>
          </cell>
          <cell r="U787" t="str">
            <v>нет</v>
          </cell>
          <cell r="V787">
            <v>39489</v>
          </cell>
          <cell r="W787">
            <v>301.2</v>
          </cell>
          <cell r="X787">
            <v>3855.36</v>
          </cell>
          <cell r="Y787">
            <v>0</v>
          </cell>
          <cell r="Z787">
            <v>0</v>
          </cell>
          <cell r="AA787">
            <v>0</v>
          </cell>
          <cell r="AB787">
            <v>0</v>
          </cell>
          <cell r="AC787">
            <v>0</v>
          </cell>
          <cell r="AD787">
            <v>0</v>
          </cell>
          <cell r="AE787">
            <v>0</v>
          </cell>
          <cell r="AF787">
            <v>0</v>
          </cell>
          <cell r="AG787">
            <v>0</v>
          </cell>
          <cell r="AH787">
            <v>0</v>
          </cell>
          <cell r="AI787">
            <v>0</v>
          </cell>
          <cell r="AJ787">
            <v>0</v>
          </cell>
          <cell r="AM787" t="str">
            <v>062</v>
          </cell>
          <cell r="AN787" t="str">
            <v>053</v>
          </cell>
          <cell r="AO787">
            <v>1152</v>
          </cell>
          <cell r="AP787" t="str">
            <v>02</v>
          </cell>
          <cell r="AQ787" t="str">
            <v>445464476</v>
          </cell>
          <cell r="AR787" t="str">
            <v>ЛИCT Д16 ЧАТВ 5,0*1200*3000</v>
          </cell>
          <cell r="AS787" t="str">
            <v>TУ1-802-215-88</v>
          </cell>
          <cell r="AT787" t="str">
            <v>КГ</v>
          </cell>
          <cell r="AU787">
            <v>12.752000000000001</v>
          </cell>
          <cell r="AV787" t="str">
            <v>14,342 кг</v>
          </cell>
          <cell r="AW787">
            <v>1056</v>
          </cell>
          <cell r="AX787">
            <v>286</v>
          </cell>
          <cell r="AY787">
            <v>302016</v>
          </cell>
          <cell r="AZ787" t="str">
            <v>бк 1217 от</v>
          </cell>
          <cell r="BA787">
            <v>12</v>
          </cell>
          <cell r="BB787">
            <v>3647.07</v>
          </cell>
          <cell r="BC787">
            <v>83</v>
          </cell>
          <cell r="BD787">
            <v>12</v>
          </cell>
          <cell r="BE787">
            <v>43764.84</v>
          </cell>
          <cell r="BG787">
            <v>258251.16</v>
          </cell>
          <cell r="BH787">
            <v>286</v>
          </cell>
          <cell r="BI787">
            <v>12.752000000000001</v>
          </cell>
          <cell r="BJ787">
            <v>3647.07</v>
          </cell>
          <cell r="BK787">
            <v>0</v>
          </cell>
          <cell r="BL787">
            <v>3647.07</v>
          </cell>
          <cell r="BM787">
            <v>3647.07</v>
          </cell>
          <cell r="BN787">
            <v>3647.07</v>
          </cell>
          <cell r="BO787">
            <v>3647.07</v>
          </cell>
          <cell r="BP787">
            <v>3647.07</v>
          </cell>
          <cell r="BQ787">
            <v>3647.07</v>
          </cell>
          <cell r="BR787">
            <v>3647.07</v>
          </cell>
          <cell r="BS787">
            <v>3647.07</v>
          </cell>
          <cell r="BT787">
            <v>3647.07</v>
          </cell>
          <cell r="BU787">
            <v>3647.0720000000001</v>
          </cell>
          <cell r="BV787">
            <v>3647.0720000000001</v>
          </cell>
          <cell r="BW787">
            <v>3647.0720000000001</v>
          </cell>
          <cell r="CC787">
            <v>12.752000000000001</v>
          </cell>
          <cell r="CE787">
            <v>140.27200000000002</v>
          </cell>
          <cell r="CF787">
            <v>321.91000000000003</v>
          </cell>
          <cell r="CG787">
            <v>45154.96</v>
          </cell>
          <cell r="CH787">
            <v>53282.85</v>
          </cell>
          <cell r="CL787">
            <v>53282.85</v>
          </cell>
        </row>
        <row r="788">
          <cell r="B788" t="str">
            <v>062</v>
          </cell>
          <cell r="C788" t="str">
            <v>053</v>
          </cell>
          <cell r="D788" t="str">
            <v>02</v>
          </cell>
          <cell r="E788" t="str">
            <v>445464500</v>
          </cell>
          <cell r="F788" t="str">
            <v>ЛИСТ 1163 РД Т 6,0*1200*3000</v>
          </cell>
          <cell r="G788" t="str">
            <v>ТУ1-802-215-88</v>
          </cell>
          <cell r="H788" t="str">
            <v>КГ</v>
          </cell>
          <cell r="I788">
            <v>1.05</v>
          </cell>
          <cell r="J788" t="str">
            <v>00005</v>
          </cell>
          <cell r="K788" t="str">
            <v>00000</v>
          </cell>
          <cell r="L788" t="str">
            <v/>
          </cell>
          <cell r="M788">
            <v>0</v>
          </cell>
          <cell r="N788">
            <v>0</v>
          </cell>
          <cell r="O788">
            <v>0</v>
          </cell>
          <cell r="P788">
            <v>0</v>
          </cell>
          <cell r="Q788">
            <v>0</v>
          </cell>
          <cell r="R788">
            <v>0</v>
          </cell>
          <cell r="S788" t="str">
            <v>не най</v>
          </cell>
          <cell r="T788">
            <v>301.2</v>
          </cell>
          <cell r="U788" t="str">
            <v>нет</v>
          </cell>
          <cell r="V788">
            <v>39489</v>
          </cell>
          <cell r="W788">
            <v>301.2</v>
          </cell>
          <cell r="X788">
            <v>316.26</v>
          </cell>
          <cell r="Y788">
            <v>0</v>
          </cell>
          <cell r="Z788">
            <v>0</v>
          </cell>
          <cell r="AA788">
            <v>0</v>
          </cell>
          <cell r="AB788">
            <v>0</v>
          </cell>
          <cell r="AC788">
            <v>0</v>
          </cell>
          <cell r="AD788">
            <v>316.26</v>
          </cell>
          <cell r="AE788">
            <v>316.26</v>
          </cell>
          <cell r="AF788">
            <v>316.26</v>
          </cell>
          <cell r="AG788">
            <v>316.26</v>
          </cell>
          <cell r="AH788">
            <v>316.26</v>
          </cell>
          <cell r="AI788">
            <v>316.26</v>
          </cell>
          <cell r="AJ788">
            <v>316.26</v>
          </cell>
          <cell r="AM788" t="str">
            <v>062</v>
          </cell>
          <cell r="AN788" t="str">
            <v>053</v>
          </cell>
          <cell r="AO788">
            <v>1154</v>
          </cell>
          <cell r="AP788" t="str">
            <v>02</v>
          </cell>
          <cell r="AQ788" t="str">
            <v>445464500</v>
          </cell>
          <cell r="AR788" t="str">
            <v>ЛИCT Д16 ЧАТ 6,0*1200*3000</v>
          </cell>
          <cell r="AS788" t="str">
            <v>TУ1-802-215-88</v>
          </cell>
          <cell r="AT788" t="str">
            <v>КГ</v>
          </cell>
          <cell r="AU788">
            <v>0.54200000000000004</v>
          </cell>
          <cell r="AW788">
            <v>2.5</v>
          </cell>
          <cell r="AX788">
            <v>105.35</v>
          </cell>
          <cell r="AY788">
            <v>263.375</v>
          </cell>
          <cell r="BA788">
            <v>4</v>
          </cell>
          <cell r="BB788">
            <v>57.1</v>
          </cell>
          <cell r="BC788">
            <v>5</v>
          </cell>
          <cell r="BD788">
            <v>5</v>
          </cell>
          <cell r="BE788">
            <v>285.5</v>
          </cell>
          <cell r="BG788">
            <v>0</v>
          </cell>
          <cell r="BH788">
            <v>105.35</v>
          </cell>
          <cell r="BI788">
            <v>0.54200000000000004</v>
          </cell>
          <cell r="BJ788">
            <v>57.1</v>
          </cell>
          <cell r="BK788">
            <v>0</v>
          </cell>
          <cell r="BL788">
            <v>57.1</v>
          </cell>
          <cell r="BM788">
            <v>57.1</v>
          </cell>
          <cell r="BN788">
            <v>57.1</v>
          </cell>
          <cell r="BO788">
            <v>57.1</v>
          </cell>
          <cell r="BP788">
            <v>57.1</v>
          </cell>
          <cell r="BQ788">
            <v>0</v>
          </cell>
          <cell r="BR788">
            <v>0</v>
          </cell>
          <cell r="BS788">
            <v>0</v>
          </cell>
          <cell r="BT788">
            <v>0</v>
          </cell>
          <cell r="BU788">
            <v>0</v>
          </cell>
          <cell r="BV788">
            <v>0</v>
          </cell>
          <cell r="BW788">
            <v>0</v>
          </cell>
          <cell r="BZ788">
            <v>0.3</v>
          </cell>
          <cell r="CC788">
            <v>0.74199999999999999</v>
          </cell>
          <cell r="CE788">
            <v>2.1680000000000001</v>
          </cell>
          <cell r="CF788">
            <v>118.58</v>
          </cell>
          <cell r="CG788">
            <v>257.08</v>
          </cell>
          <cell r="CH788">
            <v>303.35000000000002</v>
          </cell>
          <cell r="CL788">
            <v>303.35000000000002</v>
          </cell>
        </row>
        <row r="789">
          <cell r="B789" t="str">
            <v>062</v>
          </cell>
          <cell r="C789" t="str">
            <v>053</v>
          </cell>
          <cell r="D789" t="str">
            <v>02</v>
          </cell>
          <cell r="E789" t="str">
            <v>445464524</v>
          </cell>
          <cell r="F789" t="str">
            <v>ЛИСТ 1163 РД Т 7,0*1200*3000</v>
          </cell>
          <cell r="G789" t="str">
            <v>ТУ1-802-215-88</v>
          </cell>
          <cell r="H789" t="str">
            <v>КГ</v>
          </cell>
          <cell r="I789">
            <v>0.34</v>
          </cell>
          <cell r="J789" t="str">
            <v>00005</v>
          </cell>
          <cell r="K789" t="str">
            <v>00000</v>
          </cell>
          <cell r="L789" t="str">
            <v/>
          </cell>
          <cell r="M789">
            <v>0</v>
          </cell>
          <cell r="N789">
            <v>0</v>
          </cell>
          <cell r="O789">
            <v>0</v>
          </cell>
          <cell r="P789">
            <v>0</v>
          </cell>
          <cell r="Q789">
            <v>0</v>
          </cell>
          <cell r="R789">
            <v>0</v>
          </cell>
          <cell r="S789" t="str">
            <v>не най</v>
          </cell>
          <cell r="T789">
            <v>301.2</v>
          </cell>
          <cell r="U789" t="str">
            <v>нет</v>
          </cell>
          <cell r="V789">
            <v>39489</v>
          </cell>
          <cell r="W789">
            <v>301.2</v>
          </cell>
          <cell r="X789">
            <v>102.41</v>
          </cell>
          <cell r="Y789">
            <v>0</v>
          </cell>
          <cell r="Z789">
            <v>0</v>
          </cell>
          <cell r="AA789">
            <v>0</v>
          </cell>
          <cell r="AB789">
            <v>0</v>
          </cell>
          <cell r="AC789">
            <v>102.41</v>
          </cell>
          <cell r="AD789">
            <v>102.41</v>
          </cell>
          <cell r="AE789">
            <v>102.41</v>
          </cell>
          <cell r="AF789">
            <v>102.41</v>
          </cell>
          <cell r="AG789">
            <v>102.41</v>
          </cell>
          <cell r="AH789">
            <v>102.41</v>
          </cell>
          <cell r="AI789">
            <v>102.41</v>
          </cell>
          <cell r="AJ789">
            <v>102.41</v>
          </cell>
          <cell r="AM789" t="str">
            <v>062</v>
          </cell>
          <cell r="AN789" t="str">
            <v>053</v>
          </cell>
          <cell r="AO789">
            <v>1155</v>
          </cell>
          <cell r="AP789" t="str">
            <v>02</v>
          </cell>
          <cell r="AQ789" t="str">
            <v>445464524</v>
          </cell>
          <cell r="AR789" t="str">
            <v>ЛИCT Д16 ЧАТ 7,0*1200*3000</v>
          </cell>
          <cell r="AS789" t="str">
            <v>TУ1-802-215-88</v>
          </cell>
          <cell r="AT789" t="str">
            <v>КГ</v>
          </cell>
          <cell r="AU789">
            <v>0.75</v>
          </cell>
          <cell r="AW789">
            <v>3</v>
          </cell>
          <cell r="AX789">
            <v>75.39</v>
          </cell>
          <cell r="AY789">
            <v>226.17</v>
          </cell>
          <cell r="BA789">
            <v>4</v>
          </cell>
          <cell r="BB789">
            <v>56.54</v>
          </cell>
          <cell r="BC789">
            <v>4</v>
          </cell>
          <cell r="BD789">
            <v>4</v>
          </cell>
          <cell r="BE789">
            <v>226.16</v>
          </cell>
          <cell r="BG789">
            <v>0</v>
          </cell>
          <cell r="BH789">
            <v>75.39</v>
          </cell>
          <cell r="BI789">
            <v>0.33500000000000002</v>
          </cell>
          <cell r="BJ789">
            <v>25.26</v>
          </cell>
          <cell r="BK789">
            <v>31.29</v>
          </cell>
          <cell r="BL789">
            <v>56.54</v>
          </cell>
          <cell r="BM789">
            <v>56.54</v>
          </cell>
          <cell r="BN789">
            <v>56.54</v>
          </cell>
          <cell r="BO789">
            <v>56.54</v>
          </cell>
          <cell r="BP789">
            <v>0</v>
          </cell>
          <cell r="BQ789">
            <v>0</v>
          </cell>
          <cell r="BR789">
            <v>0</v>
          </cell>
          <cell r="BS789">
            <v>0</v>
          </cell>
          <cell r="BT789">
            <v>0</v>
          </cell>
          <cell r="BU789">
            <v>0</v>
          </cell>
          <cell r="BV789">
            <v>0</v>
          </cell>
          <cell r="BW789">
            <v>0</v>
          </cell>
          <cell r="BY789">
            <v>0.33500000000000002</v>
          </cell>
          <cell r="CE789">
            <v>2.665</v>
          </cell>
          <cell r="CF789">
            <v>84.86</v>
          </cell>
          <cell r="CG789">
            <v>226.15</v>
          </cell>
          <cell r="CH789">
            <v>266.86</v>
          </cell>
          <cell r="CL789">
            <v>266.86</v>
          </cell>
        </row>
        <row r="790">
          <cell r="B790" t="str">
            <v>062</v>
          </cell>
          <cell r="C790" t="str">
            <v>053</v>
          </cell>
          <cell r="D790" t="str">
            <v>02</v>
          </cell>
          <cell r="E790" t="str">
            <v>445464548</v>
          </cell>
          <cell r="F790" t="str">
            <v>ЛИСТ 1163 РД Т 8,0*1200*3000</v>
          </cell>
          <cell r="G790" t="str">
            <v>ТУ1-802-215-88</v>
          </cell>
          <cell r="H790" t="str">
            <v>КГ</v>
          </cell>
          <cell r="I790">
            <v>2.9</v>
          </cell>
          <cell r="J790" t="str">
            <v>00005</v>
          </cell>
          <cell r="K790" t="str">
            <v>00000</v>
          </cell>
          <cell r="L790" t="str">
            <v/>
          </cell>
          <cell r="M790">
            <v>0</v>
          </cell>
          <cell r="N790">
            <v>0</v>
          </cell>
          <cell r="O790">
            <v>0</v>
          </cell>
          <cell r="P790">
            <v>0</v>
          </cell>
          <cell r="Q790">
            <v>0</v>
          </cell>
          <cell r="R790">
            <v>0</v>
          </cell>
          <cell r="S790" t="str">
            <v>не най</v>
          </cell>
          <cell r="T790">
            <v>301.2</v>
          </cell>
          <cell r="U790" t="str">
            <v>нет</v>
          </cell>
          <cell r="V790">
            <v>39489</v>
          </cell>
          <cell r="W790">
            <v>301.2</v>
          </cell>
          <cell r="X790">
            <v>873.48</v>
          </cell>
          <cell r="Y790">
            <v>0</v>
          </cell>
          <cell r="Z790">
            <v>0</v>
          </cell>
          <cell r="AA790">
            <v>0</v>
          </cell>
          <cell r="AB790">
            <v>0</v>
          </cell>
          <cell r="AC790">
            <v>0</v>
          </cell>
          <cell r="AD790">
            <v>0</v>
          </cell>
          <cell r="AE790">
            <v>0</v>
          </cell>
          <cell r="AF790">
            <v>0</v>
          </cell>
          <cell r="AG790">
            <v>0</v>
          </cell>
          <cell r="AH790">
            <v>0</v>
          </cell>
          <cell r="AI790">
            <v>0</v>
          </cell>
          <cell r="AJ790">
            <v>0</v>
          </cell>
          <cell r="AM790" t="str">
            <v>062</v>
          </cell>
          <cell r="AN790" t="str">
            <v>053</v>
          </cell>
          <cell r="AO790">
            <v>1156</v>
          </cell>
          <cell r="AP790" t="str">
            <v>02</v>
          </cell>
          <cell r="AQ790" t="str">
            <v>445464548</v>
          </cell>
          <cell r="AR790" t="str">
            <v>ЛИCT Д16 ЧАТВ 8,0*1200*3000</v>
          </cell>
          <cell r="AS790" t="str">
            <v>TУ1-802-215-88</v>
          </cell>
          <cell r="AT790" t="str">
            <v>КГ</v>
          </cell>
          <cell r="AU790">
            <v>2.9</v>
          </cell>
          <cell r="AV790" t="str">
            <v>3,86 кг</v>
          </cell>
          <cell r="AW790">
            <v>687</v>
          </cell>
          <cell r="AX790">
            <v>286</v>
          </cell>
          <cell r="AY790">
            <v>196482</v>
          </cell>
          <cell r="AZ790" t="str">
            <v>бк 2356 от</v>
          </cell>
          <cell r="BA790">
            <v>12</v>
          </cell>
          <cell r="BB790">
            <v>829.4</v>
          </cell>
          <cell r="BC790">
            <v>237</v>
          </cell>
          <cell r="BD790">
            <v>12</v>
          </cell>
          <cell r="BE790">
            <v>9952.7999999999993</v>
          </cell>
          <cell r="BG790">
            <v>186529.2</v>
          </cell>
          <cell r="BH790">
            <v>286</v>
          </cell>
          <cell r="BI790">
            <v>2.9</v>
          </cell>
          <cell r="BJ790">
            <v>829.4</v>
          </cell>
          <cell r="BK790">
            <v>0</v>
          </cell>
          <cell r="BL790">
            <v>829.4</v>
          </cell>
          <cell r="BM790">
            <v>829.4</v>
          </cell>
          <cell r="BN790">
            <v>829.4</v>
          </cell>
          <cell r="BO790">
            <v>829.4</v>
          </cell>
          <cell r="BP790">
            <v>829.4</v>
          </cell>
          <cell r="BQ790">
            <v>829.4</v>
          </cell>
          <cell r="BR790">
            <v>829.4</v>
          </cell>
          <cell r="BS790">
            <v>829.4</v>
          </cell>
          <cell r="BT790">
            <v>829.4</v>
          </cell>
          <cell r="BU790">
            <v>829.4</v>
          </cell>
          <cell r="BV790">
            <v>829.4</v>
          </cell>
          <cell r="BW790">
            <v>829.4</v>
          </cell>
          <cell r="BY790">
            <v>2.82</v>
          </cell>
          <cell r="CC790">
            <v>0.08</v>
          </cell>
          <cell r="CE790">
            <v>31.9</v>
          </cell>
          <cell r="CF790">
            <v>321.91000000000003</v>
          </cell>
          <cell r="CG790">
            <v>10268.93</v>
          </cell>
          <cell r="CH790">
            <v>12117.34</v>
          </cell>
          <cell r="CL790">
            <v>12117.34</v>
          </cell>
        </row>
        <row r="791">
          <cell r="B791" t="str">
            <v>062</v>
          </cell>
          <cell r="C791" t="str">
            <v>053</v>
          </cell>
          <cell r="D791" t="str">
            <v>02</v>
          </cell>
          <cell r="E791" t="str">
            <v>445360152</v>
          </cell>
          <cell r="F791" t="str">
            <v>ЛИСТ 1163 РД ТВ 1,0*1200*3000</v>
          </cell>
          <cell r="G791" t="str">
            <v>ТУ1811-003-50193719-03</v>
          </cell>
          <cell r="H791" t="str">
            <v>КГ</v>
          </cell>
          <cell r="I791">
            <v>0.11</v>
          </cell>
          <cell r="J791" t="str">
            <v>00005</v>
          </cell>
          <cell r="K791" t="str">
            <v>00000</v>
          </cell>
          <cell r="L791" t="str">
            <v/>
          </cell>
          <cell r="M791">
            <v>0</v>
          </cell>
          <cell r="N791">
            <v>0</v>
          </cell>
          <cell r="O791">
            <v>0</v>
          </cell>
          <cell r="P791">
            <v>0</v>
          </cell>
          <cell r="Q791">
            <v>0</v>
          </cell>
          <cell r="R791">
            <v>0</v>
          </cell>
          <cell r="S791" t="str">
            <v>не най</v>
          </cell>
          <cell r="T791">
            <v>314.95999999999998</v>
          </cell>
          <cell r="U791" t="str">
            <v>нет</v>
          </cell>
          <cell r="V791">
            <v>39489</v>
          </cell>
          <cell r="W791">
            <v>314.95999999999998</v>
          </cell>
          <cell r="X791">
            <v>34.65</v>
          </cell>
          <cell r="Y791">
            <v>34.65</v>
          </cell>
          <cell r="Z791">
            <v>34.65</v>
          </cell>
          <cell r="AA791">
            <v>34.65</v>
          </cell>
          <cell r="AB791">
            <v>34.65</v>
          </cell>
          <cell r="AC791">
            <v>34.65</v>
          </cell>
          <cell r="AD791">
            <v>34.65</v>
          </cell>
          <cell r="AE791">
            <v>34.65</v>
          </cell>
          <cell r="AF791">
            <v>34.65</v>
          </cell>
          <cell r="AG791">
            <v>34.65</v>
          </cell>
          <cell r="AH791">
            <v>34.65</v>
          </cell>
          <cell r="AI791">
            <v>34.65</v>
          </cell>
          <cell r="AJ791">
            <v>34.65</v>
          </cell>
          <cell r="AM791" t="str">
            <v>062</v>
          </cell>
          <cell r="AN791" t="str">
            <v>053</v>
          </cell>
          <cell r="AO791">
            <v>1160</v>
          </cell>
          <cell r="AP791" t="str">
            <v>02</v>
          </cell>
          <cell r="AQ791" t="str">
            <v>445360152</v>
          </cell>
          <cell r="AR791" t="str">
            <v>ЛИCT 1163 PД TB 1,0*1200*3000</v>
          </cell>
          <cell r="AS791" t="str">
            <v>TУ1-801-84-89</v>
          </cell>
          <cell r="AT791" t="str">
            <v>КГ</v>
          </cell>
          <cell r="AU791">
            <v>0</v>
          </cell>
          <cell r="BB791">
            <v>0</v>
          </cell>
          <cell r="BD791">
            <v>0</v>
          </cell>
          <cell r="BE791">
            <v>0</v>
          </cell>
          <cell r="BG791">
            <v>0</v>
          </cell>
        </row>
        <row r="792">
          <cell r="B792" t="str">
            <v>062</v>
          </cell>
          <cell r="C792" t="str">
            <v>053</v>
          </cell>
          <cell r="D792" t="str">
            <v>02</v>
          </cell>
          <cell r="E792" t="str">
            <v>445360179</v>
          </cell>
          <cell r="F792" t="str">
            <v>ЛИСТ 1163 РД ТВ 1,2*1200*3000</v>
          </cell>
          <cell r="G792" t="str">
            <v>ТУ1811-003-50193719-03</v>
          </cell>
          <cell r="H792" t="str">
            <v>КГ</v>
          </cell>
          <cell r="I792">
            <v>8.4</v>
          </cell>
          <cell r="J792" t="str">
            <v>00005</v>
          </cell>
          <cell r="K792" t="str">
            <v>00000</v>
          </cell>
          <cell r="L792" t="str">
            <v/>
          </cell>
          <cell r="M792">
            <v>0</v>
          </cell>
          <cell r="N792">
            <v>0</v>
          </cell>
          <cell r="O792">
            <v>0</v>
          </cell>
          <cell r="P792">
            <v>0</v>
          </cell>
          <cell r="Q792">
            <v>0</v>
          </cell>
          <cell r="R792">
            <v>0</v>
          </cell>
          <cell r="S792" t="str">
            <v>не най</v>
          </cell>
          <cell r="T792">
            <v>314.95999999999998</v>
          </cell>
          <cell r="U792" t="str">
            <v>нет</v>
          </cell>
          <cell r="V792">
            <v>39489</v>
          </cell>
          <cell r="W792">
            <v>314.95999999999998</v>
          </cell>
          <cell r="X792">
            <v>2645.66</v>
          </cell>
          <cell r="Y792">
            <v>0</v>
          </cell>
          <cell r="Z792">
            <v>0</v>
          </cell>
          <cell r="AA792">
            <v>0</v>
          </cell>
          <cell r="AB792">
            <v>0</v>
          </cell>
          <cell r="AC792">
            <v>2645.66</v>
          </cell>
          <cell r="AD792">
            <v>2645.66</v>
          </cell>
          <cell r="AE792">
            <v>2645.66</v>
          </cell>
          <cell r="AF792">
            <v>2645.66</v>
          </cell>
          <cell r="AG792">
            <v>2645.66</v>
          </cell>
          <cell r="AH792">
            <v>2645.66</v>
          </cell>
          <cell r="AI792">
            <v>2645.66</v>
          </cell>
          <cell r="AJ792">
            <v>2645.66</v>
          </cell>
          <cell r="AM792" t="str">
            <v>062</v>
          </cell>
          <cell r="AN792" t="str">
            <v>053</v>
          </cell>
          <cell r="AO792">
            <v>1161</v>
          </cell>
          <cell r="AP792" t="str">
            <v>02</v>
          </cell>
          <cell r="AQ792" t="str">
            <v>445360179</v>
          </cell>
          <cell r="AR792" t="str">
            <v>ЛИCT Д16 ЧАТВ 1,2*1200*3000</v>
          </cell>
          <cell r="AS792" t="str">
            <v>TУ1-801-84-89</v>
          </cell>
          <cell r="AT792" t="str">
            <v>КГ</v>
          </cell>
          <cell r="AU792">
            <v>8.4</v>
          </cell>
          <cell r="AW792">
            <v>33</v>
          </cell>
          <cell r="AX792">
            <v>116.27</v>
          </cell>
          <cell r="AY792">
            <v>3836.91</v>
          </cell>
          <cell r="BB792">
            <v>976.67</v>
          </cell>
          <cell r="BC792">
            <v>4</v>
          </cell>
          <cell r="BD792">
            <v>4</v>
          </cell>
          <cell r="BE792">
            <v>3906.68</v>
          </cell>
          <cell r="BG792">
            <v>0</v>
          </cell>
          <cell r="BH792">
            <v>116.27</v>
          </cell>
          <cell r="BI792">
            <v>8.3529999999999998</v>
          </cell>
          <cell r="BJ792">
            <v>971.2</v>
          </cell>
          <cell r="BK792">
            <v>5.46</v>
          </cell>
          <cell r="BL792">
            <v>976.67</v>
          </cell>
          <cell r="BM792">
            <v>976.67</v>
          </cell>
          <cell r="BN792">
            <v>976.67</v>
          </cell>
          <cell r="BO792">
            <v>976.67</v>
          </cell>
          <cell r="BP792">
            <v>0</v>
          </cell>
          <cell r="BQ792">
            <v>0</v>
          </cell>
          <cell r="BR792">
            <v>0</v>
          </cell>
          <cell r="BS792">
            <v>0</v>
          </cell>
          <cell r="BT792">
            <v>0</v>
          </cell>
          <cell r="BU792">
            <v>0</v>
          </cell>
          <cell r="BV792">
            <v>0</v>
          </cell>
          <cell r="BW792">
            <v>0</v>
          </cell>
          <cell r="BY792">
            <v>0.35299999999999998</v>
          </cell>
          <cell r="CC792">
            <v>8</v>
          </cell>
          <cell r="CE792">
            <v>25.247000000000003</v>
          </cell>
          <cell r="CF792">
            <v>130.87</v>
          </cell>
          <cell r="CG792">
            <v>3304.07</v>
          </cell>
          <cell r="CH792">
            <v>3898.8</v>
          </cell>
          <cell r="CL792">
            <v>3898.8</v>
          </cell>
        </row>
        <row r="793">
          <cell r="B793" t="str">
            <v>062</v>
          </cell>
          <cell r="C793" t="str">
            <v>053</v>
          </cell>
          <cell r="D793" t="str">
            <v>02</v>
          </cell>
          <cell r="E793" t="str">
            <v>445360185</v>
          </cell>
          <cell r="F793" t="str">
            <v>ЛИСТ 1163 РД ТВ 1,2*1500*3000</v>
          </cell>
          <cell r="G793" t="str">
            <v>ТУ1811-003-50193719-03</v>
          </cell>
          <cell r="H793" t="str">
            <v>КГ</v>
          </cell>
          <cell r="I793">
            <v>7.66</v>
          </cell>
          <cell r="J793" t="str">
            <v>00006</v>
          </cell>
          <cell r="K793" t="str">
            <v>00000</v>
          </cell>
          <cell r="L793" t="str">
            <v/>
          </cell>
          <cell r="M793">
            <v>0</v>
          </cell>
          <cell r="N793">
            <v>0</v>
          </cell>
          <cell r="O793">
            <v>0</v>
          </cell>
          <cell r="P793">
            <v>0</v>
          </cell>
          <cell r="Q793">
            <v>0</v>
          </cell>
          <cell r="R793">
            <v>0</v>
          </cell>
          <cell r="S793" t="str">
            <v>не най</v>
          </cell>
          <cell r="T793">
            <v>314.95999999999998</v>
          </cell>
          <cell r="U793" t="str">
            <v>нет</v>
          </cell>
          <cell r="V793">
            <v>39489</v>
          </cell>
          <cell r="W793">
            <v>314.95999999999998</v>
          </cell>
          <cell r="X793">
            <v>2412.59</v>
          </cell>
          <cell r="Y793">
            <v>0</v>
          </cell>
          <cell r="Z793">
            <v>0</v>
          </cell>
          <cell r="AA793">
            <v>0</v>
          </cell>
          <cell r="AB793">
            <v>0</v>
          </cell>
          <cell r="AC793">
            <v>2412.59</v>
          </cell>
          <cell r="AD793">
            <v>2412.59</v>
          </cell>
          <cell r="AE793">
            <v>2412.59</v>
          </cell>
          <cell r="AF793">
            <v>2412.59</v>
          </cell>
          <cell r="AG793">
            <v>2412.59</v>
          </cell>
          <cell r="AH793">
            <v>2412.59</v>
          </cell>
          <cell r="AI793">
            <v>2412.59</v>
          </cell>
          <cell r="AJ793">
            <v>2412.59</v>
          </cell>
          <cell r="AM793" t="str">
            <v>062</v>
          </cell>
          <cell r="AN793" t="str">
            <v>053</v>
          </cell>
          <cell r="AO793">
            <v>1162</v>
          </cell>
          <cell r="AP793" t="str">
            <v>02</v>
          </cell>
          <cell r="AQ793" t="str">
            <v>445360185</v>
          </cell>
          <cell r="AR793" t="str">
            <v>ЛИCT Д16 ЧАТВ 1,2*1500*3000</v>
          </cell>
          <cell r="AS793" t="str">
            <v>TУ1-801-84-89</v>
          </cell>
          <cell r="AT793" t="str">
            <v>КГ</v>
          </cell>
          <cell r="AU793">
            <v>7.6539999999999999</v>
          </cell>
          <cell r="AW793">
            <v>31</v>
          </cell>
          <cell r="AX793">
            <v>116.27</v>
          </cell>
          <cell r="AY793">
            <v>3604.37</v>
          </cell>
          <cell r="BA793">
            <v>4</v>
          </cell>
          <cell r="BB793">
            <v>889.93</v>
          </cell>
          <cell r="BC793">
            <v>4</v>
          </cell>
          <cell r="BD793">
            <v>4</v>
          </cell>
          <cell r="BE793">
            <v>3559.72</v>
          </cell>
          <cell r="BG793">
            <v>0</v>
          </cell>
          <cell r="BH793">
            <v>116.27</v>
          </cell>
          <cell r="BI793">
            <v>7.6539999999999999</v>
          </cell>
          <cell r="BJ793">
            <v>889.93</v>
          </cell>
          <cell r="BK793">
            <v>0</v>
          </cell>
          <cell r="BL793">
            <v>889.93</v>
          </cell>
          <cell r="BM793">
            <v>889.93</v>
          </cell>
          <cell r="BN793">
            <v>889.93</v>
          </cell>
          <cell r="BO793">
            <v>889.93</v>
          </cell>
          <cell r="BP793">
            <v>0</v>
          </cell>
          <cell r="BQ793">
            <v>0</v>
          </cell>
          <cell r="BR793">
            <v>0</v>
          </cell>
          <cell r="BS793">
            <v>0</v>
          </cell>
          <cell r="BT793">
            <v>0</v>
          </cell>
          <cell r="BU793">
            <v>0</v>
          </cell>
          <cell r="BV793">
            <v>0</v>
          </cell>
          <cell r="BW793">
            <v>0</v>
          </cell>
          <cell r="BY793">
            <v>7.6539999999999999</v>
          </cell>
          <cell r="CE793">
            <v>22.962</v>
          </cell>
          <cell r="CF793">
            <v>130.87</v>
          </cell>
          <cell r="CG793">
            <v>3005.04</v>
          </cell>
          <cell r="CH793">
            <v>3545.95</v>
          </cell>
          <cell r="CL793">
            <v>3545.95</v>
          </cell>
        </row>
        <row r="794">
          <cell r="B794" t="str">
            <v>062</v>
          </cell>
          <cell r="C794" t="str">
            <v>053</v>
          </cell>
          <cell r="D794" t="str">
            <v>02</v>
          </cell>
          <cell r="E794" t="str">
            <v>445360206</v>
          </cell>
          <cell r="F794" t="str">
            <v>ЛИСТ 1163 РД ТВ 1,5*1200*3000</v>
          </cell>
          <cell r="G794" t="str">
            <v>ТУ1811-003-50193719-03</v>
          </cell>
          <cell r="H794" t="str">
            <v>КГ</v>
          </cell>
          <cell r="I794">
            <v>13.66</v>
          </cell>
          <cell r="J794" t="str">
            <v>00006</v>
          </cell>
          <cell r="K794" t="str">
            <v>00000</v>
          </cell>
          <cell r="L794" t="str">
            <v/>
          </cell>
          <cell r="M794">
            <v>0</v>
          </cell>
          <cell r="N794">
            <v>0</v>
          </cell>
          <cell r="O794">
            <v>0</v>
          </cell>
          <cell r="P794">
            <v>0</v>
          </cell>
          <cell r="Q794">
            <v>0</v>
          </cell>
          <cell r="R794">
            <v>0</v>
          </cell>
          <cell r="S794" t="str">
            <v>не най</v>
          </cell>
          <cell r="T794">
            <v>314.95999999999998</v>
          </cell>
          <cell r="U794" t="str">
            <v>нет</v>
          </cell>
          <cell r="V794">
            <v>39489</v>
          </cell>
          <cell r="W794">
            <v>314.95999999999998</v>
          </cell>
          <cell r="X794">
            <v>4302.3500000000004</v>
          </cell>
          <cell r="Y794">
            <v>0</v>
          </cell>
          <cell r="Z794">
            <v>0</v>
          </cell>
          <cell r="AA794">
            <v>0</v>
          </cell>
          <cell r="AB794">
            <v>0</v>
          </cell>
          <cell r="AC794">
            <v>0</v>
          </cell>
          <cell r="AD794">
            <v>0</v>
          </cell>
          <cell r="AE794">
            <v>0</v>
          </cell>
          <cell r="AF794">
            <v>0</v>
          </cell>
          <cell r="AG794">
            <v>4302.3500000000004</v>
          </cell>
          <cell r="AH794">
            <v>4302.3500000000004</v>
          </cell>
          <cell r="AI794">
            <v>4302.3500000000004</v>
          </cell>
          <cell r="AJ794">
            <v>4302.3500000000004</v>
          </cell>
          <cell r="AM794" t="str">
            <v>062</v>
          </cell>
          <cell r="AN794" t="str">
            <v>053</v>
          </cell>
          <cell r="AO794">
            <v>1163</v>
          </cell>
          <cell r="AP794" t="str">
            <v>02</v>
          </cell>
          <cell r="AQ794" t="str">
            <v>445360206</v>
          </cell>
          <cell r="AR794" t="str">
            <v>ЛИCT Д16 ЧАТВ 1,5*1200*3000</v>
          </cell>
          <cell r="AS794" t="str">
            <v>TУ1-801-84-89</v>
          </cell>
          <cell r="AT794" t="str">
            <v>КГ</v>
          </cell>
          <cell r="AU794">
            <v>60.05</v>
          </cell>
          <cell r="AV794" t="str">
            <v>64,925кг</v>
          </cell>
          <cell r="AW794">
            <v>493</v>
          </cell>
          <cell r="AX794">
            <v>286</v>
          </cell>
          <cell r="AY794">
            <v>140998</v>
          </cell>
          <cell r="AZ794" t="str">
            <v>бк 3012 от 30.11.05 бк 3287 от 28.12.05</v>
          </cell>
          <cell r="BA794">
            <v>7.6</v>
          </cell>
          <cell r="BB794">
            <v>17174.3</v>
          </cell>
          <cell r="BC794">
            <v>8</v>
          </cell>
          <cell r="BD794">
            <v>8</v>
          </cell>
          <cell r="BE794">
            <v>137394.4</v>
          </cell>
          <cell r="BG794">
            <v>0</v>
          </cell>
          <cell r="BH794">
            <v>286</v>
          </cell>
          <cell r="BI794">
            <v>43</v>
          </cell>
          <cell r="BJ794">
            <v>12298</v>
          </cell>
          <cell r="BK794">
            <v>4876.3</v>
          </cell>
          <cell r="BL794">
            <v>17174.3</v>
          </cell>
          <cell r="BM794">
            <v>17174.3</v>
          </cell>
          <cell r="BN794">
            <v>17174.3</v>
          </cell>
          <cell r="BO794">
            <v>17174.3</v>
          </cell>
          <cell r="BP794">
            <v>17174.3</v>
          </cell>
          <cell r="BQ794">
            <v>17174.3</v>
          </cell>
          <cell r="BR794">
            <v>17174.3</v>
          </cell>
          <cell r="BS794">
            <v>17174.3</v>
          </cell>
          <cell r="BT794">
            <v>0</v>
          </cell>
          <cell r="BU794">
            <v>0</v>
          </cell>
          <cell r="BV794">
            <v>0</v>
          </cell>
          <cell r="BW794">
            <v>0</v>
          </cell>
          <cell r="CB794">
            <v>43</v>
          </cell>
          <cell r="CE794">
            <v>437.4</v>
          </cell>
          <cell r="CF794">
            <v>321.91000000000003</v>
          </cell>
          <cell r="CG794">
            <v>140803.43</v>
          </cell>
          <cell r="CH794">
            <v>166148.04999999999</v>
          </cell>
          <cell r="CL794">
            <v>166148.04999999999</v>
          </cell>
        </row>
        <row r="795">
          <cell r="B795" t="str">
            <v>062</v>
          </cell>
          <cell r="C795" t="str">
            <v>053</v>
          </cell>
          <cell r="D795" t="str">
            <v>02</v>
          </cell>
          <cell r="E795" t="str">
            <v>445360215</v>
          </cell>
          <cell r="F795" t="str">
            <v>ЛИСТ 1163 РД ТВ 1,5*2000*3000</v>
          </cell>
          <cell r="G795" t="str">
            <v>ТУ1811-003-50193719-03</v>
          </cell>
          <cell r="H795" t="str">
            <v>КГ</v>
          </cell>
          <cell r="I795">
            <v>25</v>
          </cell>
          <cell r="J795" t="str">
            <v>00005</v>
          </cell>
          <cell r="K795" t="str">
            <v>00000</v>
          </cell>
          <cell r="L795" t="str">
            <v/>
          </cell>
          <cell r="M795">
            <v>0</v>
          </cell>
          <cell r="N795">
            <v>0</v>
          </cell>
          <cell r="O795">
            <v>0</v>
          </cell>
          <cell r="P795">
            <v>0</v>
          </cell>
          <cell r="Q795">
            <v>0</v>
          </cell>
          <cell r="R795">
            <v>0</v>
          </cell>
          <cell r="S795" t="str">
            <v>не най</v>
          </cell>
          <cell r="T795">
            <v>314.95999999999998</v>
          </cell>
          <cell r="U795" t="str">
            <v>нет</v>
          </cell>
          <cell r="V795">
            <v>39489</v>
          </cell>
          <cell r="W795">
            <v>314.95999999999998</v>
          </cell>
          <cell r="X795">
            <v>7874</v>
          </cell>
          <cell r="Y795">
            <v>0</v>
          </cell>
          <cell r="Z795">
            <v>7874</v>
          </cell>
          <cell r="AA795">
            <v>7874</v>
          </cell>
          <cell r="AB795">
            <v>7874</v>
          </cell>
          <cell r="AC795">
            <v>7874</v>
          </cell>
          <cell r="AD795">
            <v>7874</v>
          </cell>
          <cell r="AE795">
            <v>7874</v>
          </cell>
          <cell r="AF795">
            <v>7874</v>
          </cell>
          <cell r="AG795">
            <v>7874</v>
          </cell>
          <cell r="AH795">
            <v>7874</v>
          </cell>
          <cell r="AI795">
            <v>7874</v>
          </cell>
          <cell r="AJ795">
            <v>7874</v>
          </cell>
          <cell r="AM795" t="str">
            <v>062</v>
          </cell>
          <cell r="AN795" t="str">
            <v>053</v>
          </cell>
          <cell r="AO795">
            <v>1165</v>
          </cell>
          <cell r="AP795" t="str">
            <v>02</v>
          </cell>
          <cell r="AQ795" t="str">
            <v>445360215</v>
          </cell>
          <cell r="AR795" t="str">
            <v>ЛИCT Д16ЧАTB 1,5*2000*3000</v>
          </cell>
          <cell r="AS795" t="str">
            <v>TУ1-801-84-89</v>
          </cell>
          <cell r="AT795" t="str">
            <v>КГ</v>
          </cell>
          <cell r="AU795">
            <v>94</v>
          </cell>
          <cell r="AW795">
            <v>88</v>
          </cell>
          <cell r="AX795">
            <v>286</v>
          </cell>
          <cell r="AY795">
            <v>25168</v>
          </cell>
          <cell r="AZ795" t="str">
            <v>бк 3287</v>
          </cell>
          <cell r="BB795">
            <v>26884</v>
          </cell>
          <cell r="BC795">
            <v>1</v>
          </cell>
          <cell r="BD795">
            <v>1</v>
          </cell>
          <cell r="BE795">
            <v>26884</v>
          </cell>
          <cell r="BG795">
            <v>0</v>
          </cell>
          <cell r="BH795">
            <v>286</v>
          </cell>
          <cell r="BI795">
            <v>0</v>
          </cell>
          <cell r="BJ795">
            <v>0</v>
          </cell>
          <cell r="BK795">
            <v>26884</v>
          </cell>
          <cell r="BL795">
            <v>26884</v>
          </cell>
          <cell r="BM795">
            <v>0</v>
          </cell>
          <cell r="BN795">
            <v>0</v>
          </cell>
          <cell r="BO795">
            <v>0</v>
          </cell>
          <cell r="BP795">
            <v>0</v>
          </cell>
          <cell r="BQ795">
            <v>0</v>
          </cell>
          <cell r="BR795">
            <v>0</v>
          </cell>
          <cell r="BS795">
            <v>0</v>
          </cell>
          <cell r="BT795">
            <v>0</v>
          </cell>
          <cell r="BU795">
            <v>0</v>
          </cell>
          <cell r="BV795">
            <v>0</v>
          </cell>
          <cell r="BW795">
            <v>0</v>
          </cell>
          <cell r="CE795">
            <v>94</v>
          </cell>
          <cell r="CF795">
            <v>321.91000000000003</v>
          </cell>
          <cell r="CG795">
            <v>30259.54</v>
          </cell>
          <cell r="CH795">
            <v>35706.26</v>
          </cell>
          <cell r="CL795">
            <v>35706.26</v>
          </cell>
        </row>
        <row r="796">
          <cell r="B796" t="str">
            <v>062</v>
          </cell>
          <cell r="C796" t="str">
            <v>053</v>
          </cell>
          <cell r="D796" t="str">
            <v>02</v>
          </cell>
          <cell r="E796" t="str">
            <v>445360233</v>
          </cell>
          <cell r="F796" t="str">
            <v>ЛИСТ 1163 РД ТВ 1,8*1200*3000</v>
          </cell>
          <cell r="G796" t="str">
            <v>ТУ1811-003-50193719-03</v>
          </cell>
          <cell r="H796" t="str">
            <v>КГ</v>
          </cell>
          <cell r="I796">
            <v>4.47</v>
          </cell>
          <cell r="J796" t="str">
            <v>00005</v>
          </cell>
          <cell r="K796" t="str">
            <v>00000</v>
          </cell>
          <cell r="L796" t="str">
            <v/>
          </cell>
          <cell r="M796">
            <v>0</v>
          </cell>
          <cell r="N796">
            <v>0</v>
          </cell>
          <cell r="O796">
            <v>0</v>
          </cell>
          <cell r="P796">
            <v>0</v>
          </cell>
          <cell r="Q796">
            <v>0</v>
          </cell>
          <cell r="R796">
            <v>0</v>
          </cell>
          <cell r="S796" t="str">
            <v>не най</v>
          </cell>
          <cell r="T796">
            <v>314.95999999999998</v>
          </cell>
          <cell r="U796" t="str">
            <v>нет</v>
          </cell>
          <cell r="V796">
            <v>39489</v>
          </cell>
          <cell r="W796">
            <v>314.95999999999998</v>
          </cell>
          <cell r="X796">
            <v>1407.87</v>
          </cell>
          <cell r="Y796">
            <v>0</v>
          </cell>
          <cell r="Z796">
            <v>0</v>
          </cell>
          <cell r="AA796">
            <v>0</v>
          </cell>
          <cell r="AB796">
            <v>0</v>
          </cell>
          <cell r="AC796">
            <v>1407.87</v>
          </cell>
          <cell r="AD796">
            <v>1407.87</v>
          </cell>
          <cell r="AE796">
            <v>1407.87</v>
          </cell>
          <cell r="AF796">
            <v>1407.87</v>
          </cell>
          <cell r="AG796">
            <v>1407.87</v>
          </cell>
          <cell r="AH796">
            <v>1407.87</v>
          </cell>
          <cell r="AI796">
            <v>1407.87</v>
          </cell>
          <cell r="AJ796">
            <v>1407.87</v>
          </cell>
          <cell r="AM796" t="str">
            <v>062</v>
          </cell>
          <cell r="AN796" t="str">
            <v>053</v>
          </cell>
          <cell r="AO796">
            <v>1166</v>
          </cell>
          <cell r="AP796" t="str">
            <v>02</v>
          </cell>
          <cell r="AQ796" t="str">
            <v>445360233</v>
          </cell>
          <cell r="AR796" t="str">
            <v>ЛИCT Д16 ЧАТВ 1,8*1200*3000</v>
          </cell>
          <cell r="AS796" t="str">
            <v>TУ1-801-84-89</v>
          </cell>
          <cell r="AT796" t="str">
            <v>КГ</v>
          </cell>
          <cell r="AU796">
            <v>4.47</v>
          </cell>
          <cell r="AW796">
            <v>18</v>
          </cell>
          <cell r="AX796">
            <v>95.2</v>
          </cell>
          <cell r="AY796">
            <v>1713.6</v>
          </cell>
          <cell r="BA796">
            <v>4</v>
          </cell>
          <cell r="BB796">
            <v>425.54</v>
          </cell>
          <cell r="BC796">
            <v>4</v>
          </cell>
          <cell r="BD796">
            <v>4</v>
          </cell>
          <cell r="BE796">
            <v>1702.16</v>
          </cell>
          <cell r="BG796">
            <v>0</v>
          </cell>
          <cell r="BH796">
            <v>95.2</v>
          </cell>
          <cell r="BI796">
            <v>4.47</v>
          </cell>
          <cell r="BJ796">
            <v>425.54</v>
          </cell>
          <cell r="BK796">
            <v>0</v>
          </cell>
          <cell r="BL796">
            <v>425.54</v>
          </cell>
          <cell r="BM796">
            <v>425.54</v>
          </cell>
          <cell r="BN796">
            <v>425.54</v>
          </cell>
          <cell r="BO796">
            <v>425.54</v>
          </cell>
          <cell r="BP796">
            <v>0</v>
          </cell>
          <cell r="BQ796">
            <v>0</v>
          </cell>
          <cell r="BR796">
            <v>0</v>
          </cell>
          <cell r="BS796">
            <v>0</v>
          </cell>
          <cell r="BT796">
            <v>0</v>
          </cell>
          <cell r="BU796">
            <v>0</v>
          </cell>
          <cell r="BV796">
            <v>0</v>
          </cell>
          <cell r="BW796">
            <v>0</v>
          </cell>
          <cell r="BZ796">
            <v>4.45</v>
          </cell>
          <cell r="CC796">
            <v>0.02</v>
          </cell>
          <cell r="CE796">
            <v>13.41</v>
          </cell>
          <cell r="CF796">
            <v>107.15</v>
          </cell>
          <cell r="CG796">
            <v>1436.88</v>
          </cell>
          <cell r="CH796">
            <v>1695.52</v>
          </cell>
          <cell r="CL796">
            <v>1695.52</v>
          </cell>
        </row>
        <row r="797">
          <cell r="B797" t="str">
            <v>062</v>
          </cell>
          <cell r="C797" t="str">
            <v>053</v>
          </cell>
          <cell r="D797" t="str">
            <v>02</v>
          </cell>
          <cell r="E797" t="str">
            <v>445360260</v>
          </cell>
          <cell r="F797" t="str">
            <v>ЛИСТ 1163 РД ТВ 2,0*1200*3000</v>
          </cell>
          <cell r="G797" t="str">
            <v>ТУ1811-003-50193719-03</v>
          </cell>
          <cell r="H797" t="str">
            <v>КГ</v>
          </cell>
          <cell r="I797">
            <v>14.1</v>
          </cell>
          <cell r="J797" t="str">
            <v>00007</v>
          </cell>
          <cell r="K797" t="str">
            <v>00007</v>
          </cell>
          <cell r="L797" t="str">
            <v/>
          </cell>
          <cell r="M797">
            <v>0</v>
          </cell>
          <cell r="N797">
            <v>0</v>
          </cell>
          <cell r="O797">
            <v>0</v>
          </cell>
          <cell r="P797">
            <v>0</v>
          </cell>
          <cell r="Q797">
            <v>0</v>
          </cell>
          <cell r="R797">
            <v>0</v>
          </cell>
          <cell r="S797" t="str">
            <v>не най</v>
          </cell>
          <cell r="T797">
            <v>314.95999999999998</v>
          </cell>
          <cell r="U797" t="str">
            <v>нет</v>
          </cell>
          <cell r="V797">
            <v>39489</v>
          </cell>
          <cell r="W797">
            <v>314.95999999999998</v>
          </cell>
          <cell r="X797">
            <v>4440.9399999999996</v>
          </cell>
          <cell r="Y797">
            <v>0</v>
          </cell>
          <cell r="Z797">
            <v>0</v>
          </cell>
          <cell r="AA797">
            <v>0</v>
          </cell>
          <cell r="AB797">
            <v>0</v>
          </cell>
          <cell r="AC797">
            <v>4440.9399999999996</v>
          </cell>
          <cell r="AD797">
            <v>4440.9399999999996</v>
          </cell>
          <cell r="AE797">
            <v>4440.9399999999996</v>
          </cell>
          <cell r="AF797">
            <v>4440.9399999999996</v>
          </cell>
          <cell r="AG797">
            <v>4440.9399999999996</v>
          </cell>
          <cell r="AH797">
            <v>4440.9399999999996</v>
          </cell>
          <cell r="AI797">
            <v>4440.9399999999996</v>
          </cell>
          <cell r="AJ797">
            <v>4440.9399999999996</v>
          </cell>
          <cell r="AM797" t="str">
            <v>062</v>
          </cell>
          <cell r="AN797" t="str">
            <v>053</v>
          </cell>
          <cell r="AO797">
            <v>1167</v>
          </cell>
          <cell r="AP797" t="str">
            <v>02</v>
          </cell>
          <cell r="AQ797" t="str">
            <v>445360260</v>
          </cell>
          <cell r="AR797" t="str">
            <v>ЛИCT Д16 ЧАТВ 2,0*1200*3000</v>
          </cell>
          <cell r="AS797" t="str">
            <v>TУ1-801-84-89</v>
          </cell>
          <cell r="AT797" t="str">
            <v>КГ</v>
          </cell>
          <cell r="AU797">
            <v>16.032</v>
          </cell>
          <cell r="AW797">
            <v>64</v>
          </cell>
          <cell r="AX797">
            <v>287.62799999999999</v>
          </cell>
          <cell r="AY797">
            <v>18408.191999999999</v>
          </cell>
          <cell r="BA797">
            <v>4</v>
          </cell>
          <cell r="BB797">
            <v>4611.25</v>
          </cell>
          <cell r="BC797">
            <v>4</v>
          </cell>
          <cell r="BD797">
            <v>4</v>
          </cell>
          <cell r="BE797">
            <v>18445</v>
          </cell>
          <cell r="BG797">
            <v>0</v>
          </cell>
          <cell r="BH797">
            <v>287.63</v>
          </cell>
          <cell r="BI797">
            <v>14.965</v>
          </cell>
          <cell r="BJ797">
            <v>4304.38</v>
          </cell>
          <cell r="BK797">
            <v>306.89999999999998</v>
          </cell>
          <cell r="BL797">
            <v>4611.28</v>
          </cell>
          <cell r="BM797">
            <v>4611.28</v>
          </cell>
          <cell r="BN797">
            <v>4611.28</v>
          </cell>
          <cell r="BO797">
            <v>4611.28</v>
          </cell>
          <cell r="BP797">
            <v>0</v>
          </cell>
          <cell r="BQ797">
            <v>0</v>
          </cell>
          <cell r="BR797">
            <v>0</v>
          </cell>
          <cell r="BS797">
            <v>0</v>
          </cell>
          <cell r="BT797">
            <v>0</v>
          </cell>
          <cell r="BU797">
            <v>0</v>
          </cell>
          <cell r="BV797">
            <v>0</v>
          </cell>
          <cell r="BW797">
            <v>0</v>
          </cell>
          <cell r="BY797">
            <v>0.16700000000000001</v>
          </cell>
          <cell r="BZ797">
            <v>4.9800000000000004</v>
          </cell>
          <cell r="CC797">
            <v>9.8179999999999996</v>
          </cell>
          <cell r="CE797">
            <v>49.163000000000004</v>
          </cell>
          <cell r="CF797">
            <v>323.74</v>
          </cell>
          <cell r="CG797">
            <v>15916.03</v>
          </cell>
          <cell r="CH797">
            <v>18780.919999999998</v>
          </cell>
          <cell r="CL797">
            <v>18780.919999999998</v>
          </cell>
        </row>
        <row r="798">
          <cell r="B798" t="str">
            <v>062</v>
          </cell>
          <cell r="C798" t="str">
            <v>053</v>
          </cell>
          <cell r="D798" t="str">
            <v>02</v>
          </cell>
          <cell r="E798" t="str">
            <v>445360287</v>
          </cell>
          <cell r="F798" t="str">
            <v>ЛИСТ 1163 РД ТВ 2,5*1200*3000</v>
          </cell>
          <cell r="G798" t="str">
            <v>ТУ1811-003-50193719-03</v>
          </cell>
          <cell r="H798" t="str">
            <v>КГ</v>
          </cell>
          <cell r="I798">
            <v>11.07</v>
          </cell>
          <cell r="J798" t="str">
            <v>00005</v>
          </cell>
          <cell r="K798" t="str">
            <v>00000</v>
          </cell>
          <cell r="L798" t="str">
            <v/>
          </cell>
          <cell r="M798">
            <v>0</v>
          </cell>
          <cell r="N798">
            <v>0</v>
          </cell>
          <cell r="O798">
            <v>0</v>
          </cell>
          <cell r="P798">
            <v>0</v>
          </cell>
          <cell r="Q798">
            <v>0</v>
          </cell>
          <cell r="R798">
            <v>0</v>
          </cell>
          <cell r="S798" t="str">
            <v>не най</v>
          </cell>
          <cell r="T798">
            <v>314.95999999999998</v>
          </cell>
          <cell r="U798" t="str">
            <v>нет</v>
          </cell>
          <cell r="V798">
            <v>39489</v>
          </cell>
          <cell r="W798">
            <v>314.95999999999998</v>
          </cell>
          <cell r="X798">
            <v>3486.61</v>
          </cell>
          <cell r="Y798">
            <v>0</v>
          </cell>
          <cell r="Z798">
            <v>0</v>
          </cell>
          <cell r="AA798">
            <v>0</v>
          </cell>
          <cell r="AB798">
            <v>0</v>
          </cell>
          <cell r="AC798">
            <v>0</v>
          </cell>
          <cell r="AD798">
            <v>0</v>
          </cell>
          <cell r="AE798">
            <v>0</v>
          </cell>
          <cell r="AF798">
            <v>0</v>
          </cell>
          <cell r="AG798">
            <v>0</v>
          </cell>
          <cell r="AH798">
            <v>0</v>
          </cell>
          <cell r="AI798">
            <v>0</v>
          </cell>
          <cell r="AJ798">
            <v>0</v>
          </cell>
          <cell r="AM798" t="str">
            <v>062</v>
          </cell>
          <cell r="AN798" t="str">
            <v>053</v>
          </cell>
          <cell r="AO798">
            <v>1168</v>
          </cell>
          <cell r="AP798" t="str">
            <v>02</v>
          </cell>
          <cell r="AQ798" t="str">
            <v>445360287</v>
          </cell>
          <cell r="AR798" t="str">
            <v>ЛИCT Д16 ЧАТВ 2,5*1200*3000</v>
          </cell>
          <cell r="AS798" t="str">
            <v>TУ1-801-84-89</v>
          </cell>
          <cell r="AT798" t="str">
            <v>КГ</v>
          </cell>
          <cell r="AU798">
            <v>18</v>
          </cell>
          <cell r="AV798" t="str">
            <v>27,37 кг</v>
          </cell>
          <cell r="AW798">
            <v>607</v>
          </cell>
          <cell r="AX798">
            <v>286</v>
          </cell>
          <cell r="AY798">
            <v>173602</v>
          </cell>
          <cell r="AZ798" t="str">
            <v>бк 2624 от</v>
          </cell>
          <cell r="BA798">
            <v>12</v>
          </cell>
          <cell r="BB798">
            <v>5148</v>
          </cell>
          <cell r="BC798">
            <v>34</v>
          </cell>
          <cell r="BD798">
            <v>12</v>
          </cell>
          <cell r="BE798">
            <v>61776</v>
          </cell>
          <cell r="BG798">
            <v>111826</v>
          </cell>
          <cell r="BH798">
            <v>286</v>
          </cell>
          <cell r="BI798">
            <v>14.368</v>
          </cell>
          <cell r="BJ798">
            <v>4109.25</v>
          </cell>
          <cell r="BK798">
            <v>1038.75</v>
          </cell>
          <cell r="BL798">
            <v>5148</v>
          </cell>
          <cell r="BM798">
            <v>5148</v>
          </cell>
          <cell r="BN798">
            <v>5148</v>
          </cell>
          <cell r="BO798">
            <v>5148</v>
          </cell>
          <cell r="BP798">
            <v>5148</v>
          </cell>
          <cell r="BQ798">
            <v>5148</v>
          </cell>
          <cell r="BR798">
            <v>5148</v>
          </cell>
          <cell r="BS798">
            <v>5148</v>
          </cell>
          <cell r="BT798">
            <v>5148</v>
          </cell>
          <cell r="BU798">
            <v>5148</v>
          </cell>
          <cell r="BV798">
            <v>5148</v>
          </cell>
          <cell r="BW798">
            <v>5148</v>
          </cell>
          <cell r="BY798">
            <v>6.6040000000000001</v>
          </cell>
          <cell r="CC798">
            <v>7.7640000000000002</v>
          </cell>
          <cell r="CE798">
            <v>201.63200000000001</v>
          </cell>
          <cell r="CF798">
            <v>321.91000000000003</v>
          </cell>
          <cell r="CG798">
            <v>64907.360000000001</v>
          </cell>
          <cell r="CH798">
            <v>76590.679999999993</v>
          </cell>
          <cell r="CL798">
            <v>76590.679999999993</v>
          </cell>
        </row>
        <row r="799">
          <cell r="B799" t="str">
            <v>062</v>
          </cell>
          <cell r="C799" t="str">
            <v>053</v>
          </cell>
          <cell r="D799" t="str">
            <v>02</v>
          </cell>
          <cell r="E799" t="str">
            <v>445360347</v>
          </cell>
          <cell r="F799" t="str">
            <v>ЛИСТ 1163 РД ТВ 3,0*1500*3000</v>
          </cell>
          <cell r="G799" t="str">
            <v>ТУ1811-003-50193719-03</v>
          </cell>
          <cell r="H799" t="str">
            <v>КГ</v>
          </cell>
          <cell r="I799">
            <v>127</v>
          </cell>
          <cell r="J799" t="str">
            <v>00005</v>
          </cell>
          <cell r="K799" t="str">
            <v>00000</v>
          </cell>
          <cell r="L799" t="str">
            <v/>
          </cell>
          <cell r="M799">
            <v>0</v>
          </cell>
          <cell r="N799">
            <v>0</v>
          </cell>
          <cell r="O799">
            <v>0</v>
          </cell>
          <cell r="P799">
            <v>0</v>
          </cell>
          <cell r="Q799">
            <v>0</v>
          </cell>
          <cell r="R799">
            <v>0</v>
          </cell>
          <cell r="S799" t="str">
            <v>не най</v>
          </cell>
          <cell r="T799">
            <v>314.95999999999998</v>
          </cell>
          <cell r="U799" t="str">
            <v>нет</v>
          </cell>
          <cell r="V799">
            <v>39489</v>
          </cell>
          <cell r="W799">
            <v>314.95999999999998</v>
          </cell>
          <cell r="X799">
            <v>39999.919999999998</v>
          </cell>
          <cell r="Y799">
            <v>0</v>
          </cell>
          <cell r="Z799">
            <v>0</v>
          </cell>
          <cell r="AA799">
            <v>39999.919999999998</v>
          </cell>
          <cell r="AB799">
            <v>39999.919999999998</v>
          </cell>
          <cell r="AC799">
            <v>39999.919999999998</v>
          </cell>
          <cell r="AD799">
            <v>39999.919999999998</v>
          </cell>
          <cell r="AE799">
            <v>39999.919999999998</v>
          </cell>
          <cell r="AF799">
            <v>39999.919999999998</v>
          </cell>
          <cell r="AG799">
            <v>39999.919999999998</v>
          </cell>
          <cell r="AH799">
            <v>39999.919999999998</v>
          </cell>
          <cell r="AI799">
            <v>39999.919999999998</v>
          </cell>
          <cell r="AJ799">
            <v>39999.919999999998</v>
          </cell>
          <cell r="AM799" t="str">
            <v>062</v>
          </cell>
          <cell r="AN799" t="str">
            <v>053</v>
          </cell>
          <cell r="AO799">
            <v>1171</v>
          </cell>
          <cell r="AP799" t="str">
            <v>02</v>
          </cell>
          <cell r="AQ799" t="str">
            <v>445360347</v>
          </cell>
          <cell r="AR799" t="str">
            <v>ЛИCT Д16 ЧАТВ 3,0*1500*3000</v>
          </cell>
          <cell r="AS799" t="str">
            <v>TУ1-801-84-89</v>
          </cell>
          <cell r="AT799" t="str">
            <v>КГ</v>
          </cell>
          <cell r="AU799">
            <v>133</v>
          </cell>
          <cell r="AW799">
            <v>226</v>
          </cell>
          <cell r="AX799">
            <v>286</v>
          </cell>
          <cell r="AY799">
            <v>64636</v>
          </cell>
          <cell r="AZ799" t="str">
            <v>бк 1217 от</v>
          </cell>
          <cell r="BB799">
            <v>38038</v>
          </cell>
          <cell r="BC799">
            <v>2</v>
          </cell>
          <cell r="BD799">
            <v>2</v>
          </cell>
          <cell r="BE799">
            <v>76076</v>
          </cell>
          <cell r="BG799">
            <v>0</v>
          </cell>
          <cell r="BH799">
            <v>286</v>
          </cell>
          <cell r="BI799">
            <v>126.905</v>
          </cell>
          <cell r="BJ799">
            <v>36294.83</v>
          </cell>
          <cell r="BK799">
            <v>1743.17</v>
          </cell>
          <cell r="BL799">
            <v>38038</v>
          </cell>
          <cell r="BM799">
            <v>38038</v>
          </cell>
          <cell r="BN799">
            <v>0</v>
          </cell>
          <cell r="BO799">
            <v>0</v>
          </cell>
          <cell r="BP799">
            <v>0</v>
          </cell>
          <cell r="BQ799">
            <v>0</v>
          </cell>
          <cell r="BR799">
            <v>0</v>
          </cell>
          <cell r="BS799">
            <v>0</v>
          </cell>
          <cell r="BT799">
            <v>0</v>
          </cell>
          <cell r="BU799">
            <v>0</v>
          </cell>
          <cell r="BV799">
            <v>0</v>
          </cell>
          <cell r="BW799">
            <v>0</v>
          </cell>
          <cell r="BY799">
            <v>11.007</v>
          </cell>
          <cell r="CB799">
            <v>115.898</v>
          </cell>
          <cell r="CE799">
            <v>139.095</v>
          </cell>
          <cell r="CF799">
            <v>321.91000000000003</v>
          </cell>
          <cell r="CG799">
            <v>44776.07</v>
          </cell>
          <cell r="CH799">
            <v>52835.76</v>
          </cell>
          <cell r="CL799">
            <v>52835.76</v>
          </cell>
        </row>
        <row r="800">
          <cell r="B800" t="str">
            <v>062</v>
          </cell>
          <cell r="C800" t="str">
            <v>053</v>
          </cell>
          <cell r="D800" t="str">
            <v>02</v>
          </cell>
          <cell r="E800" t="str">
            <v>445360350</v>
          </cell>
          <cell r="F800" t="str">
            <v>ЛИСТ 1163 РД ТВ 3,0*2000*3000</v>
          </cell>
          <cell r="G800" t="str">
            <v>ТУ1811-003-50193719-03</v>
          </cell>
          <cell r="H800" t="str">
            <v>КГ</v>
          </cell>
          <cell r="I800">
            <v>34.119999999999997</v>
          </cell>
          <cell r="J800" t="str">
            <v>00007</v>
          </cell>
          <cell r="K800" t="str">
            <v>00000</v>
          </cell>
          <cell r="L800" t="str">
            <v/>
          </cell>
          <cell r="M800">
            <v>0</v>
          </cell>
          <cell r="N800">
            <v>0</v>
          </cell>
          <cell r="O800">
            <v>0</v>
          </cell>
          <cell r="P800">
            <v>0</v>
          </cell>
          <cell r="Q800">
            <v>0</v>
          </cell>
          <cell r="R800">
            <v>0</v>
          </cell>
          <cell r="S800" t="str">
            <v>не най</v>
          </cell>
          <cell r="T800">
            <v>314.95999999999998</v>
          </cell>
          <cell r="U800" t="str">
            <v>нет</v>
          </cell>
          <cell r="V800">
            <v>39489</v>
          </cell>
          <cell r="W800">
            <v>314.95999999999998</v>
          </cell>
          <cell r="X800">
            <v>10746.44</v>
          </cell>
          <cell r="Y800">
            <v>0</v>
          </cell>
          <cell r="Z800">
            <v>0</v>
          </cell>
          <cell r="AA800">
            <v>10746.44</v>
          </cell>
          <cell r="AB800">
            <v>10746.44</v>
          </cell>
          <cell r="AC800">
            <v>10746.44</v>
          </cell>
          <cell r="AD800">
            <v>10746.44</v>
          </cell>
          <cell r="AE800">
            <v>10746.44</v>
          </cell>
          <cell r="AF800">
            <v>10746.44</v>
          </cell>
          <cell r="AG800">
            <v>10746.44</v>
          </cell>
          <cell r="AH800">
            <v>10746.44</v>
          </cell>
          <cell r="AI800">
            <v>10746.44</v>
          </cell>
          <cell r="AJ800">
            <v>10746.44</v>
          </cell>
          <cell r="AM800" t="str">
            <v>062</v>
          </cell>
          <cell r="AN800" t="str">
            <v>053</v>
          </cell>
          <cell r="AO800">
            <v>1173</v>
          </cell>
          <cell r="AP800" t="str">
            <v>02</v>
          </cell>
          <cell r="AQ800" t="str">
            <v>445360350</v>
          </cell>
          <cell r="AR800" t="str">
            <v>ЛИCT Д16 ЧАТВ 3,0*2000*3000</v>
          </cell>
          <cell r="AS800" t="str">
            <v>TУ1-801-84-89</v>
          </cell>
          <cell r="AT800" t="str">
            <v>КГ</v>
          </cell>
          <cell r="AU800">
            <v>36.85</v>
          </cell>
          <cell r="AV800" t="str">
            <v>172,45 кг</v>
          </cell>
          <cell r="AW800">
            <v>62</v>
          </cell>
          <cell r="AX800">
            <v>286</v>
          </cell>
          <cell r="AY800">
            <v>17732</v>
          </cell>
          <cell r="AZ800" t="str">
            <v>бк 0921 от</v>
          </cell>
          <cell r="BA800">
            <v>3.3</v>
          </cell>
          <cell r="BB800">
            <v>10539.1</v>
          </cell>
          <cell r="BC800">
            <v>2</v>
          </cell>
          <cell r="BD800">
            <v>2</v>
          </cell>
          <cell r="BE800">
            <v>21078.2</v>
          </cell>
          <cell r="BG800">
            <v>0</v>
          </cell>
          <cell r="BH800">
            <v>286</v>
          </cell>
          <cell r="BI800">
            <v>34.119999999999997</v>
          </cell>
          <cell r="BJ800">
            <v>9758.32</v>
          </cell>
          <cell r="BK800">
            <v>780.78</v>
          </cell>
          <cell r="BL800">
            <v>10539.1</v>
          </cell>
          <cell r="BM800">
            <v>10539.1</v>
          </cell>
          <cell r="BN800">
            <v>0</v>
          </cell>
          <cell r="BO800">
            <v>0</v>
          </cell>
          <cell r="BP800">
            <v>0</v>
          </cell>
          <cell r="BQ800">
            <v>0</v>
          </cell>
          <cell r="BR800">
            <v>0</v>
          </cell>
          <cell r="BS800">
            <v>0</v>
          </cell>
          <cell r="BT800">
            <v>0</v>
          </cell>
          <cell r="BU800">
            <v>0</v>
          </cell>
          <cell r="BV800">
            <v>0</v>
          </cell>
          <cell r="BW800">
            <v>0</v>
          </cell>
          <cell r="BY800">
            <v>2.202</v>
          </cell>
          <cell r="CB800">
            <v>31.917999999999999</v>
          </cell>
          <cell r="CE800">
            <v>39.58</v>
          </cell>
          <cell r="CF800">
            <v>321.91000000000003</v>
          </cell>
          <cell r="CG800">
            <v>12741.2</v>
          </cell>
          <cell r="CH800">
            <v>15034.62</v>
          </cell>
          <cell r="CL800">
            <v>15034.62</v>
          </cell>
        </row>
        <row r="801">
          <cell r="B801" t="str">
            <v>062</v>
          </cell>
          <cell r="C801" t="str">
            <v>053</v>
          </cell>
          <cell r="D801" t="str">
            <v>02</v>
          </cell>
          <cell r="E801" t="str">
            <v>445460341</v>
          </cell>
          <cell r="F801" t="str">
            <v>ЛИСТ 1163 РД ТВ 3,0*1200*3000</v>
          </cell>
          <cell r="G801" t="str">
            <v>ТУ1-802-215-88</v>
          </cell>
          <cell r="H801" t="str">
            <v>КГ</v>
          </cell>
          <cell r="I801">
            <v>4.0999999999999996</v>
          </cell>
          <cell r="J801" t="str">
            <v>00005</v>
          </cell>
          <cell r="K801" t="str">
            <v>00000</v>
          </cell>
          <cell r="L801" t="str">
            <v/>
          </cell>
          <cell r="M801">
            <v>0</v>
          </cell>
          <cell r="N801">
            <v>0</v>
          </cell>
          <cell r="O801">
            <v>0</v>
          </cell>
          <cell r="P801">
            <v>0</v>
          </cell>
          <cell r="Q801">
            <v>0</v>
          </cell>
          <cell r="R801">
            <v>0</v>
          </cell>
          <cell r="S801" t="str">
            <v>не най</v>
          </cell>
          <cell r="T801">
            <v>314.95999999999998</v>
          </cell>
          <cell r="U801" t="str">
            <v>нет</v>
          </cell>
          <cell r="V801">
            <v>39489</v>
          </cell>
          <cell r="W801">
            <v>314.95999999999998</v>
          </cell>
          <cell r="X801">
            <v>1291.3399999999999</v>
          </cell>
          <cell r="Y801">
            <v>1291.3399999999999</v>
          </cell>
          <cell r="Z801">
            <v>1291.3399999999999</v>
          </cell>
          <cell r="AA801">
            <v>1291.3399999999999</v>
          </cell>
          <cell r="AB801">
            <v>1291.3399999999999</v>
          </cell>
          <cell r="AC801">
            <v>1291.3399999999999</v>
          </cell>
          <cell r="AD801">
            <v>1291.3399999999999</v>
          </cell>
          <cell r="AE801">
            <v>1291.3399999999999</v>
          </cell>
          <cell r="AF801">
            <v>1291.3399999999999</v>
          </cell>
          <cell r="AG801">
            <v>1291.3399999999999</v>
          </cell>
          <cell r="AH801">
            <v>1291.3399999999999</v>
          </cell>
          <cell r="AI801">
            <v>1291.3399999999999</v>
          </cell>
          <cell r="AJ801">
            <v>1291.3399999999999</v>
          </cell>
          <cell r="AM801" t="str">
            <v>062</v>
          </cell>
          <cell r="AN801" t="str">
            <v>053</v>
          </cell>
          <cell r="AO801">
            <v>1179</v>
          </cell>
          <cell r="AP801" t="str">
            <v>02</v>
          </cell>
          <cell r="AQ801" t="str">
            <v>445460341</v>
          </cell>
          <cell r="AR801" t="str">
            <v>ЛИCT 1163 PД TB 3,0*1200*3000</v>
          </cell>
          <cell r="AS801" t="str">
            <v>TУ1-802-215-88</v>
          </cell>
          <cell r="AT801" t="str">
            <v>КГ</v>
          </cell>
          <cell r="AU801">
            <v>4.0670000000000002</v>
          </cell>
          <cell r="AV801" t="str">
            <v>см 1163 РДТВ 3*2*3</v>
          </cell>
          <cell r="BB801">
            <v>0</v>
          </cell>
          <cell r="BD801">
            <v>0</v>
          </cell>
          <cell r="BE801">
            <v>0</v>
          </cell>
          <cell r="BG801">
            <v>0</v>
          </cell>
          <cell r="BY801">
            <v>4.0670000000000002</v>
          </cell>
        </row>
        <row r="802">
          <cell r="B802" t="str">
            <v>062</v>
          </cell>
          <cell r="C802" t="str">
            <v>053</v>
          </cell>
          <cell r="D802" t="str">
            <v>02</v>
          </cell>
          <cell r="E802" t="str">
            <v>445460422</v>
          </cell>
          <cell r="F802" t="str">
            <v>ЛИСТ 1163 РД ТВ 4,0*1200*3000</v>
          </cell>
          <cell r="G802" t="str">
            <v>ТУ1-802-215-88</v>
          </cell>
          <cell r="H802" t="str">
            <v>КГ</v>
          </cell>
          <cell r="I802">
            <v>8.9</v>
          </cell>
          <cell r="J802" t="str">
            <v>00005</v>
          </cell>
          <cell r="K802" t="str">
            <v>00000</v>
          </cell>
          <cell r="L802" t="str">
            <v/>
          </cell>
          <cell r="M802">
            <v>0</v>
          </cell>
          <cell r="N802">
            <v>0</v>
          </cell>
          <cell r="O802">
            <v>0</v>
          </cell>
          <cell r="P802">
            <v>0</v>
          </cell>
          <cell r="Q802">
            <v>0</v>
          </cell>
          <cell r="R802">
            <v>0</v>
          </cell>
          <cell r="S802" t="str">
            <v>не най</v>
          </cell>
          <cell r="T802">
            <v>314.95999999999998</v>
          </cell>
          <cell r="U802" t="str">
            <v>нет</v>
          </cell>
          <cell r="V802">
            <v>39489</v>
          </cell>
          <cell r="W802">
            <v>314.95999999999998</v>
          </cell>
          <cell r="X802">
            <v>2803.14</v>
          </cell>
          <cell r="Y802">
            <v>0</v>
          </cell>
          <cell r="Z802">
            <v>0</v>
          </cell>
          <cell r="AA802">
            <v>0</v>
          </cell>
          <cell r="AB802">
            <v>0</v>
          </cell>
          <cell r="AC802">
            <v>0</v>
          </cell>
          <cell r="AD802">
            <v>0</v>
          </cell>
          <cell r="AE802">
            <v>0</v>
          </cell>
          <cell r="AF802">
            <v>0</v>
          </cell>
          <cell r="AG802">
            <v>0</v>
          </cell>
          <cell r="AH802">
            <v>0</v>
          </cell>
          <cell r="AI802">
            <v>0</v>
          </cell>
          <cell r="AJ802">
            <v>0</v>
          </cell>
          <cell r="AM802" t="str">
            <v>062</v>
          </cell>
          <cell r="AN802" t="str">
            <v>053</v>
          </cell>
          <cell r="AO802">
            <v>1180</v>
          </cell>
          <cell r="AP802" t="str">
            <v>02</v>
          </cell>
          <cell r="AQ802" t="str">
            <v>445460422</v>
          </cell>
          <cell r="AR802" t="str">
            <v>ЛИCT Д16 ЧАТВ 4,0*1200*3000</v>
          </cell>
          <cell r="AS802" t="str">
            <v>TУ1-802-215-88</v>
          </cell>
          <cell r="AT802" t="str">
            <v>КГ</v>
          </cell>
          <cell r="AU802">
            <v>9.91</v>
          </cell>
          <cell r="AW802">
            <v>1210</v>
          </cell>
          <cell r="AX802">
            <v>286</v>
          </cell>
          <cell r="AY802">
            <v>346060</v>
          </cell>
          <cell r="AZ802" t="str">
            <v>бк 1217 от    бк1807</v>
          </cell>
          <cell r="BA802">
            <v>4</v>
          </cell>
          <cell r="BB802">
            <v>2834.26</v>
          </cell>
          <cell r="BC802">
            <v>122</v>
          </cell>
          <cell r="BD802">
            <v>12</v>
          </cell>
          <cell r="BE802">
            <v>34011.120000000003</v>
          </cell>
          <cell r="BG802">
            <v>312048.88</v>
          </cell>
          <cell r="BH802">
            <v>286</v>
          </cell>
          <cell r="BI802">
            <v>8.9</v>
          </cell>
          <cell r="BJ802">
            <v>2545.4</v>
          </cell>
          <cell r="BK802">
            <v>288.86</v>
          </cell>
          <cell r="BL802">
            <v>2834.26</v>
          </cell>
          <cell r="BM802">
            <v>2834.26</v>
          </cell>
          <cell r="BN802">
            <v>2834.26</v>
          </cell>
          <cell r="BO802">
            <v>2834.26</v>
          </cell>
          <cell r="BP802">
            <v>2834.26</v>
          </cell>
          <cell r="BQ802">
            <v>2834.26</v>
          </cell>
          <cell r="BR802">
            <v>2834.26</v>
          </cell>
          <cell r="BS802">
            <v>2834.26</v>
          </cell>
          <cell r="BT802">
            <v>2834.26</v>
          </cell>
          <cell r="BU802">
            <v>2834.26</v>
          </cell>
          <cell r="BV802">
            <v>2834.26</v>
          </cell>
          <cell r="BW802">
            <v>2834.26</v>
          </cell>
          <cell r="CC802">
            <v>8.9</v>
          </cell>
          <cell r="CE802">
            <v>110.02</v>
          </cell>
          <cell r="CF802">
            <v>321.91000000000003</v>
          </cell>
          <cell r="CG802">
            <v>35416.54</v>
          </cell>
          <cell r="CH802">
            <v>41791.519999999997</v>
          </cell>
          <cell r="CL802">
            <v>41791.519999999997</v>
          </cell>
        </row>
        <row r="803">
          <cell r="B803" t="str">
            <v>062</v>
          </cell>
          <cell r="C803" t="str">
            <v>053</v>
          </cell>
          <cell r="D803" t="str">
            <v>02</v>
          </cell>
          <cell r="E803" t="str">
            <v>445382071</v>
          </cell>
          <cell r="F803" t="str">
            <v>ЛИСТ АМГ2М 0,5*1200*3000</v>
          </cell>
          <cell r="G803" t="str">
            <v>ГОСТ21631-76</v>
          </cell>
          <cell r="H803" t="str">
            <v>КГ</v>
          </cell>
          <cell r="I803">
            <v>0.32</v>
          </cell>
          <cell r="J803" t="str">
            <v>00007</v>
          </cell>
          <cell r="K803" t="str">
            <v>00000</v>
          </cell>
          <cell r="L803" t="str">
            <v>400    20.01.03</v>
          </cell>
          <cell r="M803">
            <v>8.75</v>
          </cell>
          <cell r="N803">
            <v>2.8</v>
          </cell>
          <cell r="O803">
            <v>54.28</v>
          </cell>
          <cell r="P803">
            <v>17.37</v>
          </cell>
          <cell r="Q803">
            <v>8.75</v>
          </cell>
          <cell r="R803">
            <v>2.8</v>
          </cell>
          <cell r="S803" t="str">
            <v>310355</v>
          </cell>
          <cell r="T803">
            <v>54.28</v>
          </cell>
          <cell r="U803" t="str">
            <v>вст.ост.</v>
          </cell>
          <cell r="W803">
            <v>54.28</v>
          </cell>
          <cell r="X803">
            <v>17.37</v>
          </cell>
          <cell r="Y803">
            <v>0</v>
          </cell>
          <cell r="Z803">
            <v>0</v>
          </cell>
          <cell r="AA803">
            <v>0</v>
          </cell>
          <cell r="AB803">
            <v>0</v>
          </cell>
          <cell r="AC803">
            <v>17.37</v>
          </cell>
          <cell r="AD803">
            <v>17.37</v>
          </cell>
          <cell r="AE803">
            <v>17.37</v>
          </cell>
          <cell r="AF803">
            <v>17.37</v>
          </cell>
          <cell r="AG803">
            <v>17.37</v>
          </cell>
          <cell r="AH803">
            <v>17.37</v>
          </cell>
          <cell r="AI803">
            <v>17.37</v>
          </cell>
          <cell r="AJ803">
            <v>17.37</v>
          </cell>
          <cell r="AM803" t="str">
            <v>062</v>
          </cell>
          <cell r="AN803" t="str">
            <v>053</v>
          </cell>
          <cell r="AO803">
            <v>1182</v>
          </cell>
          <cell r="AP803" t="str">
            <v>02</v>
          </cell>
          <cell r="AQ803" t="str">
            <v>445382071</v>
          </cell>
          <cell r="AR803" t="str">
            <v>ЛИCT AMГ2M 0,5*1200*3000</v>
          </cell>
          <cell r="AS803" t="str">
            <v>ГOCT21631-76</v>
          </cell>
          <cell r="AT803" t="str">
            <v>КГ</v>
          </cell>
          <cell r="AU803">
            <v>0.32</v>
          </cell>
          <cell r="AW803">
            <v>1.3</v>
          </cell>
          <cell r="AX803">
            <v>54.28</v>
          </cell>
          <cell r="AY803">
            <v>70.564000000000007</v>
          </cell>
          <cell r="BA803">
            <v>4</v>
          </cell>
          <cell r="BB803">
            <v>17.37</v>
          </cell>
          <cell r="BC803">
            <v>4</v>
          </cell>
          <cell r="BD803">
            <v>4</v>
          </cell>
          <cell r="BE803">
            <v>69.48</v>
          </cell>
          <cell r="BG803">
            <v>0</v>
          </cell>
          <cell r="BH803">
            <v>54.28</v>
          </cell>
          <cell r="BI803">
            <v>0</v>
          </cell>
          <cell r="BJ803">
            <v>0</v>
          </cell>
          <cell r="BK803">
            <v>17.37</v>
          </cell>
          <cell r="BL803">
            <v>17.37</v>
          </cell>
          <cell r="BM803">
            <v>17.37</v>
          </cell>
          <cell r="BN803">
            <v>17.37</v>
          </cell>
          <cell r="BO803">
            <v>17.37</v>
          </cell>
          <cell r="BP803">
            <v>0</v>
          </cell>
          <cell r="BQ803">
            <v>0</v>
          </cell>
          <cell r="BR803">
            <v>0</v>
          </cell>
          <cell r="BS803">
            <v>0</v>
          </cell>
          <cell r="BT803">
            <v>0</v>
          </cell>
          <cell r="BU803">
            <v>0</v>
          </cell>
          <cell r="BV803">
            <v>0</v>
          </cell>
          <cell r="BW803">
            <v>0</v>
          </cell>
          <cell r="CE803">
            <v>1.28</v>
          </cell>
          <cell r="CF803">
            <v>61.1</v>
          </cell>
          <cell r="CG803">
            <v>78.209999999999994</v>
          </cell>
          <cell r="CH803">
            <v>92.29</v>
          </cell>
          <cell r="CL803">
            <v>92.29</v>
          </cell>
        </row>
        <row r="804">
          <cell r="B804" t="str">
            <v>062</v>
          </cell>
          <cell r="C804" t="str">
            <v>053</v>
          </cell>
          <cell r="D804" t="str">
            <v>02</v>
          </cell>
          <cell r="E804" t="str">
            <v>445382098</v>
          </cell>
          <cell r="F804" t="str">
            <v>ЛИСТ АМГ2М 0,6*1200*3000</v>
          </cell>
          <cell r="G804" t="str">
            <v>ГОСТ21631-76</v>
          </cell>
          <cell r="H804" t="str">
            <v>КГ</v>
          </cell>
          <cell r="I804">
            <v>0.03</v>
          </cell>
          <cell r="J804" t="str">
            <v>00007</v>
          </cell>
          <cell r="K804" t="str">
            <v>00000</v>
          </cell>
          <cell r="L804" t="str">
            <v>нет</v>
          </cell>
          <cell r="M804">
            <v>60</v>
          </cell>
          <cell r="N804">
            <v>1.8</v>
          </cell>
          <cell r="O804">
            <v>144.97</v>
          </cell>
          <cell r="P804">
            <v>4.3490000000000002</v>
          </cell>
          <cell r="Q804">
            <v>60</v>
          </cell>
          <cell r="R804">
            <v>1.8</v>
          </cell>
          <cell r="S804" t="str">
            <v>310056</v>
          </cell>
          <cell r="T804">
            <v>144.97</v>
          </cell>
          <cell r="U804" t="str">
            <v>П/П 1492</v>
          </cell>
          <cell r="V804">
            <v>38642</v>
          </cell>
          <cell r="W804">
            <v>144.97</v>
          </cell>
          <cell r="X804">
            <v>4.3499999999999996</v>
          </cell>
          <cell r="Y804">
            <v>0</v>
          </cell>
          <cell r="Z804">
            <v>0</v>
          </cell>
          <cell r="AA804">
            <v>0</v>
          </cell>
          <cell r="AB804">
            <v>0</v>
          </cell>
          <cell r="AC804">
            <v>0</v>
          </cell>
          <cell r="AD804">
            <v>0</v>
          </cell>
          <cell r="AE804">
            <v>0</v>
          </cell>
          <cell r="AF804">
            <v>0</v>
          </cell>
          <cell r="AG804">
            <v>0</v>
          </cell>
          <cell r="AH804">
            <v>0</v>
          </cell>
          <cell r="AI804">
            <v>0</v>
          </cell>
          <cell r="AJ804">
            <v>0</v>
          </cell>
          <cell r="AM804" t="str">
            <v>062</v>
          </cell>
          <cell r="AN804" t="str">
            <v>053</v>
          </cell>
          <cell r="AO804">
            <v>1183</v>
          </cell>
          <cell r="AP804" t="str">
            <v>02</v>
          </cell>
          <cell r="AQ804" t="str">
            <v>445382098</v>
          </cell>
          <cell r="AR804" t="str">
            <v>ЛИCT AMГ2M 0,6*1200*3000</v>
          </cell>
          <cell r="AS804" t="str">
            <v>ГOCT21631-76</v>
          </cell>
          <cell r="AT804" t="str">
            <v>КГ</v>
          </cell>
          <cell r="AU804">
            <v>0.03</v>
          </cell>
          <cell r="AW804">
            <v>876</v>
          </cell>
          <cell r="AX804">
            <v>144.03</v>
          </cell>
          <cell r="AY804">
            <v>126170.28</v>
          </cell>
          <cell r="AZ804" t="str">
            <v>бк 1599 от</v>
          </cell>
          <cell r="BA804">
            <v>12</v>
          </cell>
          <cell r="BB804">
            <v>4.32</v>
          </cell>
          <cell r="BC804">
            <v>29206</v>
          </cell>
          <cell r="BD804">
            <v>12</v>
          </cell>
          <cell r="BE804">
            <v>51.84</v>
          </cell>
          <cell r="BG804">
            <v>126118.44</v>
          </cell>
          <cell r="BH804">
            <v>144</v>
          </cell>
          <cell r="BI804">
            <v>0</v>
          </cell>
          <cell r="BJ804">
            <v>0</v>
          </cell>
          <cell r="BK804">
            <v>4.32</v>
          </cell>
          <cell r="BL804">
            <v>4.32</v>
          </cell>
          <cell r="BM804">
            <v>4.32</v>
          </cell>
          <cell r="BN804">
            <v>4.32</v>
          </cell>
          <cell r="BO804">
            <v>4.32</v>
          </cell>
          <cell r="BP804">
            <v>4.32</v>
          </cell>
          <cell r="BQ804">
            <v>4.32</v>
          </cell>
          <cell r="BR804">
            <v>4.32</v>
          </cell>
          <cell r="BS804">
            <v>4.32</v>
          </cell>
          <cell r="BT804">
            <v>4.32</v>
          </cell>
          <cell r="BU804">
            <v>4.32</v>
          </cell>
          <cell r="BV804">
            <v>4.32</v>
          </cell>
          <cell r="BW804">
            <v>4.32</v>
          </cell>
          <cell r="CE804">
            <v>0.36</v>
          </cell>
          <cell r="CF804">
            <v>162.08000000000001</v>
          </cell>
          <cell r="CG804">
            <v>58.35</v>
          </cell>
          <cell r="CH804">
            <v>68.849999999999994</v>
          </cell>
          <cell r="CL804">
            <v>68.849999999999994</v>
          </cell>
        </row>
        <row r="805">
          <cell r="B805" t="str">
            <v>062</v>
          </cell>
          <cell r="C805" t="str">
            <v>053</v>
          </cell>
          <cell r="D805" t="str">
            <v>02</v>
          </cell>
          <cell r="E805" t="str">
            <v>445382125</v>
          </cell>
          <cell r="F805" t="str">
            <v>ЛИСТ АМГ2М 0,8*1200*3000</v>
          </cell>
          <cell r="G805" t="str">
            <v>ГОСТ21631-76</v>
          </cell>
          <cell r="H805" t="str">
            <v>КГ</v>
          </cell>
          <cell r="I805">
            <v>0.09</v>
          </cell>
          <cell r="J805" t="str">
            <v>00007</v>
          </cell>
          <cell r="K805" t="str">
            <v>00000</v>
          </cell>
          <cell r="L805" t="str">
            <v>нет</v>
          </cell>
          <cell r="M805">
            <v>90.02</v>
          </cell>
          <cell r="N805">
            <v>8.1020000000000003</v>
          </cell>
          <cell r="O805">
            <v>84.28</v>
          </cell>
          <cell r="P805">
            <v>7.585</v>
          </cell>
          <cell r="Q805">
            <v>90.02</v>
          </cell>
          <cell r="R805">
            <v>8.1020000000000003</v>
          </cell>
          <cell r="S805" t="str">
            <v>310360</v>
          </cell>
          <cell r="T805">
            <v>90.02</v>
          </cell>
          <cell r="U805" t="str">
            <v>вст.ост.</v>
          </cell>
          <cell r="W805">
            <v>90.02</v>
          </cell>
          <cell r="X805">
            <v>8.1</v>
          </cell>
          <cell r="Y805">
            <v>0</v>
          </cell>
          <cell r="Z805">
            <v>0</v>
          </cell>
          <cell r="AA805">
            <v>0</v>
          </cell>
          <cell r="AB805">
            <v>0</v>
          </cell>
          <cell r="AC805">
            <v>8.1</v>
          </cell>
          <cell r="AD805">
            <v>8.1</v>
          </cell>
          <cell r="AE805">
            <v>8.1</v>
          </cell>
          <cell r="AF805">
            <v>8.1</v>
          </cell>
          <cell r="AG805">
            <v>8.1</v>
          </cell>
          <cell r="AH805">
            <v>8.1</v>
          </cell>
          <cell r="AI805">
            <v>8.1</v>
          </cell>
          <cell r="AJ805">
            <v>8.1</v>
          </cell>
          <cell r="AM805" t="str">
            <v>062</v>
          </cell>
          <cell r="AN805" t="str">
            <v>053</v>
          </cell>
          <cell r="AO805">
            <v>1185</v>
          </cell>
          <cell r="AP805" t="str">
            <v>02</v>
          </cell>
          <cell r="AQ805" t="str">
            <v>445382125</v>
          </cell>
          <cell r="AR805" t="str">
            <v>ЛИCT AMГ2M 0,8*1200*3000</v>
          </cell>
          <cell r="AS805" t="str">
            <v>ГOCT21631-76</v>
          </cell>
          <cell r="AT805" t="str">
            <v>КГ</v>
          </cell>
          <cell r="AU805">
            <v>0.09</v>
          </cell>
          <cell r="AW805">
            <v>0.4</v>
          </cell>
          <cell r="AX805">
            <v>84.28</v>
          </cell>
          <cell r="AY805">
            <v>33.712000000000003</v>
          </cell>
          <cell r="BA805">
            <v>4</v>
          </cell>
          <cell r="BB805">
            <v>7.59</v>
          </cell>
          <cell r="BC805">
            <v>4</v>
          </cell>
          <cell r="BD805">
            <v>4</v>
          </cell>
          <cell r="BE805">
            <v>30.36</v>
          </cell>
          <cell r="BG805">
            <v>0</v>
          </cell>
          <cell r="BH805">
            <v>84.33</v>
          </cell>
          <cell r="BI805">
            <v>0</v>
          </cell>
          <cell r="BJ805">
            <v>0</v>
          </cell>
          <cell r="BK805">
            <v>7.59</v>
          </cell>
          <cell r="BL805">
            <v>7.59</v>
          </cell>
          <cell r="BM805">
            <v>7.59</v>
          </cell>
          <cell r="BN805">
            <v>7.59</v>
          </cell>
          <cell r="BO805">
            <v>7.59</v>
          </cell>
          <cell r="BP805">
            <v>0</v>
          </cell>
          <cell r="BQ805">
            <v>0</v>
          </cell>
          <cell r="BR805">
            <v>0</v>
          </cell>
          <cell r="BS805">
            <v>0</v>
          </cell>
          <cell r="BT805">
            <v>0</v>
          </cell>
          <cell r="BU805">
            <v>0</v>
          </cell>
          <cell r="BV805">
            <v>0</v>
          </cell>
          <cell r="BW805">
            <v>0</v>
          </cell>
          <cell r="CE805">
            <v>0.36</v>
          </cell>
          <cell r="CF805">
            <v>94.92</v>
          </cell>
          <cell r="CG805">
            <v>34.17</v>
          </cell>
          <cell r="CH805">
            <v>40.32</v>
          </cell>
          <cell r="CL805">
            <v>40.32</v>
          </cell>
        </row>
        <row r="806">
          <cell r="B806" t="str">
            <v>062</v>
          </cell>
          <cell r="C806" t="str">
            <v>053</v>
          </cell>
          <cell r="D806" t="str">
            <v>02</v>
          </cell>
          <cell r="E806" t="str">
            <v>445382152</v>
          </cell>
          <cell r="F806" t="str">
            <v>ЛИСТ АМГ2М 1,0*1200*3000</v>
          </cell>
          <cell r="G806" t="str">
            <v>ГОСТ21631-76</v>
          </cell>
          <cell r="H806" t="str">
            <v>КГ</v>
          </cell>
          <cell r="I806">
            <v>20.3</v>
          </cell>
          <cell r="J806" t="str">
            <v>00007</v>
          </cell>
          <cell r="K806" t="str">
            <v>00000</v>
          </cell>
          <cell r="L806" t="str">
            <v>2360   05.08.05</v>
          </cell>
          <cell r="M806">
            <v>144.762</v>
          </cell>
          <cell r="N806">
            <v>2938.6689999999999</v>
          </cell>
          <cell r="O806">
            <v>142.46</v>
          </cell>
          <cell r="P806">
            <v>2891.9380000000001</v>
          </cell>
          <cell r="Q806">
            <v>144.762</v>
          </cell>
          <cell r="R806">
            <v>2938.6689999999999</v>
          </cell>
          <cell r="S806" t="str">
            <v>310370</v>
          </cell>
          <cell r="T806">
            <v>142.46</v>
          </cell>
          <cell r="U806" t="str">
            <v>вст.ост.</v>
          </cell>
          <cell r="W806">
            <v>142.46</v>
          </cell>
          <cell r="X806">
            <v>2891.94</v>
          </cell>
          <cell r="Y806">
            <v>0</v>
          </cell>
          <cell r="Z806">
            <v>0</v>
          </cell>
          <cell r="AA806">
            <v>0</v>
          </cell>
          <cell r="AB806">
            <v>0</v>
          </cell>
          <cell r="AC806">
            <v>2891.94</v>
          </cell>
          <cell r="AD806">
            <v>2891.94</v>
          </cell>
          <cell r="AE806">
            <v>2891.94</v>
          </cell>
          <cell r="AF806">
            <v>2891.94</v>
          </cell>
          <cell r="AG806">
            <v>2891.94</v>
          </cell>
          <cell r="AH806">
            <v>2891.94</v>
          </cell>
          <cell r="AI806">
            <v>2891.94</v>
          </cell>
          <cell r="AJ806">
            <v>2891.94</v>
          </cell>
          <cell r="AM806" t="str">
            <v>062</v>
          </cell>
          <cell r="AN806" t="str">
            <v>053</v>
          </cell>
          <cell r="AO806">
            <v>1186</v>
          </cell>
          <cell r="AP806" t="str">
            <v>02</v>
          </cell>
          <cell r="AQ806" t="str">
            <v>445382152</v>
          </cell>
          <cell r="AR806" t="str">
            <v>ЛИCT AMГ2M 1,0*1200*3000</v>
          </cell>
          <cell r="AS806" t="str">
            <v>ГOCT21631-76</v>
          </cell>
          <cell r="AT806" t="str">
            <v>КГ</v>
          </cell>
          <cell r="AU806">
            <v>22</v>
          </cell>
          <cell r="AW806">
            <v>88</v>
          </cell>
          <cell r="AX806">
            <v>142.47</v>
          </cell>
          <cell r="AY806">
            <v>12537.36</v>
          </cell>
          <cell r="BA806">
            <v>4</v>
          </cell>
          <cell r="BB806">
            <v>3134.34</v>
          </cell>
          <cell r="BC806">
            <v>4</v>
          </cell>
          <cell r="BD806">
            <v>4</v>
          </cell>
          <cell r="BE806">
            <v>12537.36</v>
          </cell>
          <cell r="BG806">
            <v>0</v>
          </cell>
          <cell r="BH806">
            <v>142.47</v>
          </cell>
          <cell r="BI806">
            <v>0.7</v>
          </cell>
          <cell r="BJ806">
            <v>99.73</v>
          </cell>
          <cell r="BK806">
            <v>3034.61</v>
          </cell>
          <cell r="BL806">
            <v>3134.34</v>
          </cell>
          <cell r="BM806">
            <v>3134.34</v>
          </cell>
          <cell r="BN806">
            <v>3134.34</v>
          </cell>
          <cell r="BO806">
            <v>3134.34</v>
          </cell>
          <cell r="BP806">
            <v>0</v>
          </cell>
          <cell r="BQ806">
            <v>0</v>
          </cell>
          <cell r="BR806">
            <v>0</v>
          </cell>
          <cell r="BS806">
            <v>0</v>
          </cell>
          <cell r="BT806">
            <v>0</v>
          </cell>
          <cell r="BU806">
            <v>0</v>
          </cell>
          <cell r="BV806">
            <v>0</v>
          </cell>
          <cell r="BW806">
            <v>0</v>
          </cell>
          <cell r="CA806">
            <v>0.7</v>
          </cell>
          <cell r="CE806">
            <v>87.3</v>
          </cell>
          <cell r="CF806">
            <v>160.36000000000001</v>
          </cell>
          <cell r="CG806">
            <v>13999.43</v>
          </cell>
          <cell r="CH806">
            <v>16519.330000000002</v>
          </cell>
          <cell r="CL806">
            <v>16519.330000000002</v>
          </cell>
        </row>
        <row r="807">
          <cell r="B807" t="str">
            <v>062</v>
          </cell>
          <cell r="C807" t="str">
            <v>053</v>
          </cell>
          <cell r="D807" t="str">
            <v>02</v>
          </cell>
          <cell r="E807" t="str">
            <v>445382179</v>
          </cell>
          <cell r="F807" t="str">
            <v>ЛИСТ АМГ2М 1,2*1200*3000</v>
          </cell>
          <cell r="G807" t="str">
            <v>ГОСТ21631-76</v>
          </cell>
          <cell r="H807" t="str">
            <v>КГ</v>
          </cell>
          <cell r="I807">
            <v>8.1199999999999992</v>
          </cell>
          <cell r="J807" t="str">
            <v>00007</v>
          </cell>
          <cell r="K807" t="str">
            <v>00000</v>
          </cell>
          <cell r="L807" t="str">
            <v>632    03.05.05</v>
          </cell>
          <cell r="M807">
            <v>93.796000000000006</v>
          </cell>
          <cell r="N807">
            <v>761.62400000000002</v>
          </cell>
          <cell r="O807">
            <v>144.512</v>
          </cell>
          <cell r="P807">
            <v>1173.4369999999999</v>
          </cell>
          <cell r="Q807">
            <v>93.796000000000006</v>
          </cell>
          <cell r="R807">
            <v>761.62400000000002</v>
          </cell>
          <cell r="S807" t="str">
            <v>310388</v>
          </cell>
          <cell r="T807">
            <v>142.10210900000001</v>
          </cell>
          <cell r="U807" t="str">
            <v>П/П 2770</v>
          </cell>
          <cell r="V807">
            <v>39336</v>
          </cell>
          <cell r="W807">
            <v>142.1</v>
          </cell>
          <cell r="X807">
            <v>1153.8499999999999</v>
          </cell>
          <cell r="Y807">
            <v>0</v>
          </cell>
          <cell r="Z807">
            <v>0</v>
          </cell>
          <cell r="AA807">
            <v>0</v>
          </cell>
          <cell r="AB807">
            <v>0</v>
          </cell>
          <cell r="AC807">
            <v>1153.8499999999999</v>
          </cell>
          <cell r="AD807">
            <v>1153.8499999999999</v>
          </cell>
          <cell r="AE807">
            <v>1153.8499999999999</v>
          </cell>
          <cell r="AF807">
            <v>1153.8499999999999</v>
          </cell>
          <cell r="AG807">
            <v>1153.8499999999999</v>
          </cell>
          <cell r="AH807">
            <v>1153.8499999999999</v>
          </cell>
          <cell r="AI807">
            <v>1153.8499999999999</v>
          </cell>
          <cell r="AJ807">
            <v>1153.8499999999999</v>
          </cell>
          <cell r="AM807" t="str">
            <v>062</v>
          </cell>
          <cell r="AN807" t="str">
            <v>053</v>
          </cell>
          <cell r="AO807">
            <v>1187</v>
          </cell>
          <cell r="AP807" t="str">
            <v>02</v>
          </cell>
          <cell r="AQ807" t="str">
            <v>445382179</v>
          </cell>
          <cell r="AR807" t="str">
            <v>ЛИCT AMГ2M 1,2*1200*3000</v>
          </cell>
          <cell r="AS807" t="str">
            <v>ГOCT21631-76</v>
          </cell>
          <cell r="AT807" t="str">
            <v>КГ</v>
          </cell>
          <cell r="AU807">
            <v>8.6999999999999993</v>
          </cell>
          <cell r="AW807">
            <v>35</v>
          </cell>
          <cell r="AX807">
            <v>89.86</v>
          </cell>
          <cell r="AY807">
            <v>3145.1</v>
          </cell>
          <cell r="BA807">
            <v>4</v>
          </cell>
          <cell r="BB807">
            <v>781.78</v>
          </cell>
          <cell r="BC807">
            <v>4</v>
          </cell>
          <cell r="BD807">
            <v>4</v>
          </cell>
          <cell r="BE807">
            <v>3127.12</v>
          </cell>
          <cell r="BG807">
            <v>0</v>
          </cell>
          <cell r="BH807">
            <v>89.86</v>
          </cell>
          <cell r="BI807">
            <v>0.64800000000000002</v>
          </cell>
          <cell r="BJ807">
            <v>58.23</v>
          </cell>
          <cell r="BK807">
            <v>723.55</v>
          </cell>
          <cell r="BL807">
            <v>781.78</v>
          </cell>
          <cell r="BM807">
            <v>781.78</v>
          </cell>
          <cell r="BN807">
            <v>781.78</v>
          </cell>
          <cell r="BO807">
            <v>781.78</v>
          </cell>
          <cell r="BP807">
            <v>0</v>
          </cell>
          <cell r="BQ807">
            <v>0</v>
          </cell>
          <cell r="BR807">
            <v>0</v>
          </cell>
          <cell r="BS807">
            <v>0</v>
          </cell>
          <cell r="BT807">
            <v>0</v>
          </cell>
          <cell r="BU807">
            <v>0</v>
          </cell>
          <cell r="BV807">
            <v>0</v>
          </cell>
          <cell r="BW807">
            <v>0</v>
          </cell>
          <cell r="BY807">
            <v>0.308</v>
          </cell>
          <cell r="CC807">
            <v>0.34</v>
          </cell>
          <cell r="CE807">
            <v>34.152000000000001</v>
          </cell>
          <cell r="CF807">
            <v>101.14</v>
          </cell>
          <cell r="CG807">
            <v>3454.13</v>
          </cell>
          <cell r="CH807">
            <v>4075.87</v>
          </cell>
          <cell r="CL807">
            <v>4075.87</v>
          </cell>
        </row>
        <row r="808">
          <cell r="B808" t="str">
            <v>062</v>
          </cell>
          <cell r="C808" t="str">
            <v>053</v>
          </cell>
          <cell r="D808" t="str">
            <v>02</v>
          </cell>
          <cell r="E808" t="str">
            <v>445382206</v>
          </cell>
          <cell r="F808" t="str">
            <v>ЛИСТ АМГ2М 1,5*1200*3000</v>
          </cell>
          <cell r="G808" t="str">
            <v>ГОСТ21631-76</v>
          </cell>
          <cell r="H808" t="str">
            <v>КГ</v>
          </cell>
          <cell r="I808">
            <v>30.3</v>
          </cell>
          <cell r="J808" t="str">
            <v>00007</v>
          </cell>
          <cell r="K808" t="str">
            <v>00000</v>
          </cell>
          <cell r="L808" t="str">
            <v>193    01.07.05</v>
          </cell>
          <cell r="M808">
            <v>128</v>
          </cell>
          <cell r="N808">
            <v>3878.4</v>
          </cell>
          <cell r="O808">
            <v>141.876</v>
          </cell>
          <cell r="P808">
            <v>4298.8429999999998</v>
          </cell>
          <cell r="Q808">
            <v>128</v>
          </cell>
          <cell r="R808">
            <v>3878.4</v>
          </cell>
          <cell r="S808" t="str">
            <v>310404</v>
          </cell>
          <cell r="T808">
            <v>144.57</v>
          </cell>
          <cell r="U808" t="str">
            <v>П/П 4631</v>
          </cell>
          <cell r="V808">
            <v>39679</v>
          </cell>
          <cell r="W808">
            <v>144.57</v>
          </cell>
          <cell r="X808">
            <v>4380.47</v>
          </cell>
          <cell r="Y808">
            <v>0</v>
          </cell>
          <cell r="Z808">
            <v>0</v>
          </cell>
          <cell r="AA808">
            <v>0</v>
          </cell>
          <cell r="AB808">
            <v>0</v>
          </cell>
          <cell r="AC808">
            <v>4380.47</v>
          </cell>
          <cell r="AD808">
            <v>4380.47</v>
          </cell>
          <cell r="AE808">
            <v>4380.47</v>
          </cell>
          <cell r="AF808">
            <v>4380.47</v>
          </cell>
          <cell r="AG808">
            <v>4380.47</v>
          </cell>
          <cell r="AH808">
            <v>4380.47</v>
          </cell>
          <cell r="AI808">
            <v>4380.47</v>
          </cell>
          <cell r="AJ808">
            <v>4380.47</v>
          </cell>
          <cell r="AM808" t="str">
            <v>062</v>
          </cell>
          <cell r="AN808" t="str">
            <v>053</v>
          </cell>
          <cell r="AO808">
            <v>1188</v>
          </cell>
          <cell r="AP808" t="str">
            <v>02</v>
          </cell>
          <cell r="AQ808" t="str">
            <v>445382206</v>
          </cell>
          <cell r="AR808" t="str">
            <v>ЛИCT AMГ2M 1,5*1200*3000</v>
          </cell>
          <cell r="AS808" t="str">
            <v>ГOCT21631-76</v>
          </cell>
          <cell r="AT808" t="str">
            <v>КГ</v>
          </cell>
          <cell r="AU808">
            <v>28.3</v>
          </cell>
          <cell r="AW808">
            <v>114</v>
          </cell>
          <cell r="AX808">
            <v>72.23</v>
          </cell>
          <cell r="AY808">
            <v>8234.2199999999993</v>
          </cell>
          <cell r="BA808">
            <v>4</v>
          </cell>
          <cell r="BB808">
            <v>2044.11</v>
          </cell>
          <cell r="BC808">
            <v>4</v>
          </cell>
          <cell r="BD808">
            <v>4</v>
          </cell>
          <cell r="BE808">
            <v>8176.44</v>
          </cell>
          <cell r="BG808">
            <v>0</v>
          </cell>
          <cell r="BH808">
            <v>72.23</v>
          </cell>
          <cell r="BI808">
            <v>15.46</v>
          </cell>
          <cell r="BJ808">
            <v>1116.68</v>
          </cell>
          <cell r="BK808">
            <v>927.43</v>
          </cell>
          <cell r="BL808">
            <v>2044.11</v>
          </cell>
          <cell r="BM808">
            <v>2044.11</v>
          </cell>
          <cell r="BN808">
            <v>2044.11</v>
          </cell>
          <cell r="BO808">
            <v>2044.11</v>
          </cell>
          <cell r="BP808">
            <v>0</v>
          </cell>
          <cell r="BQ808">
            <v>0</v>
          </cell>
          <cell r="BR808">
            <v>0</v>
          </cell>
          <cell r="BS808">
            <v>0</v>
          </cell>
          <cell r="BT808">
            <v>0</v>
          </cell>
          <cell r="BU808">
            <v>0</v>
          </cell>
          <cell r="BV808">
            <v>0</v>
          </cell>
          <cell r="BW808">
            <v>0</v>
          </cell>
          <cell r="BY808">
            <v>0.93200000000000005</v>
          </cell>
          <cell r="CA808">
            <v>5.6000000000000001E-2</v>
          </cell>
          <cell r="CC808">
            <v>14.472</v>
          </cell>
          <cell r="CE808">
            <v>97.74</v>
          </cell>
          <cell r="CF808">
            <v>81.3</v>
          </cell>
          <cell r="CG808">
            <v>7946.26</v>
          </cell>
          <cell r="CH808">
            <v>9376.59</v>
          </cell>
          <cell r="CL808">
            <v>9376.59</v>
          </cell>
        </row>
        <row r="809">
          <cell r="B809" t="str">
            <v>062</v>
          </cell>
          <cell r="C809" t="str">
            <v>053</v>
          </cell>
          <cell r="D809" t="str">
            <v>02</v>
          </cell>
          <cell r="E809" t="str">
            <v>445382233</v>
          </cell>
          <cell r="F809" t="str">
            <v>ЛИСТ АМГ2М 1,8*1200*3000</v>
          </cell>
          <cell r="G809" t="str">
            <v>ГОСТ21631-76</v>
          </cell>
          <cell r="H809" t="str">
            <v>КГ</v>
          </cell>
          <cell r="I809">
            <v>0.1</v>
          </cell>
          <cell r="J809" t="str">
            <v>00006</v>
          </cell>
          <cell r="K809" t="str">
            <v>00000</v>
          </cell>
          <cell r="L809" t="str">
            <v>нет</v>
          </cell>
          <cell r="M809">
            <v>0</v>
          </cell>
          <cell r="N809">
            <v>0</v>
          </cell>
          <cell r="O809">
            <v>54.17</v>
          </cell>
          <cell r="P809">
            <v>5.4169999999999998</v>
          </cell>
          <cell r="Q809">
            <v>0</v>
          </cell>
          <cell r="R809">
            <v>0</v>
          </cell>
          <cell r="S809" t="str">
            <v>310434</v>
          </cell>
          <cell r="T809">
            <v>145.72959900000001</v>
          </cell>
          <cell r="U809" t="str">
            <v>П/П 309</v>
          </cell>
          <cell r="V809">
            <v>39590</v>
          </cell>
          <cell r="W809">
            <v>145.72999999999999</v>
          </cell>
          <cell r="X809">
            <v>14.57</v>
          </cell>
          <cell r="Y809">
            <v>0</v>
          </cell>
          <cell r="Z809">
            <v>0</v>
          </cell>
          <cell r="AA809">
            <v>0</v>
          </cell>
          <cell r="AB809">
            <v>0</v>
          </cell>
          <cell r="AC809">
            <v>14.57</v>
          </cell>
          <cell r="AD809">
            <v>14.57</v>
          </cell>
          <cell r="AE809">
            <v>14.57</v>
          </cell>
          <cell r="AF809">
            <v>14.57</v>
          </cell>
          <cell r="AG809">
            <v>14.57</v>
          </cell>
          <cell r="AH809">
            <v>14.57</v>
          </cell>
          <cell r="AI809">
            <v>14.57</v>
          </cell>
          <cell r="AJ809">
            <v>14.57</v>
          </cell>
          <cell r="AM809" t="str">
            <v>062</v>
          </cell>
          <cell r="AN809" t="str">
            <v>053</v>
          </cell>
          <cell r="AO809">
            <v>1189</v>
          </cell>
          <cell r="AP809" t="str">
            <v>02</v>
          </cell>
          <cell r="AQ809" t="str">
            <v>445382233</v>
          </cell>
          <cell r="AR809" t="str">
            <v>ЛИCT AMГ2M 1,8*1200*3000</v>
          </cell>
          <cell r="AS809" t="str">
            <v>ГOCT21631-76</v>
          </cell>
          <cell r="AT809" t="str">
            <v>КГ</v>
          </cell>
          <cell r="AU809">
            <v>9.5000000000000001E-2</v>
          </cell>
          <cell r="AW809">
            <v>0.4</v>
          </cell>
          <cell r="AX809">
            <v>93.9</v>
          </cell>
          <cell r="AY809">
            <v>37.56</v>
          </cell>
          <cell r="BA809">
            <v>4</v>
          </cell>
          <cell r="BB809">
            <v>8.92</v>
          </cell>
          <cell r="BC809">
            <v>4</v>
          </cell>
          <cell r="BD809">
            <v>4</v>
          </cell>
          <cell r="BE809">
            <v>35.68</v>
          </cell>
          <cell r="BG809">
            <v>0</v>
          </cell>
          <cell r="BH809">
            <v>93.89</v>
          </cell>
          <cell r="BI809">
            <v>9.5000000000000001E-2</v>
          </cell>
          <cell r="BJ809">
            <v>8.92</v>
          </cell>
          <cell r="BK809">
            <v>0</v>
          </cell>
          <cell r="BL809">
            <v>8.92</v>
          </cell>
          <cell r="BM809">
            <v>8.92</v>
          </cell>
          <cell r="BN809">
            <v>8.92</v>
          </cell>
          <cell r="BO809">
            <v>8.92</v>
          </cell>
          <cell r="BP809">
            <v>0</v>
          </cell>
          <cell r="BQ809">
            <v>0</v>
          </cell>
          <cell r="BR809">
            <v>0</v>
          </cell>
          <cell r="BS809">
            <v>0</v>
          </cell>
          <cell r="BT809">
            <v>0</v>
          </cell>
          <cell r="BU809">
            <v>0</v>
          </cell>
          <cell r="BV809">
            <v>0</v>
          </cell>
          <cell r="BW809">
            <v>0</v>
          </cell>
          <cell r="BZ809">
            <v>9.5000000000000001E-2</v>
          </cell>
          <cell r="CE809">
            <v>0.28499999999999998</v>
          </cell>
          <cell r="CF809">
            <v>105.68</v>
          </cell>
          <cell r="CG809">
            <v>30.12</v>
          </cell>
          <cell r="CH809">
            <v>35.54</v>
          </cell>
          <cell r="CL809">
            <v>35.54</v>
          </cell>
        </row>
        <row r="810">
          <cell r="B810" t="str">
            <v>062</v>
          </cell>
          <cell r="C810" t="str">
            <v>053</v>
          </cell>
          <cell r="D810" t="str">
            <v>02</v>
          </cell>
          <cell r="E810" t="str">
            <v>445382260</v>
          </cell>
          <cell r="F810" t="str">
            <v>ЛИСТ АМГ2М 2,0*1200*3000</v>
          </cell>
          <cell r="G810" t="str">
            <v>ГОСТ21631-76</v>
          </cell>
          <cell r="H810" t="str">
            <v>КГ</v>
          </cell>
          <cell r="I810">
            <v>1.45</v>
          </cell>
          <cell r="J810" t="str">
            <v>00007</v>
          </cell>
          <cell r="K810" t="str">
            <v>00008</v>
          </cell>
          <cell r="L810" t="str">
            <v>2238   26.07.06</v>
          </cell>
          <cell r="M810">
            <v>172.017</v>
          </cell>
          <cell r="N810">
            <v>249.42500000000001</v>
          </cell>
          <cell r="O810">
            <v>156.06</v>
          </cell>
          <cell r="P810">
            <v>226.28700000000001</v>
          </cell>
          <cell r="Q810">
            <v>172.017</v>
          </cell>
          <cell r="R810">
            <v>249.42500000000001</v>
          </cell>
          <cell r="S810" t="str">
            <v>310461</v>
          </cell>
          <cell r="T810">
            <v>172.017415</v>
          </cell>
          <cell r="U810" t="str">
            <v>П/П 360</v>
          </cell>
          <cell r="V810">
            <v>38908</v>
          </cell>
          <cell r="W810">
            <v>172.02</v>
          </cell>
          <cell r="X810">
            <v>249.43</v>
          </cell>
          <cell r="Y810">
            <v>0</v>
          </cell>
          <cell r="Z810">
            <v>0</v>
          </cell>
          <cell r="AA810">
            <v>0</v>
          </cell>
          <cell r="AB810">
            <v>0</v>
          </cell>
          <cell r="AC810">
            <v>0</v>
          </cell>
          <cell r="AD810">
            <v>249.43</v>
          </cell>
          <cell r="AE810">
            <v>249.43</v>
          </cell>
          <cell r="AF810">
            <v>249.43</v>
          </cell>
          <cell r="AG810">
            <v>249.43</v>
          </cell>
          <cell r="AH810">
            <v>249.43</v>
          </cell>
          <cell r="AI810">
            <v>249.43</v>
          </cell>
          <cell r="AJ810">
            <v>249.43</v>
          </cell>
          <cell r="AM810" t="str">
            <v>062</v>
          </cell>
          <cell r="AN810" t="str">
            <v>053</v>
          </cell>
          <cell r="AO810">
            <v>1190</v>
          </cell>
          <cell r="AP810" t="str">
            <v>02</v>
          </cell>
          <cell r="AQ810" t="str">
            <v>445382260</v>
          </cell>
          <cell r="AR810" t="str">
            <v>ЛИCT AMГ2M 2,0*1200*3000</v>
          </cell>
          <cell r="AS810" t="str">
            <v>ГOCT21631-76</v>
          </cell>
          <cell r="AT810" t="str">
            <v>КГ</v>
          </cell>
          <cell r="AU810">
            <v>0.4</v>
          </cell>
          <cell r="AW810">
            <v>2</v>
          </cell>
          <cell r="AX810">
            <v>95.26</v>
          </cell>
          <cell r="AY810">
            <v>190.52</v>
          </cell>
          <cell r="BA810">
            <v>4</v>
          </cell>
          <cell r="BB810">
            <v>38.1</v>
          </cell>
          <cell r="BC810">
            <v>5</v>
          </cell>
          <cell r="BD810">
            <v>5</v>
          </cell>
          <cell r="BE810">
            <v>190.5</v>
          </cell>
          <cell r="BG810">
            <v>0</v>
          </cell>
          <cell r="BH810">
            <v>95.25</v>
          </cell>
          <cell r="BI810">
            <v>0</v>
          </cell>
          <cell r="BJ810">
            <v>0</v>
          </cell>
          <cell r="BK810">
            <v>38.1</v>
          </cell>
          <cell r="BL810">
            <v>38.1</v>
          </cell>
          <cell r="BM810">
            <v>38.1</v>
          </cell>
          <cell r="BN810">
            <v>38.1</v>
          </cell>
          <cell r="BO810">
            <v>38.1</v>
          </cell>
          <cell r="BP810">
            <v>38.1</v>
          </cell>
          <cell r="BQ810">
            <v>0</v>
          </cell>
          <cell r="BR810">
            <v>0</v>
          </cell>
          <cell r="BS810">
            <v>0</v>
          </cell>
          <cell r="BT810">
            <v>0</v>
          </cell>
          <cell r="BU810">
            <v>0</v>
          </cell>
          <cell r="BV810">
            <v>0</v>
          </cell>
          <cell r="BW810">
            <v>0</v>
          </cell>
          <cell r="CE810">
            <v>2</v>
          </cell>
          <cell r="CF810">
            <v>107.21</v>
          </cell>
          <cell r="CG810">
            <v>214.42</v>
          </cell>
          <cell r="CH810">
            <v>253.02</v>
          </cell>
          <cell r="CL810">
            <v>253.02</v>
          </cell>
        </row>
        <row r="811">
          <cell r="B811" t="str">
            <v>062</v>
          </cell>
          <cell r="C811" t="str">
            <v>053</v>
          </cell>
          <cell r="D811" t="str">
            <v>02</v>
          </cell>
          <cell r="E811" t="str">
            <v>445382287</v>
          </cell>
          <cell r="F811" t="str">
            <v>ЛИСТ АМГ2М 2,5*1200*3000</v>
          </cell>
          <cell r="G811" t="str">
            <v>ГОСТ21631-76</v>
          </cell>
          <cell r="H811" t="str">
            <v>КГ</v>
          </cell>
          <cell r="I811">
            <v>0.04</v>
          </cell>
          <cell r="J811" t="str">
            <v>00007</v>
          </cell>
          <cell r="K811" t="str">
            <v>00000</v>
          </cell>
          <cell r="L811" t="str">
            <v>42107  17.02.05</v>
          </cell>
          <cell r="M811">
            <v>75.510999999999996</v>
          </cell>
          <cell r="N811">
            <v>3.02</v>
          </cell>
          <cell r="O811">
            <v>71.650000000000006</v>
          </cell>
          <cell r="P811">
            <v>2.8660000000000001</v>
          </cell>
          <cell r="Q811">
            <v>75.510999999999996</v>
          </cell>
          <cell r="R811">
            <v>3.02</v>
          </cell>
          <cell r="S811" t="str">
            <v>310490</v>
          </cell>
          <cell r="T811">
            <v>71.650000000000006</v>
          </cell>
          <cell r="U811" t="str">
            <v>вст.ост.</v>
          </cell>
          <cell r="W811">
            <v>71.650000000000006</v>
          </cell>
          <cell r="X811">
            <v>2.87</v>
          </cell>
          <cell r="Y811">
            <v>0</v>
          </cell>
          <cell r="Z811">
            <v>0</v>
          </cell>
          <cell r="AA811">
            <v>0</v>
          </cell>
          <cell r="AB811">
            <v>0</v>
          </cell>
          <cell r="AC811">
            <v>2.87</v>
          </cell>
          <cell r="AD811">
            <v>2.87</v>
          </cell>
          <cell r="AE811">
            <v>2.87</v>
          </cell>
          <cell r="AF811">
            <v>2.87</v>
          </cell>
          <cell r="AG811">
            <v>2.87</v>
          </cell>
          <cell r="AH811">
            <v>2.87</v>
          </cell>
          <cell r="AI811">
            <v>2.87</v>
          </cell>
          <cell r="AJ811">
            <v>2.87</v>
          </cell>
          <cell r="AM811" t="str">
            <v>062</v>
          </cell>
          <cell r="AN811" t="str">
            <v>053</v>
          </cell>
          <cell r="AO811">
            <v>1191</v>
          </cell>
          <cell r="AP811" t="str">
            <v>02</v>
          </cell>
          <cell r="AQ811" t="str">
            <v>445382287</v>
          </cell>
          <cell r="AR811" t="str">
            <v>ЛИCT AMГ2M 2,5*1200*3000</v>
          </cell>
          <cell r="AS811" t="str">
            <v>ГOCT21631-76</v>
          </cell>
          <cell r="AT811" t="str">
            <v>КГ</v>
          </cell>
          <cell r="AU811">
            <v>0.24</v>
          </cell>
          <cell r="AW811">
            <v>1</v>
          </cell>
          <cell r="AX811">
            <v>71.650000000000006</v>
          </cell>
          <cell r="AY811">
            <v>71.650000000000006</v>
          </cell>
          <cell r="BA811">
            <v>4</v>
          </cell>
          <cell r="BB811">
            <v>17.2</v>
          </cell>
          <cell r="BC811">
            <v>4</v>
          </cell>
          <cell r="BD811">
            <v>4</v>
          </cell>
          <cell r="BE811">
            <v>68.8</v>
          </cell>
          <cell r="BG811">
            <v>0</v>
          </cell>
          <cell r="BH811">
            <v>71.67</v>
          </cell>
          <cell r="BI811">
            <v>0</v>
          </cell>
          <cell r="BJ811">
            <v>0</v>
          </cell>
          <cell r="BK811">
            <v>17.2</v>
          </cell>
          <cell r="BL811">
            <v>17.2</v>
          </cell>
          <cell r="BM811">
            <v>17.2</v>
          </cell>
          <cell r="BN811">
            <v>17.2</v>
          </cell>
          <cell r="BO811">
            <v>17.2</v>
          </cell>
          <cell r="BP811">
            <v>0</v>
          </cell>
          <cell r="BQ811">
            <v>0</v>
          </cell>
          <cell r="BR811">
            <v>0</v>
          </cell>
          <cell r="BS811">
            <v>0</v>
          </cell>
          <cell r="BT811">
            <v>0</v>
          </cell>
          <cell r="BU811">
            <v>0</v>
          </cell>
          <cell r="BV811">
            <v>0</v>
          </cell>
          <cell r="BW811">
            <v>0</v>
          </cell>
          <cell r="CE811">
            <v>0.96</v>
          </cell>
          <cell r="CF811">
            <v>80.67</v>
          </cell>
          <cell r="CG811">
            <v>77.44</v>
          </cell>
          <cell r="CH811">
            <v>91.38</v>
          </cell>
          <cell r="CL811">
            <v>91.38</v>
          </cell>
        </row>
        <row r="812">
          <cell r="B812" t="str">
            <v>062</v>
          </cell>
          <cell r="C812" t="str">
            <v>053</v>
          </cell>
          <cell r="D812" t="str">
            <v>02</v>
          </cell>
          <cell r="E812" t="str">
            <v>445382341</v>
          </cell>
          <cell r="F812" t="str">
            <v>ЛИСТ АМГ2М 3,0*1200*3000</v>
          </cell>
          <cell r="G812" t="str">
            <v>ГОСТ21631-76</v>
          </cell>
          <cell r="H812" t="str">
            <v>КГ</v>
          </cell>
          <cell r="I812">
            <v>0.04</v>
          </cell>
          <cell r="J812" t="str">
            <v>00007</v>
          </cell>
          <cell r="K812" t="str">
            <v>00000</v>
          </cell>
          <cell r="L812" t="str">
            <v>нет</v>
          </cell>
          <cell r="M812">
            <v>55</v>
          </cell>
          <cell r="N812">
            <v>2.2000000000000002</v>
          </cell>
          <cell r="O812">
            <v>54.17</v>
          </cell>
          <cell r="P812">
            <v>2.1669999999999998</v>
          </cell>
          <cell r="Q812">
            <v>55</v>
          </cell>
          <cell r="R812">
            <v>2.2000000000000002</v>
          </cell>
          <cell r="S812" t="str">
            <v>310501</v>
          </cell>
          <cell r="T812">
            <v>136.50099700000001</v>
          </cell>
          <cell r="U812" t="str">
            <v>П/П 1045</v>
          </cell>
          <cell r="V812">
            <v>39387</v>
          </cell>
          <cell r="W812">
            <v>136.5</v>
          </cell>
          <cell r="X812">
            <v>5.46</v>
          </cell>
          <cell r="Y812">
            <v>5.46</v>
          </cell>
          <cell r="Z812">
            <v>5.46</v>
          </cell>
          <cell r="AA812">
            <v>5.46</v>
          </cell>
          <cell r="AB812">
            <v>5.46</v>
          </cell>
          <cell r="AC812">
            <v>5.46</v>
          </cell>
          <cell r="AD812">
            <v>5.46</v>
          </cell>
          <cell r="AE812">
            <v>5.46</v>
          </cell>
          <cell r="AF812">
            <v>5.46</v>
          </cell>
          <cell r="AG812">
            <v>5.46</v>
          </cell>
          <cell r="AH812">
            <v>5.46</v>
          </cell>
          <cell r="AI812">
            <v>5.46</v>
          </cell>
          <cell r="AJ812">
            <v>5.46</v>
          </cell>
          <cell r="AM812" t="str">
            <v>062</v>
          </cell>
          <cell r="AN812" t="str">
            <v>053</v>
          </cell>
          <cell r="AO812">
            <v>1192</v>
          </cell>
          <cell r="AP812" t="str">
            <v>02</v>
          </cell>
          <cell r="AQ812" t="str">
            <v>445382341</v>
          </cell>
          <cell r="AR812" t="str">
            <v>ЛИCT AMГ2M 3,0*1200*3000</v>
          </cell>
          <cell r="AS812" t="str">
            <v>ГOCT21631-76</v>
          </cell>
          <cell r="AT812" t="str">
            <v>КГ</v>
          </cell>
          <cell r="AU812">
            <v>0</v>
          </cell>
          <cell r="BB812">
            <v>0</v>
          </cell>
          <cell r="BD812">
            <v>0</v>
          </cell>
          <cell r="BE812">
            <v>0</v>
          </cell>
          <cell r="BG812">
            <v>0</v>
          </cell>
        </row>
        <row r="813">
          <cell r="B813" t="str">
            <v>062</v>
          </cell>
          <cell r="C813" t="str">
            <v>053</v>
          </cell>
          <cell r="D813" t="str">
            <v>02</v>
          </cell>
          <cell r="E813" t="str">
            <v>445474422</v>
          </cell>
          <cell r="F813" t="str">
            <v>ЛИСТ АМГ2М 4,0*1200*3000</v>
          </cell>
          <cell r="G813" t="str">
            <v>ГОСТ21631-76</v>
          </cell>
          <cell r="H813" t="str">
            <v>КГ</v>
          </cell>
          <cell r="I813">
            <v>1.1599999999999999</v>
          </cell>
          <cell r="J813" t="str">
            <v>00005</v>
          </cell>
          <cell r="K813" t="str">
            <v>00000</v>
          </cell>
          <cell r="L813" t="str">
            <v>900107 01.02.05</v>
          </cell>
          <cell r="M813">
            <v>70.369</v>
          </cell>
          <cell r="N813">
            <v>81.628</v>
          </cell>
          <cell r="O813">
            <v>141.4</v>
          </cell>
          <cell r="P813">
            <v>164.024</v>
          </cell>
          <cell r="Q813">
            <v>70.369</v>
          </cell>
          <cell r="R813">
            <v>81.628</v>
          </cell>
          <cell r="S813" t="str">
            <v>310508</v>
          </cell>
          <cell r="T813">
            <v>136.02299600000001</v>
          </cell>
          <cell r="U813" t="str">
            <v>П/П 1045</v>
          </cell>
          <cell r="V813">
            <v>39387</v>
          </cell>
          <cell r="W813">
            <v>136.02000000000001</v>
          </cell>
          <cell r="X813">
            <v>157.78</v>
          </cell>
          <cell r="Y813">
            <v>0</v>
          </cell>
          <cell r="Z813">
            <v>0</v>
          </cell>
          <cell r="AA813">
            <v>0</v>
          </cell>
          <cell r="AB813">
            <v>0</v>
          </cell>
          <cell r="AC813">
            <v>157.78</v>
          </cell>
          <cell r="AD813">
            <v>157.78</v>
          </cell>
          <cell r="AE813">
            <v>157.78</v>
          </cell>
          <cell r="AF813">
            <v>157.78</v>
          </cell>
          <cell r="AG813">
            <v>157.78</v>
          </cell>
          <cell r="AH813">
            <v>157.78</v>
          </cell>
          <cell r="AI813">
            <v>157.78</v>
          </cell>
          <cell r="AJ813">
            <v>157.78</v>
          </cell>
          <cell r="AM813" t="str">
            <v>062</v>
          </cell>
          <cell r="AN813" t="str">
            <v>053</v>
          </cell>
          <cell r="AO813">
            <v>1193</v>
          </cell>
          <cell r="AP813" t="str">
            <v>02</v>
          </cell>
          <cell r="AQ813" t="str">
            <v>445474422</v>
          </cell>
          <cell r="AR813" t="str">
            <v>ЛИCT AMГ2M 4,0*1200*3000</v>
          </cell>
          <cell r="AS813" t="str">
            <v>ГOCT21631-76</v>
          </cell>
          <cell r="AT813" t="str">
            <v>КГ</v>
          </cell>
          <cell r="AU813">
            <v>1.1599999999999999</v>
          </cell>
          <cell r="AW813">
            <v>5</v>
          </cell>
          <cell r="AX813">
            <v>70.36</v>
          </cell>
          <cell r="AY813">
            <v>351.8</v>
          </cell>
          <cell r="BA813">
            <v>4</v>
          </cell>
          <cell r="BB813">
            <v>81.62</v>
          </cell>
          <cell r="BC813">
            <v>4</v>
          </cell>
          <cell r="BD813">
            <v>4</v>
          </cell>
          <cell r="BE813">
            <v>326.48</v>
          </cell>
          <cell r="BG813">
            <v>0</v>
          </cell>
          <cell r="BH813">
            <v>70.36</v>
          </cell>
          <cell r="BI813">
            <v>1.1599999999999999</v>
          </cell>
          <cell r="BJ813">
            <v>81.62</v>
          </cell>
          <cell r="BK813">
            <v>0</v>
          </cell>
          <cell r="BL813">
            <v>81.62</v>
          </cell>
          <cell r="BM813">
            <v>81.62</v>
          </cell>
          <cell r="BN813">
            <v>81.62</v>
          </cell>
          <cell r="BO813">
            <v>81.62</v>
          </cell>
          <cell r="BP813">
            <v>0</v>
          </cell>
          <cell r="BQ813">
            <v>0</v>
          </cell>
          <cell r="BR813">
            <v>0</v>
          </cell>
          <cell r="BS813">
            <v>0</v>
          </cell>
          <cell r="BT813">
            <v>0</v>
          </cell>
          <cell r="BU813">
            <v>0</v>
          </cell>
          <cell r="BV813">
            <v>0</v>
          </cell>
          <cell r="BW813">
            <v>0</v>
          </cell>
          <cell r="CA813">
            <v>2.3199999999999998</v>
          </cell>
          <cell r="CE813">
            <v>3.48</v>
          </cell>
          <cell r="CF813">
            <v>79.19</v>
          </cell>
          <cell r="CG813">
            <v>275.58</v>
          </cell>
          <cell r="CH813">
            <v>325.18</v>
          </cell>
          <cell r="CL813">
            <v>325.18</v>
          </cell>
        </row>
        <row r="814">
          <cell r="B814" t="str">
            <v>062</v>
          </cell>
          <cell r="C814" t="str">
            <v>053</v>
          </cell>
          <cell r="D814" t="str">
            <v>02</v>
          </cell>
          <cell r="E814" t="str">
            <v>445315206</v>
          </cell>
          <cell r="F814" t="str">
            <v>ЛИСТ АМГ3М 1,5*1200*3000</v>
          </cell>
          <cell r="G814" t="str">
            <v>ГОСТ21631-76</v>
          </cell>
          <cell r="H814" t="str">
            <v>КГ</v>
          </cell>
          <cell r="I814">
            <v>0.52</v>
          </cell>
          <cell r="J814" t="str">
            <v>00007</v>
          </cell>
          <cell r="K814" t="str">
            <v>00000</v>
          </cell>
          <cell r="L814" t="str">
            <v xml:space="preserve">       03.03.03</v>
          </cell>
          <cell r="M814">
            <v>58.33</v>
          </cell>
          <cell r="N814">
            <v>30.332000000000001</v>
          </cell>
          <cell r="O814">
            <v>58.05</v>
          </cell>
          <cell r="P814">
            <v>30.186</v>
          </cell>
          <cell r="Q814">
            <v>58.33</v>
          </cell>
          <cell r="R814">
            <v>30.332000000000001</v>
          </cell>
          <cell r="S814" t="str">
            <v>310560</v>
          </cell>
          <cell r="T814">
            <v>58.05</v>
          </cell>
          <cell r="U814" t="str">
            <v>вст.ост.</v>
          </cell>
          <cell r="W814">
            <v>58.05</v>
          </cell>
          <cell r="X814">
            <v>30.19</v>
          </cell>
          <cell r="Y814">
            <v>0</v>
          </cell>
          <cell r="Z814">
            <v>0</v>
          </cell>
          <cell r="AA814">
            <v>0</v>
          </cell>
          <cell r="AB814">
            <v>0</v>
          </cell>
          <cell r="AC814">
            <v>30.19</v>
          </cell>
          <cell r="AD814">
            <v>30.19</v>
          </cell>
          <cell r="AE814">
            <v>30.19</v>
          </cell>
          <cell r="AF814">
            <v>30.19</v>
          </cell>
          <cell r="AG814">
            <v>30.19</v>
          </cell>
          <cell r="AH814">
            <v>30.19</v>
          </cell>
          <cell r="AI814">
            <v>30.19</v>
          </cell>
          <cell r="AJ814">
            <v>30.19</v>
          </cell>
          <cell r="AM814" t="str">
            <v>062</v>
          </cell>
          <cell r="AN814" t="str">
            <v>053</v>
          </cell>
          <cell r="AO814">
            <v>1196</v>
          </cell>
          <cell r="AP814" t="str">
            <v>02</v>
          </cell>
          <cell r="AQ814" t="str">
            <v>445315206</v>
          </cell>
          <cell r="AR814" t="str">
            <v>ЛИCT AMГ3M 1,5*1200*3000</v>
          </cell>
          <cell r="AS814" t="str">
            <v>ГOCT21631-76</v>
          </cell>
          <cell r="AT814" t="str">
            <v>КГ</v>
          </cell>
          <cell r="AU814">
            <v>9.9</v>
          </cell>
          <cell r="AW814">
            <v>40</v>
          </cell>
          <cell r="AX814">
            <v>58.05</v>
          </cell>
          <cell r="AY814">
            <v>2322</v>
          </cell>
          <cell r="BA814">
            <v>4</v>
          </cell>
          <cell r="BB814">
            <v>574.70000000000005</v>
          </cell>
          <cell r="BC814">
            <v>4</v>
          </cell>
          <cell r="BD814">
            <v>4</v>
          </cell>
          <cell r="BE814">
            <v>2298.8000000000002</v>
          </cell>
          <cell r="BG814">
            <v>0</v>
          </cell>
          <cell r="BH814">
            <v>58.05</v>
          </cell>
          <cell r="BI814">
            <v>0</v>
          </cell>
          <cell r="BJ814">
            <v>0</v>
          </cell>
          <cell r="BK814">
            <v>574.70000000000005</v>
          </cell>
          <cell r="BL814">
            <v>574.70000000000005</v>
          </cell>
          <cell r="BM814">
            <v>574.70000000000005</v>
          </cell>
          <cell r="BN814">
            <v>574.70000000000005</v>
          </cell>
          <cell r="BO814">
            <v>574.70000000000005</v>
          </cell>
          <cell r="BP814">
            <v>0</v>
          </cell>
          <cell r="BQ814">
            <v>0</v>
          </cell>
          <cell r="BR814">
            <v>0</v>
          </cell>
          <cell r="BS814">
            <v>0</v>
          </cell>
          <cell r="BT814">
            <v>0</v>
          </cell>
          <cell r="BU814">
            <v>0</v>
          </cell>
          <cell r="BV814">
            <v>0</v>
          </cell>
          <cell r="BW814">
            <v>0</v>
          </cell>
          <cell r="CE814">
            <v>39.6</v>
          </cell>
          <cell r="CF814">
            <v>65.34</v>
          </cell>
          <cell r="CG814">
            <v>2587.46</v>
          </cell>
          <cell r="CH814">
            <v>3053.2</v>
          </cell>
          <cell r="CL814">
            <v>3053.2</v>
          </cell>
        </row>
        <row r="815">
          <cell r="B815" t="str">
            <v>062</v>
          </cell>
          <cell r="C815" t="str">
            <v>053</v>
          </cell>
          <cell r="D815" t="str">
            <v>02</v>
          </cell>
          <cell r="E815" t="str">
            <v>445385260</v>
          </cell>
          <cell r="F815" t="str">
            <v>ЛИСТ АМГ6БМ 2,0*1200*3000</v>
          </cell>
          <cell r="G815" t="str">
            <v>ГОСТ21631-76</v>
          </cell>
          <cell r="H815" t="str">
            <v>КГ</v>
          </cell>
          <cell r="I815">
            <v>0.8</v>
          </cell>
          <cell r="J815" t="str">
            <v>00007</v>
          </cell>
          <cell r="K815" t="str">
            <v>00011</v>
          </cell>
          <cell r="L815" t="str">
            <v>нет</v>
          </cell>
          <cell r="M815">
            <v>74.900000000000006</v>
          </cell>
          <cell r="N815">
            <v>59.92</v>
          </cell>
          <cell r="O815">
            <v>200.41</v>
          </cell>
          <cell r="P815">
            <v>160.328</v>
          </cell>
          <cell r="Q815">
            <v>74.900000000000006</v>
          </cell>
          <cell r="R815">
            <v>59.92</v>
          </cell>
          <cell r="S815" t="str">
            <v>310659</v>
          </cell>
          <cell r="T815">
            <v>200.407861</v>
          </cell>
          <cell r="U815" t="str">
            <v>П/П 935</v>
          </cell>
          <cell r="V815">
            <v>38929</v>
          </cell>
          <cell r="W815">
            <v>200.41</v>
          </cell>
          <cell r="X815">
            <v>160.33000000000001</v>
          </cell>
          <cell r="Y815">
            <v>0</v>
          </cell>
          <cell r="Z815">
            <v>0</v>
          </cell>
          <cell r="AA815">
            <v>0</v>
          </cell>
          <cell r="AB815">
            <v>0</v>
          </cell>
          <cell r="AC815">
            <v>160.33000000000001</v>
          </cell>
          <cell r="AD815">
            <v>160.33000000000001</v>
          </cell>
          <cell r="AE815">
            <v>160.33000000000001</v>
          </cell>
          <cell r="AF815">
            <v>160.33000000000001</v>
          </cell>
          <cell r="AG815">
            <v>160.33000000000001</v>
          </cell>
          <cell r="AH815">
            <v>160.33000000000001</v>
          </cell>
          <cell r="AI815">
            <v>160.33000000000001</v>
          </cell>
          <cell r="AJ815">
            <v>160.33000000000001</v>
          </cell>
          <cell r="AM815" t="str">
            <v>062</v>
          </cell>
          <cell r="AN815" t="str">
            <v>053</v>
          </cell>
          <cell r="AO815">
            <v>1211</v>
          </cell>
          <cell r="AP815" t="str">
            <v>02</v>
          </cell>
          <cell r="AQ815" t="str">
            <v>445385260</v>
          </cell>
          <cell r="AR815" t="str">
            <v>ЛИCT AMГ6БM 2,0*1200*3000</v>
          </cell>
          <cell r="AS815" t="str">
            <v>ГOCT21631-76</v>
          </cell>
          <cell r="AT815" t="str">
            <v>КГ</v>
          </cell>
          <cell r="AU815">
            <v>1.52</v>
          </cell>
          <cell r="AW815">
            <v>6</v>
          </cell>
          <cell r="AX815">
            <v>200.40799999999999</v>
          </cell>
          <cell r="AY815">
            <v>1202.4479999999999</v>
          </cell>
          <cell r="BA815">
            <v>4</v>
          </cell>
          <cell r="BB815">
            <v>304.62</v>
          </cell>
          <cell r="BC815">
            <v>4</v>
          </cell>
          <cell r="BD815">
            <v>4</v>
          </cell>
          <cell r="BE815">
            <v>1218.48</v>
          </cell>
          <cell r="BG815">
            <v>0</v>
          </cell>
          <cell r="BH815">
            <v>200.41</v>
          </cell>
          <cell r="BI815">
            <v>0.92</v>
          </cell>
          <cell r="BJ815">
            <v>184.38</v>
          </cell>
          <cell r="BK815">
            <v>120.25</v>
          </cell>
          <cell r="BL815">
            <v>304.62</v>
          </cell>
          <cell r="BM815">
            <v>304.62</v>
          </cell>
          <cell r="BN815">
            <v>304.62</v>
          </cell>
          <cell r="BO815">
            <v>304.62</v>
          </cell>
          <cell r="BP815">
            <v>0</v>
          </cell>
          <cell r="BQ815">
            <v>0</v>
          </cell>
          <cell r="BR815">
            <v>0</v>
          </cell>
          <cell r="BS815">
            <v>0</v>
          </cell>
          <cell r="BT815">
            <v>0</v>
          </cell>
          <cell r="BU815">
            <v>0</v>
          </cell>
          <cell r="BV815">
            <v>0</v>
          </cell>
          <cell r="BW815">
            <v>0</v>
          </cell>
          <cell r="CC815">
            <v>0.92</v>
          </cell>
          <cell r="CE815">
            <v>5.16</v>
          </cell>
          <cell r="CF815">
            <v>225.57</v>
          </cell>
          <cell r="CG815">
            <v>1163.94</v>
          </cell>
          <cell r="CH815">
            <v>1373.45</v>
          </cell>
          <cell r="CL815">
            <v>1373.45</v>
          </cell>
        </row>
        <row r="816">
          <cell r="B816" t="str">
            <v>062</v>
          </cell>
          <cell r="C816" t="str">
            <v>053</v>
          </cell>
          <cell r="D816" t="str">
            <v>02</v>
          </cell>
          <cell r="E816" t="str">
            <v>445390125</v>
          </cell>
          <cell r="F816" t="str">
            <v>ЛИСТ АМГ6М 0,8*1200*3000</v>
          </cell>
          <cell r="G816" t="str">
            <v>ГОСТ21631-76</v>
          </cell>
          <cell r="H816" t="str">
            <v>КГ</v>
          </cell>
          <cell r="I816">
            <v>5.0000000000000001E-3</v>
          </cell>
          <cell r="J816" t="str">
            <v>00005</v>
          </cell>
          <cell r="K816" t="str">
            <v>00000</v>
          </cell>
          <cell r="L816" t="str">
            <v>нет</v>
          </cell>
          <cell r="M816">
            <v>80</v>
          </cell>
          <cell r="N816">
            <v>0.4</v>
          </cell>
          <cell r="O816">
            <v>0</v>
          </cell>
          <cell r="P816">
            <v>0</v>
          </cell>
          <cell r="Q816">
            <v>80</v>
          </cell>
          <cell r="R816">
            <v>0.4</v>
          </cell>
          <cell r="S816" t="str">
            <v>000000</v>
          </cell>
          <cell r="T816">
            <v>176.6</v>
          </cell>
          <cell r="U816" t="str">
            <v>нет</v>
          </cell>
          <cell r="V816">
            <v>39269</v>
          </cell>
          <cell r="W816">
            <v>176.6</v>
          </cell>
          <cell r="X816">
            <v>0.88</v>
          </cell>
          <cell r="Y816">
            <v>0.88</v>
          </cell>
          <cell r="Z816">
            <v>0.88</v>
          </cell>
          <cell r="AA816">
            <v>0.88</v>
          </cell>
          <cell r="AB816">
            <v>0.88</v>
          </cell>
          <cell r="AC816">
            <v>0.88</v>
          </cell>
          <cell r="AD816">
            <v>0.88</v>
          </cell>
          <cell r="AE816">
            <v>0.88</v>
          </cell>
          <cell r="AF816">
            <v>0.88</v>
          </cell>
          <cell r="AG816">
            <v>0.88</v>
          </cell>
          <cell r="AH816">
            <v>0.88</v>
          </cell>
          <cell r="AI816">
            <v>0.88</v>
          </cell>
          <cell r="AJ816">
            <v>0.88</v>
          </cell>
        </row>
        <row r="817">
          <cell r="B817" t="str">
            <v>062</v>
          </cell>
          <cell r="C817" t="str">
            <v>053</v>
          </cell>
          <cell r="D817" t="str">
            <v>02</v>
          </cell>
          <cell r="E817" t="str">
            <v>445390152</v>
          </cell>
          <cell r="F817" t="str">
            <v>ЛИСТ АМГ6М 1,0*1200*3000</v>
          </cell>
          <cell r="G817" t="str">
            <v>ГОСТ21631-76</v>
          </cell>
          <cell r="H817" t="str">
            <v>КГ</v>
          </cell>
          <cell r="I817">
            <v>0.48</v>
          </cell>
          <cell r="J817" t="str">
            <v>00007</v>
          </cell>
          <cell r="K817" t="str">
            <v>00000</v>
          </cell>
          <cell r="L817" t="str">
            <v>1655   06.06.05</v>
          </cell>
          <cell r="M817">
            <v>149.477</v>
          </cell>
          <cell r="N817">
            <v>71.748999999999995</v>
          </cell>
          <cell r="O817">
            <v>149.47999999999999</v>
          </cell>
          <cell r="P817">
            <v>71.75</v>
          </cell>
          <cell r="Q817">
            <v>149.477</v>
          </cell>
          <cell r="R817">
            <v>71.748999999999995</v>
          </cell>
          <cell r="S817" t="str">
            <v>310097</v>
          </cell>
          <cell r="T817">
            <v>149.47999999999999</v>
          </cell>
          <cell r="U817" t="str">
            <v>П/П 522</v>
          </cell>
          <cell r="V817">
            <v>38466</v>
          </cell>
          <cell r="W817">
            <v>149.47999999999999</v>
          </cell>
          <cell r="X817">
            <v>71.75</v>
          </cell>
          <cell r="Y817">
            <v>0</v>
          </cell>
          <cell r="Z817">
            <v>0</v>
          </cell>
          <cell r="AA817">
            <v>0</v>
          </cell>
          <cell r="AB817">
            <v>0</v>
          </cell>
          <cell r="AC817">
            <v>71.75</v>
          </cell>
          <cell r="AD817">
            <v>71.75</v>
          </cell>
          <cell r="AE817">
            <v>71.75</v>
          </cell>
          <cell r="AF817">
            <v>71.75</v>
          </cell>
          <cell r="AG817">
            <v>71.75</v>
          </cell>
          <cell r="AH817">
            <v>71.75</v>
          </cell>
          <cell r="AI817">
            <v>71.75</v>
          </cell>
          <cell r="AJ817">
            <v>71.75</v>
          </cell>
          <cell r="AM817" t="str">
            <v>062</v>
          </cell>
          <cell r="AN817" t="str">
            <v>053</v>
          </cell>
          <cell r="AO817">
            <v>1198</v>
          </cell>
          <cell r="AP817" t="str">
            <v>02</v>
          </cell>
          <cell r="AQ817" t="str">
            <v>445390152</v>
          </cell>
          <cell r="AR817" t="str">
            <v>ЛИCT AMГ6M 1,0*1200*3000</v>
          </cell>
          <cell r="AS817" t="str">
            <v>ГOCT21631-76</v>
          </cell>
          <cell r="AT817" t="str">
            <v>КГ</v>
          </cell>
          <cell r="AU817">
            <v>0.30499999999999999</v>
          </cell>
          <cell r="AW817">
            <v>1.3</v>
          </cell>
          <cell r="AX817">
            <v>149.477</v>
          </cell>
          <cell r="AY817">
            <v>194.32010000000002</v>
          </cell>
          <cell r="BA817">
            <v>4</v>
          </cell>
          <cell r="BB817">
            <v>45.59</v>
          </cell>
          <cell r="BC817">
            <v>4</v>
          </cell>
          <cell r="BD817">
            <v>4</v>
          </cell>
          <cell r="BE817">
            <v>182.36</v>
          </cell>
          <cell r="BG817">
            <v>0</v>
          </cell>
          <cell r="BH817">
            <v>149.47999999999999</v>
          </cell>
          <cell r="BI817">
            <v>0.30499999999999999</v>
          </cell>
          <cell r="BJ817">
            <v>45.59</v>
          </cell>
          <cell r="BK817">
            <v>0</v>
          </cell>
          <cell r="BL817">
            <v>45.59</v>
          </cell>
          <cell r="BM817">
            <v>45.59</v>
          </cell>
          <cell r="BN817">
            <v>45.59</v>
          </cell>
          <cell r="BO817">
            <v>45.59</v>
          </cell>
          <cell r="BP817">
            <v>0</v>
          </cell>
          <cell r="BQ817">
            <v>0</v>
          </cell>
          <cell r="BR817">
            <v>0</v>
          </cell>
          <cell r="BS817">
            <v>0</v>
          </cell>
          <cell r="BT817">
            <v>0</v>
          </cell>
          <cell r="BU817">
            <v>0</v>
          </cell>
          <cell r="BV817">
            <v>0</v>
          </cell>
          <cell r="BW817">
            <v>0</v>
          </cell>
          <cell r="CA817">
            <v>0.223</v>
          </cell>
          <cell r="CC817">
            <v>8.2000000000000003E-2</v>
          </cell>
          <cell r="CE817">
            <v>0.91500000000000004</v>
          </cell>
          <cell r="CF817">
            <v>168.25</v>
          </cell>
          <cell r="CG817">
            <v>153.94999999999999</v>
          </cell>
          <cell r="CH817">
            <v>181.66</v>
          </cell>
          <cell r="CL817">
            <v>181.66</v>
          </cell>
        </row>
        <row r="818">
          <cell r="B818" t="str">
            <v>062</v>
          </cell>
          <cell r="C818" t="str">
            <v>053</v>
          </cell>
          <cell r="D818" t="str">
            <v>02</v>
          </cell>
          <cell r="E818" t="str">
            <v>445390179</v>
          </cell>
          <cell r="F818" t="str">
            <v>ЛИСТ АМГ6М 1,2*1200*3000</v>
          </cell>
          <cell r="G818" t="str">
            <v>ГОСТ21631-76</v>
          </cell>
          <cell r="H818" t="str">
            <v>КГ</v>
          </cell>
          <cell r="I818">
            <v>4.72</v>
          </cell>
          <cell r="J818" t="str">
            <v>00007</v>
          </cell>
          <cell r="K818" t="str">
            <v>00008</v>
          </cell>
          <cell r="L818" t="str">
            <v>нет</v>
          </cell>
          <cell r="M818">
            <v>80</v>
          </cell>
          <cell r="N818">
            <v>377.6</v>
          </cell>
          <cell r="O818">
            <v>26.33</v>
          </cell>
          <cell r="P818">
            <v>124.27800000000001</v>
          </cell>
          <cell r="Q818">
            <v>80</v>
          </cell>
          <cell r="R818">
            <v>377.6</v>
          </cell>
          <cell r="S818" t="str">
            <v>310625</v>
          </cell>
          <cell r="T818">
            <v>176.6</v>
          </cell>
          <cell r="U818" t="str">
            <v>нет</v>
          </cell>
          <cell r="V818">
            <v>39269</v>
          </cell>
          <cell r="W818">
            <v>176.6</v>
          </cell>
          <cell r="X818">
            <v>833.55</v>
          </cell>
          <cell r="Y818">
            <v>0</v>
          </cell>
          <cell r="Z818">
            <v>0</v>
          </cell>
          <cell r="AA818">
            <v>0</v>
          </cell>
          <cell r="AB818">
            <v>0</v>
          </cell>
          <cell r="AC818">
            <v>833.55</v>
          </cell>
          <cell r="AD818">
            <v>833.55</v>
          </cell>
          <cell r="AE818">
            <v>833.55</v>
          </cell>
          <cell r="AF818">
            <v>833.55</v>
          </cell>
          <cell r="AG818">
            <v>833.55</v>
          </cell>
          <cell r="AH818">
            <v>833.55</v>
          </cell>
          <cell r="AI818">
            <v>833.55</v>
          </cell>
          <cell r="AJ818">
            <v>833.55</v>
          </cell>
          <cell r="AM818" t="str">
            <v>062</v>
          </cell>
          <cell r="AN818" t="str">
            <v>053</v>
          </cell>
          <cell r="AO818">
            <v>1199</v>
          </cell>
          <cell r="AP818" t="str">
            <v>02</v>
          </cell>
          <cell r="AQ818" t="str">
            <v>445390179</v>
          </cell>
          <cell r="AR818" t="str">
            <v>ЛИCT AMГ6M 1,2*1200*3000</v>
          </cell>
          <cell r="AS818" t="str">
            <v>ГOCT21631-76</v>
          </cell>
          <cell r="AT818" t="str">
            <v>КГ</v>
          </cell>
          <cell r="AU818">
            <v>4.46</v>
          </cell>
          <cell r="AW818">
            <v>18</v>
          </cell>
          <cell r="AX818">
            <v>169.55500000000001</v>
          </cell>
          <cell r="AY818">
            <v>3051.99</v>
          </cell>
          <cell r="BA818">
            <v>4</v>
          </cell>
          <cell r="BB818">
            <v>756.22</v>
          </cell>
          <cell r="BC818">
            <v>4</v>
          </cell>
          <cell r="BD818">
            <v>4</v>
          </cell>
          <cell r="BE818">
            <v>3024.88</v>
          </cell>
          <cell r="BG818">
            <v>0</v>
          </cell>
          <cell r="BH818">
            <v>169.56</v>
          </cell>
          <cell r="BI818">
            <v>2.6069999999999998</v>
          </cell>
          <cell r="BJ818">
            <v>442.04</v>
          </cell>
          <cell r="BK818">
            <v>314.19</v>
          </cell>
          <cell r="BL818">
            <v>756.24</v>
          </cell>
          <cell r="BM818">
            <v>756.24</v>
          </cell>
          <cell r="BN818">
            <v>756.24</v>
          </cell>
          <cell r="BO818">
            <v>756.24</v>
          </cell>
          <cell r="BP818">
            <v>0</v>
          </cell>
          <cell r="BQ818">
            <v>0</v>
          </cell>
          <cell r="BR818">
            <v>0</v>
          </cell>
          <cell r="BS818">
            <v>0</v>
          </cell>
          <cell r="BT818">
            <v>0</v>
          </cell>
          <cell r="BU818">
            <v>0</v>
          </cell>
          <cell r="BV818">
            <v>0</v>
          </cell>
          <cell r="BW818">
            <v>0</v>
          </cell>
          <cell r="BY818">
            <v>0.57199999999999995</v>
          </cell>
          <cell r="CB818">
            <v>0.71199999999999997</v>
          </cell>
          <cell r="CC818">
            <v>1.323</v>
          </cell>
          <cell r="CE818">
            <v>15.232999999999999</v>
          </cell>
          <cell r="CF818">
            <v>190.85</v>
          </cell>
          <cell r="CG818">
            <v>2907.22</v>
          </cell>
          <cell r="CH818">
            <v>3430.52</v>
          </cell>
          <cell r="CL818">
            <v>3430.52</v>
          </cell>
        </row>
        <row r="819">
          <cell r="B819" t="str">
            <v>062</v>
          </cell>
          <cell r="C819" t="str">
            <v>053</v>
          </cell>
          <cell r="D819" t="str">
            <v>02</v>
          </cell>
          <cell r="E819" t="str">
            <v>445390206</v>
          </cell>
          <cell r="F819" t="str">
            <v>ЛИСТ АМГ6М 1,5*1200*3000</v>
          </cell>
          <cell r="G819" t="str">
            <v>ГОСТ21631-76</v>
          </cell>
          <cell r="H819" t="str">
            <v>КГ</v>
          </cell>
          <cell r="I819">
            <v>19.66</v>
          </cell>
          <cell r="J819" t="str">
            <v>00007</v>
          </cell>
          <cell r="K819" t="str">
            <v>00000</v>
          </cell>
          <cell r="L819" t="str">
            <v>1655   06.06.05</v>
          </cell>
          <cell r="M819">
            <v>149.477</v>
          </cell>
          <cell r="N819">
            <v>2938.7179999999998</v>
          </cell>
          <cell r="O819">
            <v>122.179</v>
          </cell>
          <cell r="P819">
            <v>2402.0390000000002</v>
          </cell>
          <cell r="Q819">
            <v>149.477</v>
          </cell>
          <cell r="R819">
            <v>2938.7179999999998</v>
          </cell>
          <cell r="S819" t="str">
            <v>310636</v>
          </cell>
          <cell r="T819">
            <v>122.18</v>
          </cell>
          <cell r="U819" t="str">
            <v>вст.ост.</v>
          </cell>
          <cell r="W819">
            <v>122.18</v>
          </cell>
          <cell r="X819">
            <v>2402.06</v>
          </cell>
          <cell r="Y819">
            <v>0</v>
          </cell>
          <cell r="Z819">
            <v>0</v>
          </cell>
          <cell r="AA819">
            <v>0</v>
          </cell>
          <cell r="AB819">
            <v>0</v>
          </cell>
          <cell r="AC819">
            <v>0</v>
          </cell>
          <cell r="AD819">
            <v>0</v>
          </cell>
          <cell r="AE819">
            <v>0</v>
          </cell>
          <cell r="AF819">
            <v>0</v>
          </cell>
          <cell r="AG819">
            <v>0</v>
          </cell>
          <cell r="AH819">
            <v>0</v>
          </cell>
          <cell r="AI819">
            <v>0</v>
          </cell>
          <cell r="AJ819">
            <v>0</v>
          </cell>
          <cell r="AM819" t="str">
            <v>062</v>
          </cell>
          <cell r="AN819" t="str">
            <v>053</v>
          </cell>
          <cell r="AO819">
            <v>1200</v>
          </cell>
          <cell r="AP819" t="str">
            <v>02</v>
          </cell>
          <cell r="AQ819" t="str">
            <v>445390206</v>
          </cell>
          <cell r="AR819" t="str">
            <v>ЛИCT AMГ6M 1,5*1200*3000</v>
          </cell>
          <cell r="AS819" t="str">
            <v>ГOCT21631-76</v>
          </cell>
          <cell r="AT819" t="str">
            <v>КГ</v>
          </cell>
          <cell r="AU819">
            <v>22</v>
          </cell>
          <cell r="AW819">
            <v>352</v>
          </cell>
          <cell r="AX819">
            <v>178.3</v>
          </cell>
          <cell r="AY819">
            <v>62761.599999999999</v>
          </cell>
          <cell r="BA819">
            <v>4</v>
          </cell>
          <cell r="BB819">
            <v>3922.6</v>
          </cell>
          <cell r="BC819">
            <v>16</v>
          </cell>
          <cell r="BD819">
            <v>12</v>
          </cell>
          <cell r="BE819">
            <v>62759.839999999997</v>
          </cell>
          <cell r="BG819">
            <v>1.7600000000093132</v>
          </cell>
          <cell r="BH819">
            <v>237.73</v>
          </cell>
          <cell r="BI819">
            <v>1.9530000000000001</v>
          </cell>
          <cell r="BJ819">
            <v>464.29</v>
          </cell>
          <cell r="BK819">
            <v>4765.7700000000004</v>
          </cell>
          <cell r="BL819">
            <v>5230.0600000000004</v>
          </cell>
          <cell r="BM819">
            <v>5230.0600000000004</v>
          </cell>
          <cell r="BN819">
            <v>5230.0600000000004</v>
          </cell>
          <cell r="BO819">
            <v>5230.0600000000004</v>
          </cell>
          <cell r="BP819">
            <v>5230.0600000000004</v>
          </cell>
          <cell r="BQ819">
            <v>5230.0600000000004</v>
          </cell>
          <cell r="BR819">
            <v>5230.0600000000004</v>
          </cell>
          <cell r="BS819">
            <v>5230.0600000000004</v>
          </cell>
          <cell r="BT819">
            <v>5230.0600000000004</v>
          </cell>
          <cell r="BU819">
            <v>5230.0600000000004</v>
          </cell>
          <cell r="BV819">
            <v>5230.0600000000004</v>
          </cell>
          <cell r="BW819">
            <v>5230.0600000000004</v>
          </cell>
          <cell r="BY819">
            <v>1.4550000000000001</v>
          </cell>
          <cell r="CA819">
            <v>0.19400000000000001</v>
          </cell>
          <cell r="CC819">
            <v>0.30399999999999999</v>
          </cell>
          <cell r="CE819">
            <v>262.04700000000003</v>
          </cell>
          <cell r="CF819">
            <v>267.58</v>
          </cell>
          <cell r="CG819">
            <v>70118.539999999994</v>
          </cell>
          <cell r="CH819">
            <v>82739.88</v>
          </cell>
          <cell r="CL819">
            <v>82739.88</v>
          </cell>
        </row>
        <row r="820">
          <cell r="B820" t="str">
            <v>062</v>
          </cell>
          <cell r="C820" t="str">
            <v>053</v>
          </cell>
          <cell r="D820" t="str">
            <v>02</v>
          </cell>
          <cell r="E820" t="str">
            <v>445390233</v>
          </cell>
          <cell r="F820" t="str">
            <v>ЛИСТ АМГ6М 1,8*1200*3000</v>
          </cell>
          <cell r="G820" t="str">
            <v>ГОСТ21631-76</v>
          </cell>
          <cell r="H820" t="str">
            <v>КГ</v>
          </cell>
          <cell r="I820">
            <v>2.42</v>
          </cell>
          <cell r="J820" t="str">
            <v>00007</v>
          </cell>
          <cell r="K820" t="str">
            <v>00000</v>
          </cell>
          <cell r="L820" t="str">
            <v>нет</v>
          </cell>
          <cell r="M820">
            <v>75</v>
          </cell>
          <cell r="N820">
            <v>181.5</v>
          </cell>
          <cell r="O820">
            <v>0</v>
          </cell>
          <cell r="P820">
            <v>0</v>
          </cell>
          <cell r="Q820">
            <v>75</v>
          </cell>
          <cell r="R820">
            <v>181.5</v>
          </cell>
          <cell r="S820" t="str">
            <v>000000</v>
          </cell>
          <cell r="T820">
            <v>176.6</v>
          </cell>
          <cell r="U820" t="str">
            <v>нет</v>
          </cell>
          <cell r="V820">
            <v>39269</v>
          </cell>
          <cell r="W820">
            <v>176.6</v>
          </cell>
          <cell r="X820">
            <v>427.37</v>
          </cell>
          <cell r="Y820">
            <v>0</v>
          </cell>
          <cell r="Z820">
            <v>0</v>
          </cell>
          <cell r="AA820">
            <v>0</v>
          </cell>
          <cell r="AB820">
            <v>0</v>
          </cell>
          <cell r="AC820">
            <v>0</v>
          </cell>
          <cell r="AD820">
            <v>0</v>
          </cell>
          <cell r="AE820">
            <v>0</v>
          </cell>
          <cell r="AF820">
            <v>0</v>
          </cell>
          <cell r="AG820">
            <v>0</v>
          </cell>
          <cell r="AH820">
            <v>0</v>
          </cell>
          <cell r="AI820">
            <v>0</v>
          </cell>
          <cell r="AJ820">
            <v>0</v>
          </cell>
          <cell r="AM820" t="str">
            <v>062</v>
          </cell>
          <cell r="AN820" t="str">
            <v>053</v>
          </cell>
          <cell r="AO820">
            <v>1201</v>
          </cell>
          <cell r="AP820" t="str">
            <v>02</v>
          </cell>
          <cell r="AQ820" t="str">
            <v>445390233</v>
          </cell>
          <cell r="AR820" t="str">
            <v>ЛИCT AMГ6M 1,8*1200*3000</v>
          </cell>
          <cell r="AS820" t="str">
            <v>ГOCT21631-76</v>
          </cell>
          <cell r="AT820" t="str">
            <v>КГ</v>
          </cell>
          <cell r="AU820">
            <v>1.27</v>
          </cell>
          <cell r="AW820">
            <v>1227</v>
          </cell>
          <cell r="AX820">
            <v>168.6</v>
          </cell>
          <cell r="AY820">
            <v>206872.2</v>
          </cell>
          <cell r="AZ820" t="str">
            <v>бк 2832 от</v>
          </cell>
          <cell r="BA820">
            <v>12</v>
          </cell>
          <cell r="BB820">
            <v>214.12</v>
          </cell>
          <cell r="BC820">
            <v>966</v>
          </cell>
          <cell r="BD820">
            <v>12</v>
          </cell>
          <cell r="BE820">
            <v>2569.44</v>
          </cell>
          <cell r="BG820">
            <v>204302.76</v>
          </cell>
          <cell r="BH820">
            <v>168.6</v>
          </cell>
          <cell r="BI820">
            <v>0</v>
          </cell>
          <cell r="BJ820">
            <v>0</v>
          </cell>
          <cell r="BK820">
            <v>214.12</v>
          </cell>
          <cell r="BL820">
            <v>214.12</v>
          </cell>
          <cell r="BM820">
            <v>214.12</v>
          </cell>
          <cell r="BN820">
            <v>214.12</v>
          </cell>
          <cell r="BO820">
            <v>214.12</v>
          </cell>
          <cell r="BP820">
            <v>214.12</v>
          </cell>
          <cell r="BQ820">
            <v>214.12</v>
          </cell>
          <cell r="BR820">
            <v>214.12</v>
          </cell>
          <cell r="BS820">
            <v>214.12</v>
          </cell>
          <cell r="BT820">
            <v>214.12</v>
          </cell>
          <cell r="BU820">
            <v>214.12199999999999</v>
          </cell>
          <cell r="BV820">
            <v>214.12199999999999</v>
          </cell>
          <cell r="BW820">
            <v>214.12199999999999</v>
          </cell>
          <cell r="CE820">
            <v>15.24</v>
          </cell>
          <cell r="CF820">
            <v>189.77</v>
          </cell>
          <cell r="CG820">
            <v>2892.09</v>
          </cell>
          <cell r="CH820">
            <v>3412.67</v>
          </cell>
          <cell r="CL820">
            <v>3412.67</v>
          </cell>
        </row>
        <row r="821">
          <cell r="B821" t="str">
            <v>062</v>
          </cell>
          <cell r="C821" t="str">
            <v>053</v>
          </cell>
          <cell r="D821" t="str">
            <v>02</v>
          </cell>
          <cell r="E821" t="str">
            <v>445390260</v>
          </cell>
          <cell r="F821" t="str">
            <v>ЛИСТ АМГ6М 2,0*1200*3000</v>
          </cell>
          <cell r="G821" t="str">
            <v>ГОСТ21631-76</v>
          </cell>
          <cell r="H821" t="str">
            <v>КГ</v>
          </cell>
          <cell r="I821">
            <v>3.2</v>
          </cell>
          <cell r="J821" t="str">
            <v>00007</v>
          </cell>
          <cell r="K821" t="str">
            <v>00011</v>
          </cell>
          <cell r="L821" t="str">
            <v>3512   09.11.05</v>
          </cell>
          <cell r="M821">
            <v>151.18100000000001</v>
          </cell>
          <cell r="N821">
            <v>483.779</v>
          </cell>
          <cell r="O821">
            <v>197</v>
          </cell>
          <cell r="P821">
            <v>630.4</v>
          </cell>
          <cell r="Q821">
            <v>151.18100000000001</v>
          </cell>
          <cell r="R821">
            <v>483.779</v>
          </cell>
          <cell r="S821" t="str">
            <v>310658</v>
          </cell>
          <cell r="T821">
            <v>197</v>
          </cell>
          <cell r="U821" t="str">
            <v>П/П 2536</v>
          </cell>
          <cell r="V821">
            <v>39241</v>
          </cell>
          <cell r="W821">
            <v>197</v>
          </cell>
          <cell r="X821">
            <v>630.4</v>
          </cell>
          <cell r="Y821">
            <v>0</v>
          </cell>
          <cell r="Z821">
            <v>0</v>
          </cell>
          <cell r="AA821">
            <v>0</v>
          </cell>
          <cell r="AB821">
            <v>0</v>
          </cell>
          <cell r="AC821">
            <v>0</v>
          </cell>
          <cell r="AD821">
            <v>0</v>
          </cell>
          <cell r="AE821">
            <v>0</v>
          </cell>
          <cell r="AF821">
            <v>0</v>
          </cell>
          <cell r="AG821">
            <v>0</v>
          </cell>
          <cell r="AH821">
            <v>0</v>
          </cell>
          <cell r="AI821">
            <v>0</v>
          </cell>
          <cell r="AJ821">
            <v>0</v>
          </cell>
          <cell r="AM821" t="str">
            <v>062</v>
          </cell>
          <cell r="AN821" t="str">
            <v>053</v>
          </cell>
          <cell r="AO821">
            <v>1204</v>
          </cell>
          <cell r="AP821" t="str">
            <v>02</v>
          </cell>
          <cell r="AQ821" t="str">
            <v>445390260</v>
          </cell>
          <cell r="AR821" t="str">
            <v>ЛИCT AMГ6M 2,0*1200*3000</v>
          </cell>
          <cell r="AS821" t="str">
            <v>ГOCT21631-76</v>
          </cell>
          <cell r="AT821" t="str">
            <v>КГ</v>
          </cell>
          <cell r="AU821">
            <v>2</v>
          </cell>
          <cell r="AW821">
            <v>32</v>
          </cell>
          <cell r="AX821">
            <v>197.85</v>
          </cell>
          <cell r="AY821">
            <v>6331.2</v>
          </cell>
          <cell r="BA821">
            <v>4</v>
          </cell>
          <cell r="BB821">
            <v>395.7</v>
          </cell>
          <cell r="BC821">
            <v>16</v>
          </cell>
          <cell r="BD821">
            <v>12</v>
          </cell>
          <cell r="BE821">
            <v>6331.28</v>
          </cell>
          <cell r="BG821">
            <v>-7.999999999992724E-2</v>
          </cell>
          <cell r="BH821">
            <v>263.8</v>
          </cell>
          <cell r="BI821">
            <v>0.16</v>
          </cell>
          <cell r="BJ821">
            <v>42.21</v>
          </cell>
          <cell r="BK821">
            <v>485.39</v>
          </cell>
          <cell r="BL821">
            <v>527.6</v>
          </cell>
          <cell r="BM821">
            <v>527.6</v>
          </cell>
          <cell r="BN821">
            <v>527.6</v>
          </cell>
          <cell r="BO821">
            <v>527.6</v>
          </cell>
          <cell r="BP821">
            <v>527.6</v>
          </cell>
          <cell r="BQ821">
            <v>527.6</v>
          </cell>
          <cell r="BR821">
            <v>527.6</v>
          </cell>
          <cell r="BS821">
            <v>527.6</v>
          </cell>
          <cell r="BT821">
            <v>527.6</v>
          </cell>
          <cell r="BU821">
            <v>527.6</v>
          </cell>
          <cell r="BV821">
            <v>527.6</v>
          </cell>
          <cell r="BW821">
            <v>527.6</v>
          </cell>
          <cell r="CC821">
            <v>0.16</v>
          </cell>
          <cell r="CE821">
            <v>23.84</v>
          </cell>
          <cell r="CF821">
            <v>296.92</v>
          </cell>
          <cell r="CG821">
            <v>7078.57</v>
          </cell>
          <cell r="CH821">
            <v>8352.7099999999991</v>
          </cell>
          <cell r="CL821">
            <v>8352.7099999999991</v>
          </cell>
        </row>
        <row r="822">
          <cell r="B822" t="str">
            <v>062</v>
          </cell>
          <cell r="C822" t="str">
            <v>053</v>
          </cell>
          <cell r="D822" t="str">
            <v>02</v>
          </cell>
          <cell r="E822" t="str">
            <v>445390287</v>
          </cell>
          <cell r="F822" t="str">
            <v>ЛИСТ АМГ6М 2,5*1200*3000</v>
          </cell>
          <cell r="G822" t="str">
            <v>ГОСТ21631-76</v>
          </cell>
          <cell r="H822" t="str">
            <v>КГ</v>
          </cell>
          <cell r="I822">
            <v>1.23</v>
          </cell>
          <cell r="J822" t="str">
            <v>00007</v>
          </cell>
          <cell r="K822" t="str">
            <v>00000</v>
          </cell>
          <cell r="L822" t="str">
            <v>нет</v>
          </cell>
          <cell r="M822">
            <v>75</v>
          </cell>
          <cell r="N822">
            <v>92.25</v>
          </cell>
          <cell r="O822">
            <v>0</v>
          </cell>
          <cell r="P822">
            <v>0</v>
          </cell>
          <cell r="Q822">
            <v>75</v>
          </cell>
          <cell r="R822">
            <v>92.25</v>
          </cell>
          <cell r="S822" t="str">
            <v>000000</v>
          </cell>
          <cell r="T822">
            <v>176.6</v>
          </cell>
          <cell r="U822" t="str">
            <v>нет</v>
          </cell>
          <cell r="V822">
            <v>39269</v>
          </cell>
          <cell r="W822">
            <v>176.6</v>
          </cell>
          <cell r="X822">
            <v>217.22</v>
          </cell>
          <cell r="Y822">
            <v>0</v>
          </cell>
          <cell r="Z822">
            <v>0</v>
          </cell>
          <cell r="AA822">
            <v>0</v>
          </cell>
          <cell r="AB822">
            <v>0</v>
          </cell>
          <cell r="AC822">
            <v>0</v>
          </cell>
          <cell r="AD822">
            <v>0</v>
          </cell>
          <cell r="AE822">
            <v>0</v>
          </cell>
          <cell r="AF822">
            <v>0</v>
          </cell>
          <cell r="AG822">
            <v>0</v>
          </cell>
          <cell r="AH822">
            <v>0</v>
          </cell>
          <cell r="AI822">
            <v>0</v>
          </cell>
          <cell r="AJ822">
            <v>0</v>
          </cell>
          <cell r="AM822" t="str">
            <v>062</v>
          </cell>
          <cell r="AN822" t="str">
            <v>053</v>
          </cell>
          <cell r="AO822">
            <v>1205</v>
          </cell>
          <cell r="AP822" t="str">
            <v>02</v>
          </cell>
          <cell r="AQ822" t="str">
            <v>445390287</v>
          </cell>
          <cell r="AR822" t="str">
            <v>ЛИCT AMГ6M 2,5*1200*3000</v>
          </cell>
          <cell r="AS822" t="str">
            <v>ГOCT21631-76</v>
          </cell>
          <cell r="AT822" t="str">
            <v>КГ</v>
          </cell>
          <cell r="AU822">
            <v>1.23</v>
          </cell>
          <cell r="AW822">
            <v>1606</v>
          </cell>
          <cell r="AX822">
            <v>168.6</v>
          </cell>
          <cell r="AY822">
            <v>270771.59999999998</v>
          </cell>
          <cell r="AZ822" t="str">
            <v>бк 1926 от</v>
          </cell>
          <cell r="BA822">
            <v>12</v>
          </cell>
          <cell r="BB822">
            <v>207.38</v>
          </cell>
          <cell r="BC822">
            <v>1306</v>
          </cell>
          <cell r="BD822">
            <v>12</v>
          </cell>
          <cell r="BE822">
            <v>2488.56</v>
          </cell>
          <cell r="BG822">
            <v>268283.03999999998</v>
          </cell>
          <cell r="BH822">
            <v>168.6</v>
          </cell>
          <cell r="BI822">
            <v>0</v>
          </cell>
          <cell r="BJ822">
            <v>0</v>
          </cell>
          <cell r="BK822">
            <v>207.38</v>
          </cell>
          <cell r="BL822">
            <v>207.38</v>
          </cell>
          <cell r="BM822">
            <v>207.38</v>
          </cell>
          <cell r="BN822">
            <v>207.38</v>
          </cell>
          <cell r="BO822">
            <v>207.38</v>
          </cell>
          <cell r="BP822">
            <v>207.38</v>
          </cell>
          <cell r="BQ822">
            <v>207.38</v>
          </cell>
          <cell r="BR822">
            <v>207.38</v>
          </cell>
          <cell r="BS822">
            <v>207.38</v>
          </cell>
          <cell r="BT822">
            <v>207.38</v>
          </cell>
          <cell r="BU822">
            <v>207.37799999999999</v>
          </cell>
          <cell r="BV822">
            <v>207.37799999999999</v>
          </cell>
          <cell r="BW822">
            <v>207.37799999999999</v>
          </cell>
          <cell r="CE822">
            <v>14.76</v>
          </cell>
          <cell r="CF822">
            <v>189.77</v>
          </cell>
          <cell r="CG822">
            <v>2801.01</v>
          </cell>
          <cell r="CH822">
            <v>3305.19</v>
          </cell>
          <cell r="CL822">
            <v>3305.19</v>
          </cell>
        </row>
        <row r="823">
          <cell r="B823" t="str">
            <v>062</v>
          </cell>
          <cell r="C823" t="str">
            <v>053</v>
          </cell>
          <cell r="D823" t="str">
            <v>02</v>
          </cell>
          <cell r="E823" t="str">
            <v>445390341</v>
          </cell>
          <cell r="F823" t="str">
            <v>ЛИСТ АМГ6М 3,0*1200*3000</v>
          </cell>
          <cell r="G823" t="str">
            <v>ГОСТ21631-76</v>
          </cell>
          <cell r="H823" t="str">
            <v>КГ</v>
          </cell>
          <cell r="I823">
            <v>0.63</v>
          </cell>
          <cell r="J823" t="str">
            <v>00007</v>
          </cell>
          <cell r="K823" t="str">
            <v>00000</v>
          </cell>
          <cell r="L823" t="str">
            <v>нет</v>
          </cell>
          <cell r="M823">
            <v>66.67</v>
          </cell>
          <cell r="N823">
            <v>42.002000000000002</v>
          </cell>
          <cell r="O823">
            <v>37.409999999999997</v>
          </cell>
          <cell r="P823">
            <v>23.568000000000001</v>
          </cell>
          <cell r="Q823">
            <v>66.67</v>
          </cell>
          <cell r="R823">
            <v>42.002000000000002</v>
          </cell>
          <cell r="S823" t="str">
            <v>310725</v>
          </cell>
          <cell r="T823">
            <v>37.409999999999997</v>
          </cell>
          <cell r="U823" t="str">
            <v>вст.ост.</v>
          </cell>
          <cell r="W823">
            <v>37.409999999999997</v>
          </cell>
          <cell r="X823">
            <v>23.57</v>
          </cell>
          <cell r="Y823">
            <v>0</v>
          </cell>
          <cell r="Z823">
            <v>0</v>
          </cell>
          <cell r="AA823">
            <v>0</v>
          </cell>
          <cell r="AB823">
            <v>0</v>
          </cell>
          <cell r="AC823">
            <v>23.57</v>
          </cell>
          <cell r="AD823">
            <v>23.57</v>
          </cell>
          <cell r="AE823">
            <v>23.57</v>
          </cell>
          <cell r="AF823">
            <v>23.57</v>
          </cell>
          <cell r="AG823">
            <v>23.57</v>
          </cell>
          <cell r="AH823">
            <v>23.57</v>
          </cell>
          <cell r="AI823">
            <v>23.57</v>
          </cell>
          <cell r="AJ823">
            <v>23.57</v>
          </cell>
          <cell r="AM823" t="str">
            <v>062</v>
          </cell>
          <cell r="AN823" t="str">
            <v>053</v>
          </cell>
          <cell r="AO823">
            <v>1207</v>
          </cell>
          <cell r="AP823" t="str">
            <v>02</v>
          </cell>
          <cell r="AQ823" t="str">
            <v>445390341</v>
          </cell>
          <cell r="AR823" t="str">
            <v>ЛИCT AMГ6M 3,0*1200*3000</v>
          </cell>
          <cell r="AS823" t="str">
            <v>ГOCT21631-76</v>
          </cell>
          <cell r="AT823" t="str">
            <v>КГ</v>
          </cell>
          <cell r="AU823">
            <v>1.1599999999999999</v>
          </cell>
          <cell r="AW823">
            <v>5</v>
          </cell>
          <cell r="AX823">
            <v>169.46</v>
          </cell>
          <cell r="AY823">
            <v>847.3</v>
          </cell>
          <cell r="BA823">
            <v>4</v>
          </cell>
          <cell r="BB823">
            <v>196.57</v>
          </cell>
          <cell r="BC823">
            <v>4</v>
          </cell>
          <cell r="BD823">
            <v>4</v>
          </cell>
          <cell r="BE823">
            <v>786.28</v>
          </cell>
          <cell r="BG823">
            <v>0</v>
          </cell>
          <cell r="BH823">
            <v>169.46</v>
          </cell>
          <cell r="BI823">
            <v>0.36</v>
          </cell>
          <cell r="BJ823">
            <v>61.01</v>
          </cell>
          <cell r="BK823">
            <v>135.57</v>
          </cell>
          <cell r="BL823">
            <v>196.57</v>
          </cell>
          <cell r="BM823">
            <v>196.57</v>
          </cell>
          <cell r="BN823">
            <v>196.57</v>
          </cell>
          <cell r="BO823">
            <v>196.57</v>
          </cell>
          <cell r="BP823">
            <v>0</v>
          </cell>
          <cell r="BQ823">
            <v>0</v>
          </cell>
          <cell r="BR823">
            <v>0</v>
          </cell>
          <cell r="BS823">
            <v>0</v>
          </cell>
          <cell r="BT823">
            <v>0</v>
          </cell>
          <cell r="BU823">
            <v>0</v>
          </cell>
          <cell r="BV823">
            <v>0</v>
          </cell>
          <cell r="BW823">
            <v>0</v>
          </cell>
          <cell r="CA823">
            <v>8.7999999999999995E-2</v>
          </cell>
          <cell r="CC823">
            <v>0.27200000000000002</v>
          </cell>
          <cell r="CE823">
            <v>4.28</v>
          </cell>
          <cell r="CF823">
            <v>190.74</v>
          </cell>
          <cell r="CG823">
            <v>816.37</v>
          </cell>
          <cell r="CH823">
            <v>963.32</v>
          </cell>
          <cell r="CL823">
            <v>963.32</v>
          </cell>
        </row>
        <row r="824">
          <cell r="B824" t="str">
            <v>062</v>
          </cell>
          <cell r="C824" t="str">
            <v>053</v>
          </cell>
          <cell r="D824" t="str">
            <v>02</v>
          </cell>
          <cell r="E824" t="str">
            <v>445490422</v>
          </cell>
          <cell r="F824" t="str">
            <v>ЛИСТ АМГ6М 4,0*1200*3000</v>
          </cell>
          <cell r="G824" t="str">
            <v>ГОСТ21631-76</v>
          </cell>
          <cell r="H824" t="str">
            <v>КГ</v>
          </cell>
          <cell r="I824">
            <v>0.03</v>
          </cell>
          <cell r="J824" t="str">
            <v>00007</v>
          </cell>
          <cell r="K824" t="str">
            <v>00000</v>
          </cell>
          <cell r="L824" t="str">
            <v>нет</v>
          </cell>
          <cell r="M824">
            <v>93.4</v>
          </cell>
          <cell r="N824">
            <v>2.802</v>
          </cell>
          <cell r="O824">
            <v>87.74</v>
          </cell>
          <cell r="P824">
            <v>2.6320000000000001</v>
          </cell>
          <cell r="Q824">
            <v>93.4</v>
          </cell>
          <cell r="R824">
            <v>2.802</v>
          </cell>
          <cell r="S824" t="str">
            <v>310750</v>
          </cell>
          <cell r="T824">
            <v>87.74</v>
          </cell>
          <cell r="U824" t="str">
            <v>вст.ост.</v>
          </cell>
          <cell r="W824">
            <v>87.74</v>
          </cell>
          <cell r="X824">
            <v>2.63</v>
          </cell>
          <cell r="Y824">
            <v>2.63</v>
          </cell>
          <cell r="Z824">
            <v>2.63</v>
          </cell>
          <cell r="AA824">
            <v>2.63</v>
          </cell>
          <cell r="AB824">
            <v>2.63</v>
          </cell>
          <cell r="AC824">
            <v>2.63</v>
          </cell>
          <cell r="AD824">
            <v>2.63</v>
          </cell>
          <cell r="AE824">
            <v>2.63</v>
          </cell>
          <cell r="AF824">
            <v>2.63</v>
          </cell>
          <cell r="AG824">
            <v>2.63</v>
          </cell>
          <cell r="AH824">
            <v>2.63</v>
          </cell>
          <cell r="AI824">
            <v>2.63</v>
          </cell>
          <cell r="AJ824">
            <v>2.63</v>
          </cell>
          <cell r="AM824" t="str">
            <v>062</v>
          </cell>
          <cell r="AN824" t="str">
            <v>053</v>
          </cell>
          <cell r="AO824">
            <v>1208</v>
          </cell>
          <cell r="AP824" t="str">
            <v>02</v>
          </cell>
          <cell r="AQ824" t="str">
            <v>445490422</v>
          </cell>
          <cell r="AR824" t="str">
            <v>ЛИCT AMГ6M 4,0*1200*3000</v>
          </cell>
          <cell r="AS824" t="str">
            <v>ГOCT21631-76</v>
          </cell>
          <cell r="AT824" t="str">
            <v>КГ</v>
          </cell>
          <cell r="AU824">
            <v>0</v>
          </cell>
          <cell r="BB824">
            <v>0</v>
          </cell>
          <cell r="BD824">
            <v>0</v>
          </cell>
          <cell r="BE824">
            <v>0</v>
          </cell>
          <cell r="BG824">
            <v>0</v>
          </cell>
        </row>
        <row r="825">
          <cell r="B825" t="str">
            <v>062</v>
          </cell>
          <cell r="C825" t="str">
            <v>053</v>
          </cell>
          <cell r="D825" t="str">
            <v>02</v>
          </cell>
          <cell r="E825" t="str">
            <v>445490500</v>
          </cell>
          <cell r="F825" t="str">
            <v>ЛИСТ АМГ6М 6,0*1200*3000</v>
          </cell>
          <cell r="G825" t="str">
            <v>ГОСТ21631-76</v>
          </cell>
          <cell r="H825" t="str">
            <v>КГ</v>
          </cell>
          <cell r="I825">
            <v>0.04</v>
          </cell>
          <cell r="J825" t="str">
            <v>00007</v>
          </cell>
          <cell r="K825" t="str">
            <v>00000</v>
          </cell>
          <cell r="L825" t="str">
            <v>нет</v>
          </cell>
          <cell r="M825">
            <v>0</v>
          </cell>
          <cell r="N825">
            <v>0</v>
          </cell>
          <cell r="O825">
            <v>0</v>
          </cell>
          <cell r="P825">
            <v>0</v>
          </cell>
          <cell r="Q825">
            <v>0</v>
          </cell>
          <cell r="R825">
            <v>0</v>
          </cell>
          <cell r="S825" t="str">
            <v/>
          </cell>
          <cell r="T825">
            <v>176.6</v>
          </cell>
          <cell r="U825" t="str">
            <v>нет</v>
          </cell>
          <cell r="V825">
            <v>39269</v>
          </cell>
          <cell r="W825">
            <v>176.6</v>
          </cell>
          <cell r="X825">
            <v>7.06</v>
          </cell>
          <cell r="Y825">
            <v>7.06</v>
          </cell>
          <cell r="Z825">
            <v>7.06</v>
          </cell>
          <cell r="AA825">
            <v>7.06</v>
          </cell>
          <cell r="AB825">
            <v>7.06</v>
          </cell>
          <cell r="AC825">
            <v>7.06</v>
          </cell>
          <cell r="AD825">
            <v>7.06</v>
          </cell>
          <cell r="AE825">
            <v>7.06</v>
          </cell>
          <cell r="AF825">
            <v>7.06</v>
          </cell>
          <cell r="AG825">
            <v>7.06</v>
          </cell>
          <cell r="AH825">
            <v>7.06</v>
          </cell>
          <cell r="AI825">
            <v>7.06</v>
          </cell>
          <cell r="AJ825">
            <v>7.06</v>
          </cell>
          <cell r="AM825" t="str">
            <v>062</v>
          </cell>
          <cell r="AN825" t="str">
            <v>053</v>
          </cell>
          <cell r="AO825">
            <v>1209</v>
          </cell>
          <cell r="AP825" t="str">
            <v>02</v>
          </cell>
          <cell r="AQ825" t="str">
            <v>445490500</v>
          </cell>
          <cell r="AR825" t="str">
            <v>ЛИCT AMГ6M 6,0*1200*3000</v>
          </cell>
          <cell r="AS825" t="str">
            <v>ГOCT21631-76</v>
          </cell>
          <cell r="AT825" t="str">
            <v>КГ</v>
          </cell>
          <cell r="AU825">
            <v>0</v>
          </cell>
          <cell r="BB825">
            <v>0</v>
          </cell>
          <cell r="BD825">
            <v>0</v>
          </cell>
          <cell r="BE825">
            <v>0</v>
          </cell>
          <cell r="BG825">
            <v>0</v>
          </cell>
        </row>
        <row r="826">
          <cell r="B826" t="str">
            <v>062</v>
          </cell>
          <cell r="C826" t="str">
            <v>053</v>
          </cell>
          <cell r="D826" t="str">
            <v>02</v>
          </cell>
          <cell r="E826" t="str">
            <v>445381098</v>
          </cell>
          <cell r="F826" t="str">
            <v>ЛИСТ АМЦМ 0,6*1200*3000</v>
          </cell>
          <cell r="G826" t="str">
            <v>ГОСТ21631-76</v>
          </cell>
          <cell r="H826" t="str">
            <v>КГ</v>
          </cell>
          <cell r="I826">
            <v>0.01</v>
          </cell>
          <cell r="J826" t="str">
            <v>00005</v>
          </cell>
          <cell r="K826" t="str">
            <v>00000</v>
          </cell>
          <cell r="L826" t="str">
            <v>нет</v>
          </cell>
          <cell r="M826">
            <v>129.88</v>
          </cell>
          <cell r="N826">
            <v>1.2989999999999999</v>
          </cell>
          <cell r="O826">
            <v>129.88</v>
          </cell>
          <cell r="P826">
            <v>1.2989999999999999</v>
          </cell>
          <cell r="Q826">
            <v>129.88</v>
          </cell>
          <cell r="R826">
            <v>1.2989999999999999</v>
          </cell>
          <cell r="S826" t="str">
            <v>310153</v>
          </cell>
          <cell r="T826">
            <v>129.88</v>
          </cell>
          <cell r="U826" t="str">
            <v>П/П 1492</v>
          </cell>
          <cell r="V826">
            <v>38642</v>
          </cell>
          <cell r="W826">
            <v>129.88</v>
          </cell>
          <cell r="X826">
            <v>1.3</v>
          </cell>
          <cell r="Y826">
            <v>0</v>
          </cell>
          <cell r="Z826">
            <v>0</v>
          </cell>
          <cell r="AA826">
            <v>0</v>
          </cell>
          <cell r="AB826">
            <v>0</v>
          </cell>
          <cell r="AC826">
            <v>0</v>
          </cell>
          <cell r="AD826">
            <v>0</v>
          </cell>
          <cell r="AE826">
            <v>0</v>
          </cell>
          <cell r="AF826">
            <v>0</v>
          </cell>
          <cell r="AG826">
            <v>0</v>
          </cell>
          <cell r="AH826">
            <v>0</v>
          </cell>
          <cell r="AI826">
            <v>0</v>
          </cell>
          <cell r="AJ826">
            <v>0</v>
          </cell>
          <cell r="AM826" t="str">
            <v>062</v>
          </cell>
          <cell r="AN826" t="str">
            <v>053</v>
          </cell>
          <cell r="AO826">
            <v>1213</v>
          </cell>
          <cell r="AP826" t="str">
            <v>02</v>
          </cell>
          <cell r="AQ826" t="str">
            <v>445381098</v>
          </cell>
          <cell r="AR826" t="str">
            <v>ЛИCT AMЦM 0,6*1200*3000</v>
          </cell>
          <cell r="AS826" t="str">
            <v>ГOCT21631-76</v>
          </cell>
          <cell r="AT826" t="str">
            <v>КГ</v>
          </cell>
          <cell r="AU826">
            <v>0.02</v>
          </cell>
          <cell r="AW826">
            <v>834</v>
          </cell>
          <cell r="AX826">
            <v>128.69999999999999</v>
          </cell>
          <cell r="AY826">
            <v>107335.8</v>
          </cell>
          <cell r="AZ826" t="str">
            <v>бк 2006 от</v>
          </cell>
          <cell r="BB826">
            <v>2.57</v>
          </cell>
          <cell r="BC826">
            <v>41765</v>
          </cell>
          <cell r="BD826">
            <v>12</v>
          </cell>
          <cell r="BE826">
            <v>30.84</v>
          </cell>
          <cell r="BG826">
            <v>107304.96000000001</v>
          </cell>
          <cell r="BH826">
            <v>128.5</v>
          </cell>
          <cell r="BI826">
            <v>0</v>
          </cell>
          <cell r="BJ826">
            <v>0</v>
          </cell>
          <cell r="BK826">
            <v>2.57</v>
          </cell>
          <cell r="BL826">
            <v>2.57</v>
          </cell>
          <cell r="BM826">
            <v>2.57</v>
          </cell>
          <cell r="BN826">
            <v>2.57</v>
          </cell>
          <cell r="BO826">
            <v>2.57</v>
          </cell>
          <cell r="BP826">
            <v>2.57</v>
          </cell>
          <cell r="BQ826">
            <v>2.57</v>
          </cell>
          <cell r="BR826">
            <v>2.57</v>
          </cell>
          <cell r="BS826">
            <v>2.57</v>
          </cell>
          <cell r="BT826">
            <v>2.57</v>
          </cell>
          <cell r="BU826">
            <v>2.57</v>
          </cell>
          <cell r="BV826">
            <v>2.57</v>
          </cell>
          <cell r="BW826">
            <v>2.57</v>
          </cell>
          <cell r="CE826">
            <v>0.24</v>
          </cell>
          <cell r="CF826">
            <v>144.63</v>
          </cell>
          <cell r="CG826">
            <v>34.71</v>
          </cell>
          <cell r="CH826">
            <v>40.96</v>
          </cell>
          <cell r="CL826">
            <v>40.96</v>
          </cell>
        </row>
        <row r="827">
          <cell r="B827" t="str">
            <v>062</v>
          </cell>
          <cell r="C827" t="str">
            <v>053</v>
          </cell>
          <cell r="D827" t="str">
            <v>02</v>
          </cell>
          <cell r="E827" t="str">
            <v>445381152</v>
          </cell>
          <cell r="F827" t="str">
            <v>ЛИСТ АМЦМ 1,0*1200*3000</v>
          </cell>
          <cell r="G827" t="str">
            <v>ГОСТ21631-76</v>
          </cell>
          <cell r="H827" t="str">
            <v>КГ</v>
          </cell>
          <cell r="I827">
            <v>0.26</v>
          </cell>
          <cell r="J827" t="str">
            <v>00006</v>
          </cell>
          <cell r="K827" t="str">
            <v>00000</v>
          </cell>
          <cell r="L827" t="str">
            <v>420558 17.03.03</v>
          </cell>
          <cell r="M827">
            <v>64.58</v>
          </cell>
          <cell r="N827">
            <v>16.791</v>
          </cell>
          <cell r="O827">
            <v>64.58</v>
          </cell>
          <cell r="P827">
            <v>16.791</v>
          </cell>
          <cell r="Q827">
            <v>64.58</v>
          </cell>
          <cell r="R827">
            <v>16.791</v>
          </cell>
          <cell r="S827" t="str">
            <v>310165</v>
          </cell>
          <cell r="T827">
            <v>64.58</v>
          </cell>
          <cell r="U827" t="str">
            <v>вст.ост.</v>
          </cell>
          <cell r="W827">
            <v>64.58</v>
          </cell>
          <cell r="X827">
            <v>16.79</v>
          </cell>
          <cell r="Y827">
            <v>0</v>
          </cell>
          <cell r="Z827">
            <v>0</v>
          </cell>
          <cell r="AA827">
            <v>0</v>
          </cell>
          <cell r="AB827">
            <v>0</v>
          </cell>
          <cell r="AC827">
            <v>16.79</v>
          </cell>
          <cell r="AD827">
            <v>16.79</v>
          </cell>
          <cell r="AE827">
            <v>16.79</v>
          </cell>
          <cell r="AF827">
            <v>16.79</v>
          </cell>
          <cell r="AG827">
            <v>16.79</v>
          </cell>
          <cell r="AH827">
            <v>16.79</v>
          </cell>
          <cell r="AI827">
            <v>16.79</v>
          </cell>
          <cell r="AJ827">
            <v>16.79</v>
          </cell>
          <cell r="AM827" t="str">
            <v>062</v>
          </cell>
          <cell r="AN827" t="str">
            <v>053</v>
          </cell>
          <cell r="AO827">
            <v>1215</v>
          </cell>
          <cell r="AP827" t="str">
            <v>02</v>
          </cell>
          <cell r="AQ827" t="str">
            <v>445381152</v>
          </cell>
          <cell r="AR827" t="str">
            <v>ЛИCT AMЦM 1,0*1200*3000</v>
          </cell>
          <cell r="AS827" t="str">
            <v>ГOCT21631-76</v>
          </cell>
          <cell r="AT827" t="str">
            <v>КГ</v>
          </cell>
          <cell r="AU827">
            <v>0.26</v>
          </cell>
          <cell r="AW827">
            <v>1.1000000000000001</v>
          </cell>
          <cell r="AX827">
            <v>64.58</v>
          </cell>
          <cell r="AY827">
            <v>71.038000000000011</v>
          </cell>
          <cell r="BA827">
            <v>4</v>
          </cell>
          <cell r="BB827">
            <v>16.79</v>
          </cell>
          <cell r="BC827">
            <v>4</v>
          </cell>
          <cell r="BD827">
            <v>4</v>
          </cell>
          <cell r="BE827">
            <v>67.16</v>
          </cell>
          <cell r="BG827">
            <v>0</v>
          </cell>
          <cell r="BH827">
            <v>64.58</v>
          </cell>
          <cell r="BI827">
            <v>0</v>
          </cell>
          <cell r="BJ827">
            <v>0</v>
          </cell>
          <cell r="BK827">
            <v>16.79</v>
          </cell>
          <cell r="BL827">
            <v>16.79</v>
          </cell>
          <cell r="BM827">
            <v>16.79</v>
          </cell>
          <cell r="BN827">
            <v>16.79</v>
          </cell>
          <cell r="BO827">
            <v>16.79</v>
          </cell>
          <cell r="BP827">
            <v>0</v>
          </cell>
          <cell r="BQ827">
            <v>0</v>
          </cell>
          <cell r="BR827">
            <v>0</v>
          </cell>
          <cell r="BS827">
            <v>0</v>
          </cell>
          <cell r="BT827">
            <v>0</v>
          </cell>
          <cell r="BU827">
            <v>0</v>
          </cell>
          <cell r="BV827">
            <v>0</v>
          </cell>
          <cell r="BW827">
            <v>0</v>
          </cell>
          <cell r="CE827">
            <v>1.04</v>
          </cell>
          <cell r="CF827">
            <v>72.69</v>
          </cell>
          <cell r="CG827">
            <v>75.599999999999994</v>
          </cell>
          <cell r="CH827">
            <v>89.21</v>
          </cell>
          <cell r="CL827">
            <v>89.21</v>
          </cell>
        </row>
        <row r="828">
          <cell r="B828" t="str">
            <v>062</v>
          </cell>
          <cell r="C828" t="str">
            <v>053</v>
          </cell>
          <cell r="D828" t="str">
            <v>02</v>
          </cell>
          <cell r="E828" t="str">
            <v>445381341</v>
          </cell>
          <cell r="F828" t="str">
            <v>ЛИСТ АМЦМ 3,0*1200*3000</v>
          </cell>
          <cell r="G828" t="str">
            <v>ГОСТ21631-76</v>
          </cell>
          <cell r="H828" t="str">
            <v>КГ</v>
          </cell>
          <cell r="I828">
            <v>0.02</v>
          </cell>
          <cell r="J828" t="str">
            <v>00007</v>
          </cell>
          <cell r="K828" t="str">
            <v>00000</v>
          </cell>
          <cell r="L828" t="str">
            <v>3853   06.12.05</v>
          </cell>
          <cell r="M828">
            <v>100.30200000000001</v>
          </cell>
          <cell r="N828">
            <v>2.0059999999999998</v>
          </cell>
          <cell r="O828">
            <v>126.58</v>
          </cell>
          <cell r="P828">
            <v>2.532</v>
          </cell>
          <cell r="Q828">
            <v>100.30200000000001</v>
          </cell>
          <cell r="R828">
            <v>2.0059999999999998</v>
          </cell>
          <cell r="S828" t="str">
            <v>310166</v>
          </cell>
          <cell r="T828">
            <v>128.34878</v>
          </cell>
          <cell r="U828" t="str">
            <v>П/П 1492</v>
          </cell>
          <cell r="V828">
            <v>38642</v>
          </cell>
          <cell r="W828">
            <v>128.35</v>
          </cell>
          <cell r="X828">
            <v>2.57</v>
          </cell>
          <cell r="Y828">
            <v>0</v>
          </cell>
          <cell r="Z828">
            <v>0</v>
          </cell>
          <cell r="AA828">
            <v>0</v>
          </cell>
          <cell r="AB828">
            <v>0</v>
          </cell>
          <cell r="AC828">
            <v>0</v>
          </cell>
          <cell r="AD828">
            <v>0</v>
          </cell>
          <cell r="AE828">
            <v>0</v>
          </cell>
          <cell r="AF828">
            <v>0</v>
          </cell>
          <cell r="AG828">
            <v>0</v>
          </cell>
          <cell r="AH828">
            <v>0</v>
          </cell>
          <cell r="AI828">
            <v>0</v>
          </cell>
          <cell r="AJ828">
            <v>0</v>
          </cell>
          <cell r="AM828" t="str">
            <v>062</v>
          </cell>
          <cell r="AN828" t="str">
            <v>053</v>
          </cell>
          <cell r="AO828">
            <v>1219</v>
          </cell>
          <cell r="AP828" t="str">
            <v>02</v>
          </cell>
          <cell r="AQ828" t="str">
            <v>445381341</v>
          </cell>
          <cell r="AR828" t="str">
            <v>ЛИCT AMЦM 3,0*1200*3000</v>
          </cell>
          <cell r="AS828" t="str">
            <v>ГOCT21631-76</v>
          </cell>
          <cell r="AT828" t="str">
            <v>КГ</v>
          </cell>
          <cell r="AU828">
            <v>0.02</v>
          </cell>
          <cell r="AW828">
            <v>844</v>
          </cell>
          <cell r="AX828">
            <v>127.7</v>
          </cell>
          <cell r="AY828">
            <v>107778.8</v>
          </cell>
          <cell r="AZ828" t="str">
            <v>бк 1926 от</v>
          </cell>
          <cell r="BA828">
            <v>12</v>
          </cell>
          <cell r="BB828">
            <v>2.5499999999999998</v>
          </cell>
          <cell r="BC828">
            <v>42266</v>
          </cell>
          <cell r="BD828">
            <v>12</v>
          </cell>
          <cell r="BE828">
            <v>30.6</v>
          </cell>
          <cell r="BG828">
            <v>107748.2</v>
          </cell>
          <cell r="BH828">
            <v>127.5</v>
          </cell>
          <cell r="BI828">
            <v>0</v>
          </cell>
          <cell r="BJ828">
            <v>0</v>
          </cell>
          <cell r="BK828">
            <v>2.5499999999999998</v>
          </cell>
          <cell r="BL828">
            <v>2.5499999999999998</v>
          </cell>
          <cell r="BM828">
            <v>2.5499999999999998</v>
          </cell>
          <cell r="BN828">
            <v>2.5499999999999998</v>
          </cell>
          <cell r="BO828">
            <v>2.5499999999999998</v>
          </cell>
          <cell r="BP828">
            <v>2.5499999999999998</v>
          </cell>
          <cell r="BQ828">
            <v>2.5499999999999998</v>
          </cell>
          <cell r="BR828">
            <v>2.5499999999999998</v>
          </cell>
          <cell r="BS828">
            <v>2.5499999999999998</v>
          </cell>
          <cell r="BT828">
            <v>2.5499999999999998</v>
          </cell>
          <cell r="BU828">
            <v>2.5499999999999998</v>
          </cell>
          <cell r="BV828">
            <v>2.5499999999999998</v>
          </cell>
          <cell r="BW828">
            <v>2.5499999999999998</v>
          </cell>
          <cell r="CE828">
            <v>0.24</v>
          </cell>
          <cell r="CF828">
            <v>143.51</v>
          </cell>
          <cell r="CG828">
            <v>34.44</v>
          </cell>
          <cell r="CH828">
            <v>40.64</v>
          </cell>
          <cell r="CL828">
            <v>40.64</v>
          </cell>
        </row>
        <row r="829">
          <cell r="B829" t="str">
            <v>062</v>
          </cell>
          <cell r="C829" t="str">
            <v>053</v>
          </cell>
          <cell r="D829" t="str">
            <v>02</v>
          </cell>
          <cell r="E829" t="str">
            <v>445362152</v>
          </cell>
          <cell r="F829" t="str">
            <v>ЛИСТ В95ПЧАМ 1,0*1200*3000</v>
          </cell>
          <cell r="G829" t="str">
            <v>ОСТ1 90246-77</v>
          </cell>
          <cell r="H829" t="str">
            <v>КГ</v>
          </cell>
          <cell r="I829">
            <v>0.01</v>
          </cell>
          <cell r="J829" t="str">
            <v>00005</v>
          </cell>
          <cell r="K829" t="str">
            <v>00000</v>
          </cell>
          <cell r="L829" t="str">
            <v>нет</v>
          </cell>
          <cell r="M829">
            <v>180</v>
          </cell>
          <cell r="N829">
            <v>1.8</v>
          </cell>
          <cell r="O829">
            <v>0</v>
          </cell>
          <cell r="P829">
            <v>0</v>
          </cell>
          <cell r="Q829">
            <v>180</v>
          </cell>
          <cell r="R829">
            <v>1.8</v>
          </cell>
          <cell r="S829" t="str">
            <v/>
          </cell>
          <cell r="U829" t="str">
            <v>нет</v>
          </cell>
          <cell r="W829">
            <v>178.58</v>
          </cell>
          <cell r="X829">
            <v>1.79</v>
          </cell>
          <cell r="Y829">
            <v>0</v>
          </cell>
          <cell r="Z829">
            <v>0</v>
          </cell>
          <cell r="AA829">
            <v>0</v>
          </cell>
          <cell r="AB829">
            <v>0</v>
          </cell>
          <cell r="AC829">
            <v>1.79</v>
          </cell>
          <cell r="AD829">
            <v>1.79</v>
          </cell>
          <cell r="AE829">
            <v>1.79</v>
          </cell>
          <cell r="AF829">
            <v>1.79</v>
          </cell>
          <cell r="AG829">
            <v>1.79</v>
          </cell>
          <cell r="AH829">
            <v>1.79</v>
          </cell>
          <cell r="AI829">
            <v>1.79</v>
          </cell>
          <cell r="AJ829">
            <v>1.79</v>
          </cell>
          <cell r="AM829" t="str">
            <v>062</v>
          </cell>
          <cell r="AN829" t="str">
            <v>025</v>
          </cell>
          <cell r="AO829">
            <v>1224</v>
          </cell>
          <cell r="AP829" t="str">
            <v>02</v>
          </cell>
          <cell r="AQ829" t="str">
            <v>445362152</v>
          </cell>
          <cell r="AR829" t="str">
            <v>ЛИCT B95ПЧAM 1,0*1200*3000</v>
          </cell>
          <cell r="AS829" t="str">
            <v>OCT1 90246-77</v>
          </cell>
          <cell r="AT829" t="str">
            <v>КГ</v>
          </cell>
          <cell r="AU829">
            <v>2.1</v>
          </cell>
          <cell r="AW829">
            <v>9</v>
          </cell>
          <cell r="AX829">
            <v>177.29</v>
          </cell>
          <cell r="AY829">
            <v>1595.61</v>
          </cell>
          <cell r="BA829">
            <v>4</v>
          </cell>
          <cell r="BB829">
            <v>372.31</v>
          </cell>
          <cell r="BC829">
            <v>4</v>
          </cell>
          <cell r="BD829">
            <v>4</v>
          </cell>
          <cell r="BE829">
            <v>1489.24</v>
          </cell>
          <cell r="BF829">
            <v>0</v>
          </cell>
          <cell r="BH829">
            <v>177.29</v>
          </cell>
          <cell r="BI829">
            <v>0</v>
          </cell>
          <cell r="BJ829">
            <v>0</v>
          </cell>
          <cell r="BK829">
            <v>372.31</v>
          </cell>
          <cell r="BL829">
            <v>372.31</v>
          </cell>
          <cell r="BM829">
            <v>372.31</v>
          </cell>
          <cell r="BN829">
            <v>372.31</v>
          </cell>
          <cell r="BO829">
            <v>372.31</v>
          </cell>
          <cell r="BP829">
            <v>0</v>
          </cell>
          <cell r="BQ829">
            <v>0</v>
          </cell>
          <cell r="BR829">
            <v>0</v>
          </cell>
          <cell r="BS829">
            <v>0</v>
          </cell>
          <cell r="BT829">
            <v>0</v>
          </cell>
          <cell r="BU829">
            <v>0</v>
          </cell>
          <cell r="BV829">
            <v>0</v>
          </cell>
          <cell r="BW829">
            <v>0</v>
          </cell>
          <cell r="CD829">
            <v>8.4</v>
          </cell>
          <cell r="CF829">
            <v>199.55</v>
          </cell>
          <cell r="CG829">
            <v>1676.22</v>
          </cell>
          <cell r="CH829">
            <v>1977.94</v>
          </cell>
          <cell r="CL829">
            <v>1977.94</v>
          </cell>
        </row>
        <row r="830">
          <cell r="B830" t="str">
            <v>062</v>
          </cell>
          <cell r="C830" t="str">
            <v>053</v>
          </cell>
          <cell r="D830" t="str">
            <v>02</v>
          </cell>
          <cell r="E830" t="str">
            <v>445466422</v>
          </cell>
          <cell r="F830" t="str">
            <v>ЛИСТ В95ПЧАТ2В 4,0*1200*3000</v>
          </cell>
          <cell r="G830" t="str">
            <v>ОСТ1 90070-92</v>
          </cell>
          <cell r="H830" t="str">
            <v>КГ</v>
          </cell>
          <cell r="I830">
            <v>0.56000000000000005</v>
          </cell>
          <cell r="J830" t="str">
            <v>00005</v>
          </cell>
          <cell r="K830" t="str">
            <v>00000</v>
          </cell>
          <cell r="L830" t="str">
            <v>нет</v>
          </cell>
          <cell r="M830">
            <v>178.58</v>
          </cell>
          <cell r="N830">
            <v>100.005</v>
          </cell>
          <cell r="O830">
            <v>178.58</v>
          </cell>
          <cell r="P830">
            <v>100.005</v>
          </cell>
          <cell r="Q830">
            <v>178.58</v>
          </cell>
          <cell r="R830">
            <v>100.005</v>
          </cell>
          <cell r="S830" t="str">
            <v>037945</v>
          </cell>
          <cell r="T830">
            <v>178.58</v>
          </cell>
          <cell r="U830" t="str">
            <v>вст.ост.</v>
          </cell>
          <cell r="W830">
            <v>178.58</v>
          </cell>
          <cell r="X830">
            <v>100</v>
          </cell>
          <cell r="Y830">
            <v>0</v>
          </cell>
          <cell r="Z830">
            <v>0</v>
          </cell>
          <cell r="AA830">
            <v>0</v>
          </cell>
          <cell r="AB830">
            <v>0</v>
          </cell>
          <cell r="AC830">
            <v>100</v>
          </cell>
          <cell r="AD830">
            <v>100</v>
          </cell>
          <cell r="AE830">
            <v>100</v>
          </cell>
          <cell r="AF830">
            <v>100</v>
          </cell>
          <cell r="AG830">
            <v>100</v>
          </cell>
          <cell r="AH830">
            <v>100</v>
          </cell>
          <cell r="AI830">
            <v>100</v>
          </cell>
          <cell r="AJ830">
            <v>100</v>
          </cell>
          <cell r="AM830" t="str">
            <v>062</v>
          </cell>
          <cell r="AN830" t="str">
            <v>053</v>
          </cell>
          <cell r="AO830">
            <v>1239</v>
          </cell>
          <cell r="AP830" t="str">
            <v>02</v>
          </cell>
          <cell r="AQ830" t="str">
            <v>445466422</v>
          </cell>
          <cell r="AR830" t="str">
            <v>ЛИCT B95ПЧAT2B 4,0*1200*3000</v>
          </cell>
          <cell r="AS830" t="str">
            <v>OCT1 90070-92</v>
          </cell>
          <cell r="AT830" t="str">
            <v>КГ</v>
          </cell>
          <cell r="AU830">
            <v>18.7</v>
          </cell>
          <cell r="AW830">
            <v>75</v>
          </cell>
          <cell r="AX830">
            <v>178.58</v>
          </cell>
          <cell r="AY830">
            <v>13393.5</v>
          </cell>
          <cell r="BA830">
            <v>4</v>
          </cell>
          <cell r="BB830">
            <v>3339.45</v>
          </cell>
          <cell r="BC830">
            <v>4</v>
          </cell>
          <cell r="BD830">
            <v>4</v>
          </cell>
          <cell r="BE830">
            <v>13357.8</v>
          </cell>
          <cell r="BG830">
            <v>0</v>
          </cell>
          <cell r="BH830">
            <v>178.58</v>
          </cell>
          <cell r="BI830">
            <v>0.56000000000000005</v>
          </cell>
          <cell r="BJ830">
            <v>100</v>
          </cell>
          <cell r="BK830">
            <v>3239.44</v>
          </cell>
          <cell r="BL830">
            <v>3339.45</v>
          </cell>
          <cell r="BM830">
            <v>3339.45</v>
          </cell>
          <cell r="BN830">
            <v>3339.45</v>
          </cell>
          <cell r="BO830">
            <v>3339.45</v>
          </cell>
          <cell r="BP830">
            <v>0</v>
          </cell>
          <cell r="BQ830">
            <v>0</v>
          </cell>
          <cell r="BR830">
            <v>0</v>
          </cell>
          <cell r="BS830">
            <v>0</v>
          </cell>
          <cell r="BT830">
            <v>0</v>
          </cell>
          <cell r="BU830">
            <v>0</v>
          </cell>
          <cell r="BV830">
            <v>0</v>
          </cell>
          <cell r="BW830">
            <v>0</v>
          </cell>
          <cell r="BZ830">
            <v>0.56000000000000005</v>
          </cell>
          <cell r="CE830">
            <v>74.239999999999995</v>
          </cell>
          <cell r="CF830">
            <v>201</v>
          </cell>
          <cell r="CG830">
            <v>14922.24</v>
          </cell>
          <cell r="CH830">
            <v>17608.240000000002</v>
          </cell>
          <cell r="CL830">
            <v>17608.240000000002</v>
          </cell>
        </row>
        <row r="831">
          <cell r="B831" t="str">
            <v>062</v>
          </cell>
          <cell r="C831" t="str">
            <v>053</v>
          </cell>
          <cell r="D831" t="str">
            <v>02</v>
          </cell>
          <cell r="E831" t="str">
            <v>464146046</v>
          </cell>
          <cell r="F831" t="str">
            <v>ЛИСТ ВТ20 1,0*800*2000</v>
          </cell>
          <cell r="G831" t="str">
            <v>ОСТ1 90218-76</v>
          </cell>
          <cell r="H831" t="str">
            <v>КГ</v>
          </cell>
          <cell r="I831">
            <v>0.06</v>
          </cell>
          <cell r="J831" t="str">
            <v>00006</v>
          </cell>
          <cell r="K831" t="str">
            <v>00000</v>
          </cell>
          <cell r="L831" t="str">
            <v/>
          </cell>
          <cell r="M831">
            <v>0</v>
          </cell>
          <cell r="N831">
            <v>0</v>
          </cell>
          <cell r="O831">
            <v>0</v>
          </cell>
          <cell r="P831">
            <v>0</v>
          </cell>
          <cell r="Q831">
            <v>0</v>
          </cell>
          <cell r="R831">
            <v>0</v>
          </cell>
          <cell r="S831" t="str">
            <v>не най</v>
          </cell>
          <cell r="U831" t="str">
            <v>нет</v>
          </cell>
          <cell r="W831">
            <v>149.76</v>
          </cell>
          <cell r="X831">
            <v>8.99</v>
          </cell>
          <cell r="Y831">
            <v>0</v>
          </cell>
          <cell r="Z831">
            <v>0</v>
          </cell>
          <cell r="AA831">
            <v>0</v>
          </cell>
          <cell r="AB831">
            <v>0</v>
          </cell>
          <cell r="AC831">
            <v>8.99</v>
          </cell>
          <cell r="AD831">
            <v>8.99</v>
          </cell>
          <cell r="AE831">
            <v>8.99</v>
          </cell>
          <cell r="AF831">
            <v>8.99</v>
          </cell>
          <cell r="AG831">
            <v>8.99</v>
          </cell>
          <cell r="AH831">
            <v>8.99</v>
          </cell>
          <cell r="AI831">
            <v>8.99</v>
          </cell>
          <cell r="AJ831">
            <v>8.99</v>
          </cell>
          <cell r="AM831" t="str">
            <v>062</v>
          </cell>
          <cell r="AN831" t="str">
            <v>053</v>
          </cell>
          <cell r="AO831">
            <v>1242</v>
          </cell>
          <cell r="AP831" t="str">
            <v>02</v>
          </cell>
          <cell r="AQ831" t="str">
            <v>464146046</v>
          </cell>
          <cell r="AR831" t="str">
            <v>ЛИCT BT20 1,0*800*2000</v>
          </cell>
          <cell r="AS831" t="str">
            <v>OCT1 90218-76</v>
          </cell>
          <cell r="AT831" t="str">
            <v>КГ</v>
          </cell>
          <cell r="AU831">
            <v>5.6000000000000001E-2</v>
          </cell>
          <cell r="AW831">
            <v>0.2</v>
          </cell>
          <cell r="AX831">
            <v>1548.62</v>
          </cell>
          <cell r="AY831">
            <v>309.72399999999999</v>
          </cell>
          <cell r="BA831">
            <v>4</v>
          </cell>
          <cell r="BB831">
            <v>86.72</v>
          </cell>
          <cell r="BC831">
            <v>4</v>
          </cell>
          <cell r="BD831">
            <v>4</v>
          </cell>
          <cell r="BE831">
            <v>346.88</v>
          </cell>
          <cell r="BG831">
            <v>0</v>
          </cell>
          <cell r="BH831">
            <v>1548.57</v>
          </cell>
          <cell r="BI831">
            <v>5.6000000000000001E-2</v>
          </cell>
          <cell r="BJ831">
            <v>86.72</v>
          </cell>
          <cell r="BK831">
            <v>0</v>
          </cell>
          <cell r="BL831">
            <v>86.72</v>
          </cell>
          <cell r="BM831">
            <v>86.72</v>
          </cell>
          <cell r="BN831">
            <v>86.72</v>
          </cell>
          <cell r="BO831">
            <v>86.72</v>
          </cell>
          <cell r="BP831">
            <v>0</v>
          </cell>
          <cell r="BQ831">
            <v>0</v>
          </cell>
          <cell r="BR831">
            <v>0</v>
          </cell>
          <cell r="BS831">
            <v>0</v>
          </cell>
          <cell r="BT831">
            <v>0</v>
          </cell>
          <cell r="BU831">
            <v>0</v>
          </cell>
          <cell r="BV831">
            <v>0</v>
          </cell>
          <cell r="BW831">
            <v>0</v>
          </cell>
          <cell r="CC831">
            <v>5.6000000000000001E-2</v>
          </cell>
          <cell r="CE831">
            <v>0.16800000000000001</v>
          </cell>
          <cell r="CF831">
            <v>1743.01</v>
          </cell>
          <cell r="CG831">
            <v>292.83</v>
          </cell>
          <cell r="CH831">
            <v>345.54</v>
          </cell>
          <cell r="CL831">
            <v>345.54</v>
          </cell>
        </row>
        <row r="832">
          <cell r="B832" t="str">
            <v>062</v>
          </cell>
          <cell r="C832" t="str">
            <v>053</v>
          </cell>
          <cell r="D832" t="str">
            <v>02</v>
          </cell>
          <cell r="E832" t="str">
            <v>445524071</v>
          </cell>
          <cell r="F832" t="str">
            <v>ЛИСТ Д16АМ 0,5*1200*3000</v>
          </cell>
          <cell r="G832" t="str">
            <v>ГОСТ21631-76</v>
          </cell>
          <cell r="H832" t="str">
            <v>КГ</v>
          </cell>
          <cell r="I832">
            <v>5.0000000000000001E-3</v>
          </cell>
          <cell r="J832" t="str">
            <v>00007</v>
          </cell>
          <cell r="K832" t="str">
            <v>00000</v>
          </cell>
          <cell r="L832" t="str">
            <v>нет</v>
          </cell>
          <cell r="M832">
            <v>60</v>
          </cell>
          <cell r="N832">
            <v>0.3</v>
          </cell>
          <cell r="O832">
            <v>0</v>
          </cell>
          <cell r="P832">
            <v>0</v>
          </cell>
          <cell r="Q832">
            <v>60</v>
          </cell>
          <cell r="R832">
            <v>0.3</v>
          </cell>
          <cell r="S832" t="str">
            <v>000000</v>
          </cell>
          <cell r="T832">
            <v>149.76</v>
          </cell>
          <cell r="U832" t="str">
            <v>нет</v>
          </cell>
          <cell r="V832">
            <v>39304</v>
          </cell>
          <cell r="W832">
            <v>149.76</v>
          </cell>
          <cell r="X832">
            <v>0.75</v>
          </cell>
          <cell r="Y832">
            <v>0</v>
          </cell>
          <cell r="Z832">
            <v>0</v>
          </cell>
          <cell r="AA832">
            <v>0</v>
          </cell>
          <cell r="AB832">
            <v>0</v>
          </cell>
          <cell r="AC832">
            <v>0</v>
          </cell>
          <cell r="AD832">
            <v>0</v>
          </cell>
          <cell r="AE832">
            <v>0</v>
          </cell>
          <cell r="AF832">
            <v>0</v>
          </cell>
          <cell r="AG832">
            <v>0</v>
          </cell>
          <cell r="AH832">
            <v>0</v>
          </cell>
          <cell r="AI832">
            <v>0</v>
          </cell>
          <cell r="AJ832">
            <v>0</v>
          </cell>
          <cell r="AM832" t="str">
            <v>062</v>
          </cell>
          <cell r="AN832" t="str">
            <v>053</v>
          </cell>
          <cell r="AO832">
            <v>1269</v>
          </cell>
          <cell r="AP832" t="str">
            <v>02</v>
          </cell>
          <cell r="AQ832" t="str">
            <v>445524071</v>
          </cell>
          <cell r="AR832" t="str">
            <v>ЛИCT Д16AM 0,5*1200*3000</v>
          </cell>
          <cell r="AS832" t="str">
            <v>ГOCT21631-76</v>
          </cell>
          <cell r="AT832" t="str">
            <v>КГ</v>
          </cell>
          <cell r="AU832">
            <v>5.0000000000000001E-3</v>
          </cell>
          <cell r="AW832">
            <v>0.1</v>
          </cell>
          <cell r="AX832">
            <v>37.94</v>
          </cell>
          <cell r="AY832">
            <v>3.794</v>
          </cell>
          <cell r="BA832">
            <v>4</v>
          </cell>
          <cell r="BB832">
            <v>0.19</v>
          </cell>
          <cell r="BC832">
            <v>20</v>
          </cell>
          <cell r="BD832">
            <v>12</v>
          </cell>
          <cell r="BE832">
            <v>2.2799999999999998</v>
          </cell>
          <cell r="BG832">
            <v>1.5139999999999998</v>
          </cell>
          <cell r="BH832">
            <v>38</v>
          </cell>
          <cell r="BI832">
            <v>0</v>
          </cell>
          <cell r="BJ832">
            <v>0</v>
          </cell>
          <cell r="BK832">
            <v>0.19</v>
          </cell>
          <cell r="BL832">
            <v>0.19</v>
          </cell>
          <cell r="BM832">
            <v>0.19</v>
          </cell>
          <cell r="BN832">
            <v>0.19</v>
          </cell>
          <cell r="BO832">
            <v>0.19</v>
          </cell>
          <cell r="BP832">
            <v>0.19</v>
          </cell>
          <cell r="BQ832">
            <v>0.19</v>
          </cell>
          <cell r="BR832">
            <v>0.19</v>
          </cell>
          <cell r="BS832">
            <v>0.19</v>
          </cell>
          <cell r="BT832">
            <v>0.19</v>
          </cell>
          <cell r="BU832">
            <v>0.19</v>
          </cell>
          <cell r="BV832">
            <v>0.19</v>
          </cell>
          <cell r="BW832">
            <v>0.19</v>
          </cell>
          <cell r="CE832">
            <v>0.06</v>
          </cell>
          <cell r="CF832">
            <v>42.77</v>
          </cell>
          <cell r="CG832">
            <v>2.57</v>
          </cell>
          <cell r="CH832">
            <v>3.03</v>
          </cell>
          <cell r="CL832">
            <v>3.03</v>
          </cell>
        </row>
        <row r="833">
          <cell r="B833" t="str">
            <v>062</v>
          </cell>
          <cell r="C833" t="str">
            <v>053</v>
          </cell>
          <cell r="D833" t="str">
            <v>02</v>
          </cell>
          <cell r="E833" t="str">
            <v>445524098</v>
          </cell>
          <cell r="F833" t="str">
            <v>ЛИСТ Д16АМ 0,6*1200*3000</v>
          </cell>
          <cell r="G833" t="str">
            <v>ГОСТ21631-76</v>
          </cell>
          <cell r="H833" t="str">
            <v>КГ</v>
          </cell>
          <cell r="I833">
            <v>0.23</v>
          </cell>
          <cell r="J833" t="str">
            <v>00007</v>
          </cell>
          <cell r="K833" t="str">
            <v>00000</v>
          </cell>
          <cell r="L833" t="str">
            <v/>
          </cell>
          <cell r="M833">
            <v>0</v>
          </cell>
          <cell r="N833">
            <v>0</v>
          </cell>
          <cell r="O833">
            <v>0</v>
          </cell>
          <cell r="P833">
            <v>0</v>
          </cell>
          <cell r="Q833">
            <v>0</v>
          </cell>
          <cell r="R833">
            <v>0</v>
          </cell>
          <cell r="S833" t="str">
            <v>не най</v>
          </cell>
          <cell r="T833">
            <v>149.76</v>
          </cell>
          <cell r="U833" t="str">
            <v>нет</v>
          </cell>
          <cell r="W833">
            <v>149.76</v>
          </cell>
          <cell r="X833">
            <v>34.44</v>
          </cell>
          <cell r="Y833">
            <v>34.44</v>
          </cell>
          <cell r="Z833">
            <v>34.44</v>
          </cell>
          <cell r="AA833">
            <v>34.44</v>
          </cell>
          <cell r="AB833">
            <v>34.44</v>
          </cell>
          <cell r="AC833">
            <v>34.44</v>
          </cell>
          <cell r="AD833">
            <v>34.44</v>
          </cell>
          <cell r="AE833">
            <v>34.44</v>
          </cell>
          <cell r="AF833">
            <v>34.44</v>
          </cell>
          <cell r="AG833">
            <v>34.44</v>
          </cell>
          <cell r="AH833">
            <v>34.44</v>
          </cell>
          <cell r="AI833">
            <v>34.44</v>
          </cell>
          <cell r="AJ833">
            <v>34.44</v>
          </cell>
          <cell r="AM833" t="str">
            <v>062</v>
          </cell>
          <cell r="AN833" t="str">
            <v>053</v>
          </cell>
          <cell r="AO833">
            <v>1270</v>
          </cell>
          <cell r="AP833" t="str">
            <v>02</v>
          </cell>
          <cell r="AQ833" t="str">
            <v>445524098</v>
          </cell>
          <cell r="AR833" t="str">
            <v>ЛИCT Д16AM 0,6*1200*3000</v>
          </cell>
          <cell r="AS833" t="str">
            <v>ГOCT21631-76</v>
          </cell>
          <cell r="AT833" t="str">
            <v>КГ</v>
          </cell>
          <cell r="AU833">
            <v>0.23</v>
          </cell>
          <cell r="AV833" t="str">
            <v>см Д 16 чамв л0,6</v>
          </cell>
          <cell r="BB833">
            <v>0</v>
          </cell>
          <cell r="BD833">
            <v>0</v>
          </cell>
          <cell r="BE833">
            <v>0</v>
          </cell>
          <cell r="BG833">
            <v>0</v>
          </cell>
        </row>
        <row r="834">
          <cell r="B834" t="str">
            <v>062</v>
          </cell>
          <cell r="C834" t="str">
            <v>053</v>
          </cell>
          <cell r="D834" t="str">
            <v>02</v>
          </cell>
          <cell r="E834" t="str">
            <v>445524104</v>
          </cell>
          <cell r="F834" t="str">
            <v>ЛИСТ Д16АМ 0,6*1500*3000</v>
          </cell>
          <cell r="G834" t="str">
            <v>ГОСТ21631-76</v>
          </cell>
          <cell r="H834" t="str">
            <v>КГ</v>
          </cell>
          <cell r="I834">
            <v>5.0000000000000001E-3</v>
          </cell>
          <cell r="J834" t="str">
            <v>00005</v>
          </cell>
          <cell r="K834" t="str">
            <v>00000</v>
          </cell>
          <cell r="L834" t="str">
            <v>нет</v>
          </cell>
          <cell r="M834">
            <v>0</v>
          </cell>
          <cell r="N834">
            <v>0</v>
          </cell>
          <cell r="O834">
            <v>0</v>
          </cell>
          <cell r="P834">
            <v>0</v>
          </cell>
          <cell r="Q834">
            <v>0</v>
          </cell>
          <cell r="R834">
            <v>0</v>
          </cell>
          <cell r="S834" t="str">
            <v/>
          </cell>
          <cell r="T834">
            <v>149.76</v>
          </cell>
          <cell r="U834" t="str">
            <v>нет</v>
          </cell>
          <cell r="W834">
            <v>149.76</v>
          </cell>
          <cell r="X834">
            <v>0.75</v>
          </cell>
          <cell r="Y834">
            <v>0.75</v>
          </cell>
          <cell r="Z834">
            <v>0.75</v>
          </cell>
          <cell r="AA834">
            <v>0.75</v>
          </cell>
          <cell r="AB834">
            <v>0.75</v>
          </cell>
          <cell r="AC834">
            <v>0.75</v>
          </cell>
          <cell r="AD834">
            <v>0.75</v>
          </cell>
          <cell r="AE834">
            <v>0.75</v>
          </cell>
          <cell r="AF834">
            <v>0.75</v>
          </cell>
          <cell r="AG834">
            <v>0.75</v>
          </cell>
          <cell r="AH834">
            <v>0.75</v>
          </cell>
          <cell r="AI834">
            <v>0.75</v>
          </cell>
          <cell r="AJ834">
            <v>0.75</v>
          </cell>
          <cell r="AM834" t="str">
            <v>062</v>
          </cell>
          <cell r="AN834" t="str">
            <v>053</v>
          </cell>
          <cell r="AO834">
            <v>1271</v>
          </cell>
          <cell r="AP834" t="str">
            <v>02</v>
          </cell>
          <cell r="AQ834" t="str">
            <v>445524104</v>
          </cell>
          <cell r="AR834" t="str">
            <v>ЛИCT Д16AM 0,6*1500*3000</v>
          </cell>
          <cell r="AS834" t="str">
            <v>ГOCT21631-76</v>
          </cell>
          <cell r="AT834" t="str">
            <v>КГ</v>
          </cell>
          <cell r="AU834">
            <v>0</v>
          </cell>
          <cell r="BB834">
            <v>0</v>
          </cell>
          <cell r="BD834">
            <v>0</v>
          </cell>
          <cell r="BE834">
            <v>0</v>
          </cell>
          <cell r="BG834">
            <v>0</v>
          </cell>
        </row>
        <row r="835">
          <cell r="B835" t="str">
            <v>062</v>
          </cell>
          <cell r="C835" t="str">
            <v>053</v>
          </cell>
          <cell r="D835" t="str">
            <v>02</v>
          </cell>
          <cell r="E835" t="str">
            <v>445524125</v>
          </cell>
          <cell r="F835" t="str">
            <v>ЛИСТ Д16АМ 0,8*1200*3000</v>
          </cell>
          <cell r="G835" t="str">
            <v>ГОСТ21631-76</v>
          </cell>
          <cell r="H835" t="str">
            <v>КГ</v>
          </cell>
          <cell r="I835">
            <v>4.1500000000000004</v>
          </cell>
          <cell r="J835" t="str">
            <v>00007</v>
          </cell>
          <cell r="K835" t="str">
            <v>00000</v>
          </cell>
          <cell r="L835" t="str">
            <v>нет</v>
          </cell>
          <cell r="M835">
            <v>60</v>
          </cell>
          <cell r="N835">
            <v>249</v>
          </cell>
          <cell r="O835">
            <v>0</v>
          </cell>
          <cell r="P835">
            <v>0</v>
          </cell>
          <cell r="Q835">
            <v>60</v>
          </cell>
          <cell r="R835">
            <v>249</v>
          </cell>
          <cell r="S835" t="str">
            <v>000000</v>
          </cell>
          <cell r="T835">
            <v>149.76</v>
          </cell>
          <cell r="U835" t="str">
            <v>нет</v>
          </cell>
          <cell r="W835">
            <v>149.76</v>
          </cell>
          <cell r="X835">
            <v>621.5</v>
          </cell>
          <cell r="Y835">
            <v>621.5</v>
          </cell>
          <cell r="Z835">
            <v>621.5</v>
          </cell>
          <cell r="AA835">
            <v>621.5</v>
          </cell>
          <cell r="AB835">
            <v>621.5</v>
          </cell>
          <cell r="AC835">
            <v>621.5</v>
          </cell>
          <cell r="AD835">
            <v>621.5</v>
          </cell>
          <cell r="AE835">
            <v>621.5</v>
          </cell>
          <cell r="AF835">
            <v>621.5</v>
          </cell>
          <cell r="AG835">
            <v>621.5</v>
          </cell>
          <cell r="AH835">
            <v>621.5</v>
          </cell>
          <cell r="AI835">
            <v>621.5</v>
          </cell>
          <cell r="AJ835">
            <v>621.5</v>
          </cell>
          <cell r="AM835" t="str">
            <v>062</v>
          </cell>
          <cell r="AN835" t="str">
            <v>053</v>
          </cell>
          <cell r="AO835">
            <v>1272</v>
          </cell>
          <cell r="AP835" t="str">
            <v>02</v>
          </cell>
          <cell r="AQ835" t="str">
            <v>445524125</v>
          </cell>
          <cell r="AR835" t="str">
            <v>ЛИCT Д16AM 0,8*1200*3000</v>
          </cell>
          <cell r="AS835" t="str">
            <v>ГOCT21631-76</v>
          </cell>
          <cell r="AT835" t="str">
            <v>КГ</v>
          </cell>
          <cell r="AU835">
            <v>5.4</v>
          </cell>
          <cell r="AV835" t="str">
            <v>см 1163 РДМ л0,8</v>
          </cell>
          <cell r="BB835">
            <v>0</v>
          </cell>
          <cell r="BD835">
            <v>0</v>
          </cell>
          <cell r="BE835">
            <v>0</v>
          </cell>
          <cell r="BG835">
            <v>0</v>
          </cell>
          <cell r="CA835">
            <v>0.44719999999999999</v>
          </cell>
          <cell r="CC835">
            <v>2.3999999999999998E-3</v>
          </cell>
        </row>
        <row r="836">
          <cell r="B836" t="str">
            <v>062</v>
          </cell>
          <cell r="C836" t="str">
            <v>053</v>
          </cell>
          <cell r="D836" t="str">
            <v>02</v>
          </cell>
          <cell r="E836" t="str">
            <v>445524152</v>
          </cell>
          <cell r="F836" t="str">
            <v>ЛИСТ Д16АМ 1,0*1200*3000</v>
          </cell>
          <cell r="G836" t="str">
            <v>ГОСТ21631-76</v>
          </cell>
          <cell r="H836" t="str">
            <v>КГ</v>
          </cell>
          <cell r="I836">
            <v>2.31</v>
          </cell>
          <cell r="J836" t="str">
            <v>00007</v>
          </cell>
          <cell r="K836" t="str">
            <v>00000</v>
          </cell>
          <cell r="L836" t="str">
            <v>нет</v>
          </cell>
          <cell r="M836">
            <v>60</v>
          </cell>
          <cell r="N836">
            <v>138.6</v>
          </cell>
          <cell r="O836">
            <v>66.66</v>
          </cell>
          <cell r="P836">
            <v>153.98500000000001</v>
          </cell>
          <cell r="Q836">
            <v>60</v>
          </cell>
          <cell r="R836">
            <v>138.6</v>
          </cell>
          <cell r="S836" t="str">
            <v>036026</v>
          </cell>
          <cell r="T836">
            <v>66.66</v>
          </cell>
          <cell r="U836" t="str">
            <v>вст.ост.</v>
          </cell>
          <cell r="W836">
            <v>66.66</v>
          </cell>
          <cell r="X836">
            <v>153.97999999999999</v>
          </cell>
          <cell r="Y836">
            <v>153.97999999999999</v>
          </cell>
          <cell r="Z836">
            <v>153.97999999999999</v>
          </cell>
          <cell r="AA836">
            <v>153.97999999999999</v>
          </cell>
          <cell r="AB836">
            <v>153.97999999999999</v>
          </cell>
          <cell r="AC836">
            <v>153.97999999999999</v>
          </cell>
          <cell r="AD836">
            <v>153.97999999999999</v>
          </cell>
          <cell r="AE836">
            <v>153.97999999999999</v>
          </cell>
          <cell r="AF836">
            <v>153.97999999999999</v>
          </cell>
          <cell r="AG836">
            <v>153.97999999999999</v>
          </cell>
          <cell r="AH836">
            <v>153.97999999999999</v>
          </cell>
          <cell r="AI836">
            <v>153.97999999999999</v>
          </cell>
          <cell r="AJ836">
            <v>153.97999999999999</v>
          </cell>
          <cell r="AM836" t="str">
            <v>062</v>
          </cell>
          <cell r="AN836" t="str">
            <v>053</v>
          </cell>
          <cell r="AO836">
            <v>1273</v>
          </cell>
          <cell r="AP836" t="str">
            <v>02</v>
          </cell>
          <cell r="AQ836" t="str">
            <v>445524152</v>
          </cell>
          <cell r="AR836" t="str">
            <v>ЛИCT Д16AM 1,0*1200*3000</v>
          </cell>
          <cell r="AS836" t="str">
            <v>ГOCT21631-76</v>
          </cell>
          <cell r="AT836" t="str">
            <v>КГ</v>
          </cell>
          <cell r="AU836">
            <v>1.1000000000000001</v>
          </cell>
          <cell r="AV836" t="str">
            <v>см 1163 РДМВ л1</v>
          </cell>
          <cell r="BB836">
            <v>0</v>
          </cell>
          <cell r="BD836">
            <v>0</v>
          </cell>
          <cell r="BE836">
            <v>0</v>
          </cell>
          <cell r="BG836">
            <v>0</v>
          </cell>
        </row>
        <row r="837">
          <cell r="B837" t="str">
            <v>062</v>
          </cell>
          <cell r="C837" t="str">
            <v>053</v>
          </cell>
          <cell r="D837" t="str">
            <v>02</v>
          </cell>
          <cell r="E837" t="str">
            <v>445524179</v>
          </cell>
          <cell r="F837" t="str">
            <v>ЛИСТ Д16АМ 1,2*1200*3000</v>
          </cell>
          <cell r="G837" t="str">
            <v>ГОСТ21631-76</v>
          </cell>
          <cell r="H837" t="str">
            <v>КГ</v>
          </cell>
          <cell r="I837">
            <v>8.9</v>
          </cell>
          <cell r="J837" t="str">
            <v>00007</v>
          </cell>
          <cell r="K837" t="str">
            <v>00000</v>
          </cell>
          <cell r="L837" t="str">
            <v xml:space="preserve">       03.03.03</v>
          </cell>
          <cell r="M837">
            <v>66.66</v>
          </cell>
          <cell r="N837">
            <v>593.274</v>
          </cell>
          <cell r="O837">
            <v>66.66</v>
          </cell>
          <cell r="P837">
            <v>593.274</v>
          </cell>
          <cell r="Q837">
            <v>66.66</v>
          </cell>
          <cell r="R837">
            <v>593.274</v>
          </cell>
          <cell r="S837" t="str">
            <v>036034</v>
          </cell>
          <cell r="T837">
            <v>66.66</v>
          </cell>
          <cell r="U837" t="str">
            <v>вст.ост.</v>
          </cell>
          <cell r="W837">
            <v>66.66</v>
          </cell>
          <cell r="X837">
            <v>593.27</v>
          </cell>
          <cell r="Y837">
            <v>593.27</v>
          </cell>
          <cell r="Z837">
            <v>593.27</v>
          </cell>
          <cell r="AA837">
            <v>593.27</v>
          </cell>
          <cell r="AB837">
            <v>593.27</v>
          </cell>
          <cell r="AC837">
            <v>593.27</v>
          </cell>
          <cell r="AD837">
            <v>593.27</v>
          </cell>
          <cell r="AE837">
            <v>593.27</v>
          </cell>
          <cell r="AF837">
            <v>593.27</v>
          </cell>
          <cell r="AG837">
            <v>593.27</v>
          </cell>
          <cell r="AH837">
            <v>593.27</v>
          </cell>
          <cell r="AI837">
            <v>593.27</v>
          </cell>
          <cell r="AJ837">
            <v>593.27</v>
          </cell>
          <cell r="AM837" t="str">
            <v>062</v>
          </cell>
          <cell r="AN837" t="str">
            <v>053</v>
          </cell>
          <cell r="AO837">
            <v>1274</v>
          </cell>
          <cell r="AP837" t="str">
            <v>02</v>
          </cell>
          <cell r="AQ837" t="str">
            <v>445524179</v>
          </cell>
          <cell r="AR837" t="str">
            <v>ЛИCT Д16AM 1,2*1200*3000</v>
          </cell>
          <cell r="AS837" t="str">
            <v>ГOCT21631-76</v>
          </cell>
          <cell r="AT837" t="str">
            <v>КГ</v>
          </cell>
          <cell r="AU837">
            <v>5.9</v>
          </cell>
          <cell r="AV837" t="str">
            <v>см 1163 РДМ л1,2</v>
          </cell>
          <cell r="BB837">
            <v>0</v>
          </cell>
          <cell r="BD837">
            <v>0</v>
          </cell>
          <cell r="BE837">
            <v>0</v>
          </cell>
          <cell r="BG837">
            <v>0</v>
          </cell>
        </row>
        <row r="838">
          <cell r="B838" t="str">
            <v>062</v>
          </cell>
          <cell r="C838" t="str">
            <v>053</v>
          </cell>
          <cell r="D838" t="str">
            <v>02</v>
          </cell>
          <cell r="E838" t="str">
            <v>445524206</v>
          </cell>
          <cell r="F838" t="str">
            <v>ЛИСТ Д16АМ 1,5*1200*3000</v>
          </cell>
          <cell r="G838" t="str">
            <v>ГОСТ21631-76</v>
          </cell>
          <cell r="H838" t="str">
            <v>КГ</v>
          </cell>
          <cell r="I838">
            <v>25.1</v>
          </cell>
          <cell r="J838" t="str">
            <v>00007</v>
          </cell>
          <cell r="K838" t="str">
            <v>00000</v>
          </cell>
          <cell r="L838" t="str">
            <v>нет</v>
          </cell>
          <cell r="M838">
            <v>66.67</v>
          </cell>
          <cell r="N838">
            <v>1673.4169999999999</v>
          </cell>
          <cell r="O838">
            <v>66.67</v>
          </cell>
          <cell r="P838">
            <v>1673.4169999999999</v>
          </cell>
          <cell r="Q838">
            <v>66.67</v>
          </cell>
          <cell r="R838">
            <v>1673.4169999999999</v>
          </cell>
          <cell r="S838" t="str">
            <v>036044</v>
          </cell>
          <cell r="T838">
            <v>149.76</v>
          </cell>
          <cell r="U838" t="str">
            <v>нет</v>
          </cell>
          <cell r="V838">
            <v>39304</v>
          </cell>
          <cell r="W838">
            <v>149.76</v>
          </cell>
          <cell r="X838">
            <v>3758.98</v>
          </cell>
          <cell r="Y838">
            <v>3758.98</v>
          </cell>
          <cell r="Z838">
            <v>3758.98</v>
          </cell>
          <cell r="AA838">
            <v>3758.98</v>
          </cell>
          <cell r="AB838">
            <v>3758.98</v>
          </cell>
          <cell r="AC838">
            <v>3758.98</v>
          </cell>
          <cell r="AD838">
            <v>3758.98</v>
          </cell>
          <cell r="AE838">
            <v>3758.98</v>
          </cell>
          <cell r="AF838">
            <v>3758.98</v>
          </cell>
          <cell r="AG838">
            <v>3758.98</v>
          </cell>
          <cell r="AH838">
            <v>3758.98</v>
          </cell>
          <cell r="AI838">
            <v>3758.98</v>
          </cell>
          <cell r="AJ838">
            <v>3758.98</v>
          </cell>
          <cell r="AM838" t="str">
            <v>062</v>
          </cell>
          <cell r="AN838" t="str">
            <v>053</v>
          </cell>
          <cell r="AO838">
            <v>1275</v>
          </cell>
          <cell r="AP838" t="str">
            <v>02</v>
          </cell>
          <cell r="AQ838" t="str">
            <v>445524206</v>
          </cell>
          <cell r="AR838" t="str">
            <v>ЛИCT Д16AM 1,5*1200*3000</v>
          </cell>
          <cell r="AS838" t="str">
            <v>ГOCT21631-76</v>
          </cell>
          <cell r="AT838" t="str">
            <v>КГ</v>
          </cell>
          <cell r="AU838">
            <v>15.5</v>
          </cell>
          <cell r="AV838" t="str">
            <v>см 1163 РДМ л1,5</v>
          </cell>
          <cell r="BB838">
            <v>0</v>
          </cell>
          <cell r="BD838">
            <v>0</v>
          </cell>
          <cell r="BE838">
            <v>0</v>
          </cell>
          <cell r="BG838">
            <v>0</v>
          </cell>
        </row>
        <row r="839">
          <cell r="B839" t="str">
            <v>062</v>
          </cell>
          <cell r="C839" t="str">
            <v>053</v>
          </cell>
          <cell r="D839" t="str">
            <v>02</v>
          </cell>
          <cell r="E839" t="str">
            <v>445524233</v>
          </cell>
          <cell r="F839" t="str">
            <v>ЛИСТ Д16АМ 1,8*1200*3000</v>
          </cell>
          <cell r="G839" t="str">
            <v>ГОСТ21631-76</v>
          </cell>
          <cell r="H839" t="str">
            <v>КГ</v>
          </cell>
          <cell r="I839">
            <v>0.34</v>
          </cell>
          <cell r="J839" t="str">
            <v>00007</v>
          </cell>
          <cell r="K839" t="str">
            <v>00000</v>
          </cell>
          <cell r="L839" t="str">
            <v>нет</v>
          </cell>
          <cell r="M839">
            <v>60</v>
          </cell>
          <cell r="N839">
            <v>20.399999999999999</v>
          </cell>
          <cell r="O839">
            <v>0</v>
          </cell>
          <cell r="P839">
            <v>0</v>
          </cell>
          <cell r="Q839">
            <v>60</v>
          </cell>
          <cell r="R839">
            <v>20.399999999999999</v>
          </cell>
          <cell r="S839" t="str">
            <v>000000</v>
          </cell>
          <cell r="T839">
            <v>149.76</v>
          </cell>
          <cell r="U839" t="str">
            <v>нет</v>
          </cell>
          <cell r="W839">
            <v>149.76</v>
          </cell>
          <cell r="X839">
            <v>50.92</v>
          </cell>
          <cell r="Y839">
            <v>50.92</v>
          </cell>
          <cell r="Z839">
            <v>50.92</v>
          </cell>
          <cell r="AA839">
            <v>50.92</v>
          </cell>
          <cell r="AB839">
            <v>50.92</v>
          </cell>
          <cell r="AC839">
            <v>50.92</v>
          </cell>
          <cell r="AD839">
            <v>50.92</v>
          </cell>
          <cell r="AE839">
            <v>50.92</v>
          </cell>
          <cell r="AF839">
            <v>50.92</v>
          </cell>
          <cell r="AG839">
            <v>50.92</v>
          </cell>
          <cell r="AH839">
            <v>50.92</v>
          </cell>
          <cell r="AI839">
            <v>50.92</v>
          </cell>
          <cell r="AJ839">
            <v>50.92</v>
          </cell>
          <cell r="AM839" t="str">
            <v>062</v>
          </cell>
          <cell r="AN839" t="str">
            <v>053</v>
          </cell>
          <cell r="AO839">
            <v>1276</v>
          </cell>
          <cell r="AP839" t="str">
            <v>02</v>
          </cell>
          <cell r="AQ839" t="str">
            <v>445524233</v>
          </cell>
          <cell r="AR839" t="str">
            <v>ЛИCT Д16AM 1,8*1200*3000</v>
          </cell>
          <cell r="AS839" t="str">
            <v>ГOCT21631-76</v>
          </cell>
          <cell r="AT839" t="str">
            <v>КГ</v>
          </cell>
          <cell r="AU839">
            <v>0.34</v>
          </cell>
          <cell r="AV839" t="str">
            <v>см 1163 РДМ л1,8</v>
          </cell>
          <cell r="BB839">
            <v>0</v>
          </cell>
          <cell r="BD839">
            <v>0</v>
          </cell>
          <cell r="BE839">
            <v>0</v>
          </cell>
          <cell r="BG839">
            <v>0</v>
          </cell>
        </row>
        <row r="840">
          <cell r="B840" t="str">
            <v>062</v>
          </cell>
          <cell r="C840" t="str">
            <v>053</v>
          </cell>
          <cell r="D840" t="str">
            <v>02</v>
          </cell>
          <cell r="E840" t="str">
            <v>445524260</v>
          </cell>
          <cell r="F840" t="str">
            <v>ЛИСТ Д16АМ 2,0*1200*3000</v>
          </cell>
          <cell r="G840" t="str">
            <v>ГОСТ21631-76</v>
          </cell>
          <cell r="H840" t="str">
            <v>КГ</v>
          </cell>
          <cell r="I840">
            <v>5.0999999999999996</v>
          </cell>
          <cell r="J840" t="str">
            <v>00007</v>
          </cell>
          <cell r="K840" t="str">
            <v>00000</v>
          </cell>
          <cell r="L840" t="str">
            <v>3124   05.11.03</v>
          </cell>
          <cell r="M840">
            <v>78</v>
          </cell>
          <cell r="N840">
            <v>397.8</v>
          </cell>
          <cell r="O840">
            <v>78</v>
          </cell>
          <cell r="P840">
            <v>397.8</v>
          </cell>
          <cell r="Q840">
            <v>78</v>
          </cell>
          <cell r="R840">
            <v>397.8</v>
          </cell>
          <cell r="S840" t="str">
            <v>036064</v>
          </cell>
          <cell r="T840">
            <v>149.76</v>
          </cell>
          <cell r="U840" t="str">
            <v>нет</v>
          </cell>
          <cell r="W840">
            <v>149.76</v>
          </cell>
          <cell r="X840">
            <v>763.78</v>
          </cell>
          <cell r="Y840">
            <v>763.78</v>
          </cell>
          <cell r="Z840">
            <v>763.78</v>
          </cell>
          <cell r="AA840">
            <v>763.78</v>
          </cell>
          <cell r="AB840">
            <v>763.78</v>
          </cell>
          <cell r="AC840">
            <v>763.78</v>
          </cell>
          <cell r="AD840">
            <v>763.78</v>
          </cell>
          <cell r="AE840">
            <v>763.78</v>
          </cell>
          <cell r="AF840">
            <v>763.78</v>
          </cell>
          <cell r="AG840">
            <v>763.78</v>
          </cell>
          <cell r="AH840">
            <v>763.78</v>
          </cell>
          <cell r="AI840">
            <v>763.78</v>
          </cell>
          <cell r="AJ840">
            <v>763.78</v>
          </cell>
          <cell r="AM840" t="str">
            <v>062</v>
          </cell>
          <cell r="AN840" t="str">
            <v>053</v>
          </cell>
          <cell r="AO840">
            <v>1277</v>
          </cell>
          <cell r="AP840" t="str">
            <v>02</v>
          </cell>
          <cell r="AQ840" t="str">
            <v>445524260</v>
          </cell>
          <cell r="AR840" t="str">
            <v>ЛИCT Д16AM 2,0*1200*3000</v>
          </cell>
          <cell r="AS840" t="str">
            <v>ГOCT21631-76</v>
          </cell>
          <cell r="AT840" t="str">
            <v>КГ</v>
          </cell>
          <cell r="AU840">
            <v>1.55</v>
          </cell>
          <cell r="BB840">
            <v>0</v>
          </cell>
          <cell r="BD840">
            <v>0</v>
          </cell>
          <cell r="BE840">
            <v>0</v>
          </cell>
          <cell r="BG840">
            <v>0</v>
          </cell>
        </row>
        <row r="841">
          <cell r="B841" t="str">
            <v>062</v>
          </cell>
          <cell r="C841" t="str">
            <v>053</v>
          </cell>
          <cell r="D841" t="str">
            <v>02</v>
          </cell>
          <cell r="E841" t="str">
            <v>445524271</v>
          </cell>
          <cell r="F841" t="str">
            <v>ЛИСТ Д16АМ 2,0*2000*3000</v>
          </cell>
          <cell r="G841" t="str">
            <v>ГОСТ21631-76</v>
          </cell>
          <cell r="H841" t="str">
            <v>КГ</v>
          </cell>
          <cell r="I841">
            <v>1.48</v>
          </cell>
          <cell r="J841" t="str">
            <v>00007</v>
          </cell>
          <cell r="K841" t="str">
            <v>00000</v>
          </cell>
          <cell r="L841" t="str">
            <v>0724   17.03.05</v>
          </cell>
          <cell r="M841">
            <v>100.075</v>
          </cell>
          <cell r="N841">
            <v>148.11099999999999</v>
          </cell>
          <cell r="O841">
            <v>100.075</v>
          </cell>
          <cell r="P841">
            <v>148.11099999999999</v>
          </cell>
          <cell r="Q841">
            <v>100.075</v>
          </cell>
          <cell r="R841">
            <v>148.11099999999999</v>
          </cell>
          <cell r="S841" t="str">
            <v>036153</v>
          </cell>
          <cell r="T841">
            <v>149.76</v>
          </cell>
          <cell r="U841" t="str">
            <v>нет</v>
          </cell>
          <cell r="W841">
            <v>149.76</v>
          </cell>
          <cell r="X841">
            <v>221.64</v>
          </cell>
          <cell r="Y841">
            <v>221.64</v>
          </cell>
          <cell r="Z841">
            <v>221.64</v>
          </cell>
          <cell r="AA841">
            <v>221.64</v>
          </cell>
          <cell r="AB841">
            <v>221.64</v>
          </cell>
          <cell r="AC841">
            <v>221.64</v>
          </cell>
          <cell r="AD841">
            <v>221.64</v>
          </cell>
          <cell r="AE841">
            <v>221.64</v>
          </cell>
          <cell r="AF841">
            <v>221.64</v>
          </cell>
          <cell r="AG841">
            <v>221.64</v>
          </cell>
          <cell r="AH841">
            <v>221.64</v>
          </cell>
          <cell r="AI841">
            <v>221.64</v>
          </cell>
          <cell r="AJ841">
            <v>221.64</v>
          </cell>
          <cell r="AM841" t="str">
            <v>062</v>
          </cell>
          <cell r="AN841" t="str">
            <v>053</v>
          </cell>
          <cell r="AO841">
            <v>1278</v>
          </cell>
          <cell r="AP841" t="str">
            <v>02</v>
          </cell>
          <cell r="AQ841" t="str">
            <v>445524271</v>
          </cell>
          <cell r="AR841" t="str">
            <v>ЛИCT Д16AM 2,0*2000*3000</v>
          </cell>
          <cell r="AS841" t="str">
            <v>ГOCT21631-76</v>
          </cell>
          <cell r="AT841" t="str">
            <v>КГ</v>
          </cell>
          <cell r="AU841">
            <v>1.48</v>
          </cell>
          <cell r="AV841" t="str">
            <v>см 1163 РДМВ л2</v>
          </cell>
          <cell r="BB841">
            <v>0</v>
          </cell>
          <cell r="BD841">
            <v>0</v>
          </cell>
          <cell r="BE841">
            <v>0</v>
          </cell>
          <cell r="BG841">
            <v>0</v>
          </cell>
        </row>
        <row r="842">
          <cell r="B842" t="str">
            <v>062</v>
          </cell>
          <cell r="C842" t="str">
            <v>053</v>
          </cell>
          <cell r="D842" t="str">
            <v>02</v>
          </cell>
          <cell r="E842" t="str">
            <v>445524341</v>
          </cell>
          <cell r="F842" t="str">
            <v>ЛИСТ Д16АМ 3,0*1200*3000</v>
          </cell>
          <cell r="G842" t="str">
            <v>ГОСТ21631-76</v>
          </cell>
          <cell r="H842" t="str">
            <v>КГ</v>
          </cell>
          <cell r="I842">
            <v>5.0000000000000001E-3</v>
          </cell>
          <cell r="J842" t="str">
            <v>00007</v>
          </cell>
          <cell r="K842" t="str">
            <v>00000</v>
          </cell>
          <cell r="L842" t="str">
            <v>нет</v>
          </cell>
          <cell r="M842">
            <v>60</v>
          </cell>
          <cell r="N842">
            <v>0.3</v>
          </cell>
          <cell r="O842">
            <v>66.67</v>
          </cell>
          <cell r="P842">
            <v>0.33300000000000002</v>
          </cell>
          <cell r="Q842">
            <v>60</v>
          </cell>
          <cell r="R842">
            <v>0.3</v>
          </cell>
          <cell r="S842" t="str">
            <v>036093</v>
          </cell>
          <cell r="T842">
            <v>66.67</v>
          </cell>
          <cell r="U842" t="str">
            <v>вст.ост.</v>
          </cell>
          <cell r="W842">
            <v>66.67</v>
          </cell>
          <cell r="X842">
            <v>0.33</v>
          </cell>
          <cell r="Y842">
            <v>0.33</v>
          </cell>
          <cell r="Z842">
            <v>0.33</v>
          </cell>
          <cell r="AA842">
            <v>0.33</v>
          </cell>
          <cell r="AB842">
            <v>0.33</v>
          </cell>
          <cell r="AC842">
            <v>0.33</v>
          </cell>
          <cell r="AD842">
            <v>0.33</v>
          </cell>
          <cell r="AE842">
            <v>0.33</v>
          </cell>
          <cell r="AF842">
            <v>0.33</v>
          </cell>
          <cell r="AG842">
            <v>0.33</v>
          </cell>
          <cell r="AH842">
            <v>0.33</v>
          </cell>
          <cell r="AI842">
            <v>0.33</v>
          </cell>
          <cell r="AJ842">
            <v>0.33</v>
          </cell>
          <cell r="AM842" t="str">
            <v>062</v>
          </cell>
          <cell r="AN842" t="str">
            <v>053</v>
          </cell>
          <cell r="AO842">
            <v>1280</v>
          </cell>
          <cell r="AP842" t="str">
            <v>02</v>
          </cell>
          <cell r="AQ842" t="str">
            <v>445524341</v>
          </cell>
          <cell r="AR842" t="str">
            <v>ЛИCT Д16AM 3,0*1200*3000</v>
          </cell>
          <cell r="AS842" t="str">
            <v>ГOCT21631-76</v>
          </cell>
          <cell r="AT842" t="str">
            <v>КГ</v>
          </cell>
          <cell r="AU842">
            <v>5.0000000000000001E-3</v>
          </cell>
          <cell r="AV842" t="str">
            <v>см Д16 чам л3</v>
          </cell>
          <cell r="BB842">
            <v>0</v>
          </cell>
          <cell r="BD842">
            <v>0</v>
          </cell>
          <cell r="BE842">
            <v>0</v>
          </cell>
          <cell r="BG842">
            <v>0</v>
          </cell>
        </row>
        <row r="843">
          <cell r="B843" t="str">
            <v>062</v>
          </cell>
          <cell r="C843" t="str">
            <v>053</v>
          </cell>
          <cell r="D843" t="str">
            <v>02</v>
          </cell>
          <cell r="E843" t="str">
            <v>445624422</v>
          </cell>
          <cell r="F843" t="str">
            <v>ЛИСТ Д16АМ 4,0*1200*3000</v>
          </cell>
          <cell r="G843" t="str">
            <v>ГОСТ21631-76</v>
          </cell>
          <cell r="H843" t="str">
            <v>КГ</v>
          </cell>
          <cell r="I843">
            <v>4.3999999999999997E-2</v>
          </cell>
          <cell r="J843" t="str">
            <v>00007</v>
          </cell>
          <cell r="K843" t="str">
            <v>00000</v>
          </cell>
          <cell r="L843" t="str">
            <v>нет</v>
          </cell>
          <cell r="M843">
            <v>60</v>
          </cell>
          <cell r="N843">
            <v>2.64</v>
          </cell>
          <cell r="O843">
            <v>66.67</v>
          </cell>
          <cell r="P843">
            <v>2.9329999999999998</v>
          </cell>
          <cell r="Q843">
            <v>60</v>
          </cell>
          <cell r="R843">
            <v>2.64</v>
          </cell>
          <cell r="S843" t="str">
            <v>036101</v>
          </cell>
          <cell r="T843">
            <v>66.67</v>
          </cell>
          <cell r="U843" t="str">
            <v>вст.ост.</v>
          </cell>
          <cell r="W843">
            <v>66.67</v>
          </cell>
          <cell r="X843">
            <v>2.93</v>
          </cell>
          <cell r="Y843">
            <v>0</v>
          </cell>
          <cell r="Z843">
            <v>0</v>
          </cell>
          <cell r="AA843">
            <v>0</v>
          </cell>
          <cell r="AB843">
            <v>0</v>
          </cell>
          <cell r="AC843">
            <v>0</v>
          </cell>
          <cell r="AD843">
            <v>2.93</v>
          </cell>
          <cell r="AE843">
            <v>2.93</v>
          </cell>
          <cell r="AF843">
            <v>2.93</v>
          </cell>
          <cell r="AG843">
            <v>2.93</v>
          </cell>
          <cell r="AH843">
            <v>2.93</v>
          </cell>
          <cell r="AI843">
            <v>2.93</v>
          </cell>
          <cell r="AJ843">
            <v>2.93</v>
          </cell>
          <cell r="AM843" t="str">
            <v>062</v>
          </cell>
          <cell r="AN843" t="str">
            <v>053</v>
          </cell>
          <cell r="AO843">
            <v>1281</v>
          </cell>
          <cell r="AP843" t="str">
            <v>02</v>
          </cell>
          <cell r="AQ843" t="str">
            <v>445624422</v>
          </cell>
          <cell r="AR843" t="str">
            <v>ЛИCT Д16AM 4,0*1200*3000</v>
          </cell>
          <cell r="AS843" t="str">
            <v>ГOCT21631-76</v>
          </cell>
          <cell r="AT843" t="str">
            <v>КГ</v>
          </cell>
          <cell r="AU843">
            <v>4.3999999999999997E-2</v>
          </cell>
          <cell r="AW843">
            <v>0.2</v>
          </cell>
          <cell r="AX843">
            <v>101.27</v>
          </cell>
          <cell r="AY843">
            <v>20.254000000000001</v>
          </cell>
          <cell r="BA843">
            <v>4</v>
          </cell>
          <cell r="BB843">
            <v>4.46</v>
          </cell>
          <cell r="BC843">
            <v>5</v>
          </cell>
          <cell r="BD843">
            <v>5</v>
          </cell>
          <cell r="BE843">
            <v>22.3</v>
          </cell>
          <cell r="BG843">
            <v>0</v>
          </cell>
          <cell r="BH843">
            <v>101.36</v>
          </cell>
          <cell r="BI843">
            <v>0</v>
          </cell>
          <cell r="BJ843">
            <v>0</v>
          </cell>
          <cell r="BK843">
            <v>4.46</v>
          </cell>
          <cell r="BL843">
            <v>4.46</v>
          </cell>
          <cell r="BM843">
            <v>4.46</v>
          </cell>
          <cell r="BN843">
            <v>4.46</v>
          </cell>
          <cell r="BO843">
            <v>4.46</v>
          </cell>
          <cell r="BP843">
            <v>4.46</v>
          </cell>
          <cell r="BQ843">
            <v>0</v>
          </cell>
          <cell r="BR843">
            <v>0</v>
          </cell>
          <cell r="BS843">
            <v>0</v>
          </cell>
          <cell r="BT843">
            <v>0</v>
          </cell>
          <cell r="BU843">
            <v>0</v>
          </cell>
          <cell r="BV843">
            <v>0</v>
          </cell>
          <cell r="BW843">
            <v>0</v>
          </cell>
          <cell r="CE843">
            <v>0.22</v>
          </cell>
          <cell r="CF843">
            <v>114.09</v>
          </cell>
          <cell r="CG843">
            <v>25.1</v>
          </cell>
          <cell r="CH843">
            <v>29.62</v>
          </cell>
          <cell r="CL843">
            <v>29.62</v>
          </cell>
        </row>
        <row r="844">
          <cell r="B844" t="str">
            <v>062</v>
          </cell>
          <cell r="C844" t="str">
            <v>053</v>
          </cell>
          <cell r="D844" t="str">
            <v>02</v>
          </cell>
          <cell r="E844" t="str">
            <v>445533017</v>
          </cell>
          <cell r="F844" t="str">
            <v>ЛИСТ Д16АТ 0,3*1200*3000</v>
          </cell>
          <cell r="G844" t="str">
            <v>ГОСТ21631-76</v>
          </cell>
          <cell r="H844" t="str">
            <v>КГ</v>
          </cell>
          <cell r="I844">
            <v>1E-3</v>
          </cell>
          <cell r="J844" t="str">
            <v>00007</v>
          </cell>
          <cell r="K844" t="str">
            <v>00000</v>
          </cell>
          <cell r="L844" t="str">
            <v>нет</v>
          </cell>
          <cell r="M844">
            <v>80</v>
          </cell>
          <cell r="N844">
            <v>0.08</v>
          </cell>
          <cell r="O844">
            <v>0</v>
          </cell>
          <cell r="P844">
            <v>0</v>
          </cell>
          <cell r="Q844">
            <v>80</v>
          </cell>
          <cell r="R844">
            <v>0.08</v>
          </cell>
          <cell r="S844" t="str">
            <v>000000</v>
          </cell>
          <cell r="T844">
            <v>136.80000000000001</v>
          </cell>
          <cell r="U844" t="str">
            <v>нет</v>
          </cell>
          <cell r="V844">
            <v>39312</v>
          </cell>
          <cell r="W844">
            <v>136.80000000000001</v>
          </cell>
          <cell r="X844">
            <v>0.14000000000000001</v>
          </cell>
          <cell r="Y844">
            <v>0.14000000000000001</v>
          </cell>
          <cell r="Z844">
            <v>0.14000000000000001</v>
          </cell>
          <cell r="AA844">
            <v>0.14000000000000001</v>
          </cell>
          <cell r="AB844">
            <v>0.14000000000000001</v>
          </cell>
          <cell r="AC844">
            <v>0.14000000000000001</v>
          </cell>
          <cell r="AD844">
            <v>0.14000000000000001</v>
          </cell>
          <cell r="AE844">
            <v>0.14000000000000001</v>
          </cell>
          <cell r="AF844">
            <v>0.14000000000000001</v>
          </cell>
          <cell r="AG844">
            <v>0.14000000000000001</v>
          </cell>
          <cell r="AH844">
            <v>0.14000000000000001</v>
          </cell>
          <cell r="AI844">
            <v>0.14000000000000001</v>
          </cell>
          <cell r="AJ844">
            <v>0.14000000000000001</v>
          </cell>
          <cell r="AM844" t="str">
            <v>062</v>
          </cell>
          <cell r="AN844" t="str">
            <v>053</v>
          </cell>
          <cell r="AO844">
            <v>1286</v>
          </cell>
          <cell r="AP844" t="str">
            <v>02</v>
          </cell>
          <cell r="AQ844" t="str">
            <v>445533017</v>
          </cell>
          <cell r="AR844" t="str">
            <v>ЛИCT Д16AT 0,3*1200*3000</v>
          </cell>
          <cell r="AS844" t="str">
            <v>ГOCT21631-76</v>
          </cell>
          <cell r="AT844" t="str">
            <v>КГ</v>
          </cell>
          <cell r="AU844">
            <v>1E-3</v>
          </cell>
          <cell r="BB844">
            <v>0</v>
          </cell>
          <cell r="BD844">
            <v>0</v>
          </cell>
          <cell r="BE844">
            <v>0</v>
          </cell>
          <cell r="BG844">
            <v>0</v>
          </cell>
          <cell r="BZ844">
            <v>1E-3</v>
          </cell>
        </row>
        <row r="845">
          <cell r="B845" t="str">
            <v>062</v>
          </cell>
          <cell r="C845" t="str">
            <v>053</v>
          </cell>
          <cell r="D845" t="str">
            <v>02</v>
          </cell>
          <cell r="E845" t="str">
            <v>445533071</v>
          </cell>
          <cell r="F845" t="str">
            <v>ЛИСТ Д16АТ 0,5*1200*3000</v>
          </cell>
          <cell r="G845" t="str">
            <v>ГОСТ21631-76</v>
          </cell>
          <cell r="H845" t="str">
            <v>КГ</v>
          </cell>
          <cell r="I845">
            <v>0.4</v>
          </cell>
          <cell r="J845" t="str">
            <v>00007</v>
          </cell>
          <cell r="K845" t="str">
            <v>00007</v>
          </cell>
          <cell r="L845" t="str">
            <v>нет</v>
          </cell>
          <cell r="M845">
            <v>80</v>
          </cell>
          <cell r="N845">
            <v>32</v>
          </cell>
          <cell r="O845">
            <v>0</v>
          </cell>
          <cell r="P845">
            <v>0</v>
          </cell>
          <cell r="Q845">
            <v>80</v>
          </cell>
          <cell r="R845">
            <v>32</v>
          </cell>
          <cell r="S845" t="str">
            <v>000000</v>
          </cell>
          <cell r="T845">
            <v>136.80000000000001</v>
          </cell>
          <cell r="U845" t="str">
            <v>нет</v>
          </cell>
          <cell r="W845">
            <v>136.80000000000001</v>
          </cell>
          <cell r="X845">
            <v>54.72</v>
          </cell>
          <cell r="Y845">
            <v>0</v>
          </cell>
          <cell r="Z845">
            <v>0</v>
          </cell>
          <cell r="AA845">
            <v>0</v>
          </cell>
          <cell r="AB845">
            <v>0</v>
          </cell>
          <cell r="AC845">
            <v>54.72</v>
          </cell>
          <cell r="AD845">
            <v>54.72</v>
          </cell>
          <cell r="AE845">
            <v>54.72</v>
          </cell>
          <cell r="AF845">
            <v>54.72</v>
          </cell>
          <cell r="AG845">
            <v>54.72</v>
          </cell>
          <cell r="AH845">
            <v>54.72</v>
          </cell>
          <cell r="AI845">
            <v>54.72</v>
          </cell>
          <cell r="AJ845">
            <v>54.72</v>
          </cell>
          <cell r="AM845" t="str">
            <v>062</v>
          </cell>
          <cell r="AN845" t="str">
            <v>053</v>
          </cell>
          <cell r="AO845">
            <v>1287</v>
          </cell>
          <cell r="AP845" t="str">
            <v>02</v>
          </cell>
          <cell r="AQ845" t="str">
            <v>445533071</v>
          </cell>
          <cell r="AR845" t="str">
            <v>ЛИCT Д16AT 0,5*1200*3000</v>
          </cell>
          <cell r="AS845" t="str">
            <v>ГOCT21631-76</v>
          </cell>
          <cell r="AT845" t="str">
            <v>КГ</v>
          </cell>
          <cell r="AU845">
            <v>0.52</v>
          </cell>
          <cell r="AW845">
            <v>2</v>
          </cell>
          <cell r="AX845">
            <v>71.489999999999995</v>
          </cell>
          <cell r="AY845">
            <v>142.97999999999999</v>
          </cell>
          <cell r="BA845">
            <v>4</v>
          </cell>
          <cell r="BB845">
            <v>37.17</v>
          </cell>
          <cell r="BC845">
            <v>4</v>
          </cell>
          <cell r="BD845">
            <v>4</v>
          </cell>
          <cell r="BE845">
            <v>148.68</v>
          </cell>
          <cell r="BG845">
            <v>0</v>
          </cell>
          <cell r="BH845">
            <v>71.48</v>
          </cell>
          <cell r="BI845">
            <v>0.24551000000000001</v>
          </cell>
          <cell r="BJ845">
            <v>17.55</v>
          </cell>
          <cell r="BK845">
            <v>19.62</v>
          </cell>
          <cell r="BL845">
            <v>37.17</v>
          </cell>
          <cell r="BM845">
            <v>37.17</v>
          </cell>
          <cell r="BN845">
            <v>37.17</v>
          </cell>
          <cell r="BO845">
            <v>37.17</v>
          </cell>
          <cell r="BP845">
            <v>0</v>
          </cell>
          <cell r="BQ845">
            <v>0</v>
          </cell>
          <cell r="BR845">
            <v>0</v>
          </cell>
          <cell r="BS845">
            <v>0</v>
          </cell>
          <cell r="BT845">
            <v>0</v>
          </cell>
          <cell r="BU845">
            <v>0</v>
          </cell>
          <cell r="BV845">
            <v>0</v>
          </cell>
          <cell r="BW845">
            <v>0</v>
          </cell>
          <cell r="BY845">
            <v>9.5619999999999997E-2</v>
          </cell>
          <cell r="BZ845">
            <v>5.7999999999999996E-3</v>
          </cell>
          <cell r="CA845">
            <v>3.2739999999999998E-2</v>
          </cell>
          <cell r="CB845">
            <v>4.7509999999999997E-2</v>
          </cell>
          <cell r="CC845">
            <v>6.3839999999999994E-2</v>
          </cell>
          <cell r="CE845">
            <v>1.8344900000000002</v>
          </cell>
          <cell r="CF845">
            <v>80.45</v>
          </cell>
          <cell r="CG845">
            <v>147.58000000000001</v>
          </cell>
          <cell r="CH845">
            <v>174.14</v>
          </cell>
          <cell r="CL845">
            <v>174.14</v>
          </cell>
        </row>
        <row r="846">
          <cell r="B846" t="str">
            <v>062</v>
          </cell>
          <cell r="C846" t="str">
            <v>053</v>
          </cell>
          <cell r="D846" t="str">
            <v>02</v>
          </cell>
          <cell r="E846" t="str">
            <v>445533125</v>
          </cell>
          <cell r="F846" t="str">
            <v>ЛИСТ Д16АТ 0,8*1200*3000</v>
          </cell>
          <cell r="G846" t="str">
            <v>ГОСТ21631-76</v>
          </cell>
          <cell r="H846" t="str">
            <v>КГ</v>
          </cell>
          <cell r="I846">
            <v>0.3</v>
          </cell>
          <cell r="J846" t="str">
            <v>00007</v>
          </cell>
          <cell r="K846" t="str">
            <v>00000</v>
          </cell>
          <cell r="L846" t="str">
            <v>нет</v>
          </cell>
          <cell r="M846">
            <v>70</v>
          </cell>
          <cell r="N846">
            <v>21</v>
          </cell>
          <cell r="O846">
            <v>0</v>
          </cell>
          <cell r="P846">
            <v>0</v>
          </cell>
          <cell r="Q846">
            <v>70</v>
          </cell>
          <cell r="R846">
            <v>21</v>
          </cell>
          <cell r="S846" t="str">
            <v>000000</v>
          </cell>
          <cell r="T846">
            <v>136.80000000000001</v>
          </cell>
          <cell r="U846" t="str">
            <v>нет</v>
          </cell>
          <cell r="W846">
            <v>136.80000000000001</v>
          </cell>
          <cell r="X846">
            <v>41.04</v>
          </cell>
          <cell r="Y846">
            <v>0</v>
          </cell>
          <cell r="Z846">
            <v>0</v>
          </cell>
          <cell r="AA846">
            <v>0</v>
          </cell>
          <cell r="AB846">
            <v>0</v>
          </cell>
          <cell r="AC846">
            <v>41.04</v>
          </cell>
          <cell r="AD846">
            <v>41.04</v>
          </cell>
          <cell r="AE846">
            <v>41.04</v>
          </cell>
          <cell r="AF846">
            <v>41.04</v>
          </cell>
          <cell r="AG846">
            <v>41.04</v>
          </cell>
          <cell r="AH846">
            <v>41.04</v>
          </cell>
          <cell r="AI846">
            <v>41.04</v>
          </cell>
          <cell r="AJ846">
            <v>41.04</v>
          </cell>
          <cell r="AM846" t="str">
            <v>062</v>
          </cell>
          <cell r="AN846" t="str">
            <v>053</v>
          </cell>
          <cell r="AO846">
            <v>1289</v>
          </cell>
          <cell r="AP846" t="str">
            <v>02</v>
          </cell>
          <cell r="AQ846" t="str">
            <v>445533125</v>
          </cell>
          <cell r="AR846" t="str">
            <v>ЛИCT Д16AT 0,8*1200*3000</v>
          </cell>
          <cell r="AS846" t="str">
            <v>ГOCT21631-76</v>
          </cell>
          <cell r="AT846" t="str">
            <v>КГ</v>
          </cell>
          <cell r="AU846">
            <v>0.69</v>
          </cell>
          <cell r="AW846">
            <v>3</v>
          </cell>
          <cell r="AX846">
            <v>287.42</v>
          </cell>
          <cell r="AY846">
            <v>862.26</v>
          </cell>
          <cell r="BA846">
            <v>4</v>
          </cell>
          <cell r="BB846">
            <v>198.32</v>
          </cell>
          <cell r="BC846">
            <v>4</v>
          </cell>
          <cell r="BD846">
            <v>4</v>
          </cell>
          <cell r="BE846">
            <v>793.28</v>
          </cell>
          <cell r="BG846">
            <v>0</v>
          </cell>
          <cell r="BH846">
            <v>287.42</v>
          </cell>
          <cell r="BI846">
            <v>3.0499999999999999E-2</v>
          </cell>
          <cell r="BJ846">
            <v>8.77</v>
          </cell>
          <cell r="BK846">
            <v>189.55</v>
          </cell>
          <cell r="BL846">
            <v>198.32</v>
          </cell>
          <cell r="BM846">
            <v>198.32</v>
          </cell>
          <cell r="BN846">
            <v>198.32</v>
          </cell>
          <cell r="BO846">
            <v>198.32</v>
          </cell>
          <cell r="BP846">
            <v>0</v>
          </cell>
          <cell r="BQ846">
            <v>0</v>
          </cell>
          <cell r="BR846">
            <v>0</v>
          </cell>
          <cell r="BS846">
            <v>0</v>
          </cell>
          <cell r="BT846">
            <v>0</v>
          </cell>
          <cell r="BU846">
            <v>0</v>
          </cell>
          <cell r="BV846">
            <v>0</v>
          </cell>
          <cell r="BW846">
            <v>0</v>
          </cell>
          <cell r="BY846">
            <v>2.0999999999999999E-3</v>
          </cell>
          <cell r="CA846">
            <v>0.01</v>
          </cell>
          <cell r="CB846">
            <v>1.84E-2</v>
          </cell>
          <cell r="CE846">
            <v>2.7294999999999998</v>
          </cell>
          <cell r="CF846">
            <v>323.51</v>
          </cell>
          <cell r="CG846">
            <v>883.02</v>
          </cell>
          <cell r="CH846">
            <v>1041.96</v>
          </cell>
          <cell r="CL846">
            <v>1041.96</v>
          </cell>
        </row>
        <row r="847">
          <cell r="B847" t="str">
            <v>062</v>
          </cell>
          <cell r="C847" t="str">
            <v>053</v>
          </cell>
          <cell r="D847" t="str">
            <v>02</v>
          </cell>
          <cell r="E847" t="str">
            <v>445533152</v>
          </cell>
          <cell r="F847" t="str">
            <v>ЛИСТ Д16АТ 1,0*1200*3000</v>
          </cell>
          <cell r="G847" t="str">
            <v>ГОСТ21631-76</v>
          </cell>
          <cell r="H847" t="str">
            <v>КГ</v>
          </cell>
          <cell r="I847">
            <v>2.9</v>
          </cell>
          <cell r="J847" t="str">
            <v>00007</v>
          </cell>
          <cell r="K847" t="str">
            <v>00000</v>
          </cell>
          <cell r="L847" t="str">
            <v xml:space="preserve">       03.03.03</v>
          </cell>
          <cell r="M847">
            <v>66.66</v>
          </cell>
          <cell r="N847">
            <v>193.31399999999999</v>
          </cell>
          <cell r="O847">
            <v>66.66</v>
          </cell>
          <cell r="P847">
            <v>193.31399999999999</v>
          </cell>
          <cell r="Q847">
            <v>66.66</v>
          </cell>
          <cell r="R847">
            <v>193.31399999999999</v>
          </cell>
          <cell r="S847" t="str">
            <v>036483</v>
          </cell>
          <cell r="T847">
            <v>66.66</v>
          </cell>
          <cell r="U847" t="str">
            <v>вст.ост.</v>
          </cell>
          <cell r="W847">
            <v>66.66</v>
          </cell>
          <cell r="X847">
            <v>193.31</v>
          </cell>
          <cell r="Y847">
            <v>0</v>
          </cell>
          <cell r="Z847">
            <v>0</v>
          </cell>
          <cell r="AA847">
            <v>0</v>
          </cell>
          <cell r="AB847">
            <v>0</v>
          </cell>
          <cell r="AC847">
            <v>193.31</v>
          </cell>
          <cell r="AD847">
            <v>193.31</v>
          </cell>
          <cell r="AE847">
            <v>193.31</v>
          </cell>
          <cell r="AF847">
            <v>193.31</v>
          </cell>
          <cell r="AG847">
            <v>193.31</v>
          </cell>
          <cell r="AH847">
            <v>193.31</v>
          </cell>
          <cell r="AI847">
            <v>193.31</v>
          </cell>
          <cell r="AJ847">
            <v>193.31</v>
          </cell>
          <cell r="AM847" t="str">
            <v>062</v>
          </cell>
          <cell r="AN847" t="str">
            <v>053</v>
          </cell>
          <cell r="AO847">
            <v>1290</v>
          </cell>
          <cell r="AP847" t="str">
            <v>02</v>
          </cell>
          <cell r="AQ847" t="str">
            <v>445533152</v>
          </cell>
          <cell r="AR847" t="str">
            <v>ЛИCT Д16AT 1,0*1200*3000</v>
          </cell>
          <cell r="AS847" t="str">
            <v>ГOCT21631-76</v>
          </cell>
          <cell r="AT847" t="str">
            <v>КГ</v>
          </cell>
          <cell r="AU847">
            <v>4.3</v>
          </cell>
          <cell r="AW847">
            <v>18</v>
          </cell>
          <cell r="AX847">
            <v>66.66</v>
          </cell>
          <cell r="AY847">
            <v>1199.8800000000001</v>
          </cell>
          <cell r="BA847">
            <v>4</v>
          </cell>
          <cell r="BB847">
            <v>286.64</v>
          </cell>
          <cell r="BC847">
            <v>4</v>
          </cell>
          <cell r="BD847">
            <v>4</v>
          </cell>
          <cell r="BE847">
            <v>1146.56</v>
          </cell>
          <cell r="BG847">
            <v>0</v>
          </cell>
          <cell r="BH847">
            <v>66.66</v>
          </cell>
          <cell r="BI847">
            <v>1.4227699999999999</v>
          </cell>
          <cell r="BJ847">
            <v>94.84</v>
          </cell>
          <cell r="BK847">
            <v>191.8</v>
          </cell>
          <cell r="BL847">
            <v>286.64</v>
          </cell>
          <cell r="BM847">
            <v>286.64</v>
          </cell>
          <cell r="BN847">
            <v>286.64</v>
          </cell>
          <cell r="BO847">
            <v>286.64</v>
          </cell>
          <cell r="BP847">
            <v>0</v>
          </cell>
          <cell r="BQ847">
            <v>0</v>
          </cell>
          <cell r="BR847">
            <v>0</v>
          </cell>
          <cell r="BS847">
            <v>0</v>
          </cell>
          <cell r="BT847">
            <v>0</v>
          </cell>
          <cell r="BU847">
            <v>0</v>
          </cell>
          <cell r="BV847">
            <v>0</v>
          </cell>
          <cell r="BW847">
            <v>0</v>
          </cell>
          <cell r="BY847">
            <v>0.23853999999999997</v>
          </cell>
          <cell r="BZ847">
            <v>5.9040000000000002E-2</v>
          </cell>
          <cell r="CA847">
            <v>0.12441000000000001</v>
          </cell>
          <cell r="CB847">
            <v>0.34288000000000002</v>
          </cell>
          <cell r="CC847">
            <v>0.65790000000000004</v>
          </cell>
          <cell r="CE847">
            <v>15.777229999999999</v>
          </cell>
          <cell r="CF847">
            <v>75.03</v>
          </cell>
          <cell r="CG847">
            <v>1183.77</v>
          </cell>
          <cell r="CH847">
            <v>1396.85</v>
          </cell>
          <cell r="CL847">
            <v>1396.85</v>
          </cell>
        </row>
        <row r="848">
          <cell r="B848" t="str">
            <v>062</v>
          </cell>
          <cell r="C848" t="str">
            <v>053</v>
          </cell>
          <cell r="D848" t="str">
            <v>02</v>
          </cell>
          <cell r="E848" t="str">
            <v>445533179</v>
          </cell>
          <cell r="F848" t="str">
            <v>ЛИСТ Д16АТ 1,2*1200*3000</v>
          </cell>
          <cell r="G848" t="str">
            <v>ГОСТ21631-76</v>
          </cell>
          <cell r="H848" t="str">
            <v>КГ</v>
          </cell>
          <cell r="I848">
            <v>0.26</v>
          </cell>
          <cell r="J848" t="str">
            <v>00007</v>
          </cell>
          <cell r="K848" t="str">
            <v>00000</v>
          </cell>
          <cell r="L848" t="str">
            <v>нет</v>
          </cell>
          <cell r="M848">
            <v>70</v>
          </cell>
          <cell r="N848">
            <v>18.2</v>
          </cell>
          <cell r="O848">
            <v>0</v>
          </cell>
          <cell r="P848">
            <v>0</v>
          </cell>
          <cell r="Q848">
            <v>70</v>
          </cell>
          <cell r="R848">
            <v>18.2</v>
          </cell>
          <cell r="S848" t="str">
            <v>000000</v>
          </cell>
          <cell r="T848">
            <v>136.80000000000001</v>
          </cell>
          <cell r="U848" t="str">
            <v>нет</v>
          </cell>
          <cell r="W848">
            <v>136.80000000000001</v>
          </cell>
          <cell r="X848">
            <v>35.57</v>
          </cell>
          <cell r="Y848">
            <v>0</v>
          </cell>
          <cell r="Z848">
            <v>0</v>
          </cell>
          <cell r="AA848">
            <v>0</v>
          </cell>
          <cell r="AB848">
            <v>0</v>
          </cell>
          <cell r="AC848">
            <v>0</v>
          </cell>
          <cell r="AD848">
            <v>0</v>
          </cell>
          <cell r="AE848">
            <v>35.57</v>
          </cell>
          <cell r="AF848">
            <v>35.57</v>
          </cell>
          <cell r="AG848">
            <v>35.57</v>
          </cell>
          <cell r="AH848">
            <v>35.57</v>
          </cell>
          <cell r="AI848">
            <v>35.57</v>
          </cell>
          <cell r="AJ848">
            <v>35.57</v>
          </cell>
          <cell r="AM848" t="str">
            <v>062</v>
          </cell>
          <cell r="AN848" t="str">
            <v>053</v>
          </cell>
          <cell r="AO848">
            <v>1291</v>
          </cell>
          <cell r="AP848" t="str">
            <v>02</v>
          </cell>
          <cell r="AQ848" t="str">
            <v>445533179</v>
          </cell>
          <cell r="AR848" t="str">
            <v>ЛИCT Д16AT 1,2*1200*3000</v>
          </cell>
          <cell r="AS848" t="str">
            <v>ГOCT21631-76</v>
          </cell>
          <cell r="AT848" t="str">
            <v>КГ</v>
          </cell>
          <cell r="AU848">
            <v>0.16</v>
          </cell>
          <cell r="AW848">
            <v>1</v>
          </cell>
          <cell r="AX848">
            <v>65.38</v>
          </cell>
          <cell r="AY848">
            <v>65.38</v>
          </cell>
          <cell r="BA848">
            <v>4</v>
          </cell>
          <cell r="BB848">
            <v>10.46</v>
          </cell>
          <cell r="BC848">
            <v>6</v>
          </cell>
          <cell r="BD848">
            <v>6</v>
          </cell>
          <cell r="BE848">
            <v>62.76</v>
          </cell>
          <cell r="BG848">
            <v>0</v>
          </cell>
          <cell r="BH848">
            <v>65.38</v>
          </cell>
          <cell r="BI848">
            <v>0</v>
          </cell>
          <cell r="BJ848">
            <v>0</v>
          </cell>
          <cell r="BK848">
            <v>10.46</v>
          </cell>
          <cell r="BL848">
            <v>10.46</v>
          </cell>
          <cell r="BM848">
            <v>10.46</v>
          </cell>
          <cell r="BN848">
            <v>10.46</v>
          </cell>
          <cell r="BO848">
            <v>10.46</v>
          </cell>
          <cell r="BP848">
            <v>10.46</v>
          </cell>
          <cell r="BQ848">
            <v>10.46</v>
          </cell>
          <cell r="BR848">
            <v>0</v>
          </cell>
          <cell r="BS848">
            <v>0</v>
          </cell>
          <cell r="BT848">
            <v>0</v>
          </cell>
          <cell r="BU848">
            <v>0</v>
          </cell>
          <cell r="BV848">
            <v>0</v>
          </cell>
          <cell r="BW848">
            <v>0</v>
          </cell>
          <cell r="CE848">
            <v>0.96</v>
          </cell>
          <cell r="CF848">
            <v>73.59</v>
          </cell>
          <cell r="CG848">
            <v>70.650000000000006</v>
          </cell>
          <cell r="CH848">
            <v>83.37</v>
          </cell>
          <cell r="CL848">
            <v>83.37</v>
          </cell>
        </row>
        <row r="849">
          <cell r="B849" t="str">
            <v>062</v>
          </cell>
          <cell r="C849" t="str">
            <v>053</v>
          </cell>
          <cell r="D849" t="str">
            <v>02</v>
          </cell>
          <cell r="E849" t="str">
            <v>445533206</v>
          </cell>
          <cell r="F849" t="str">
            <v>ЛИСТ Д16АТ 1,5*1200*3000</v>
          </cell>
          <cell r="G849" t="str">
            <v>ГОСТ21631-76</v>
          </cell>
          <cell r="H849" t="str">
            <v>КГ</v>
          </cell>
          <cell r="I849">
            <v>3.2</v>
          </cell>
          <cell r="J849" t="str">
            <v>00007</v>
          </cell>
          <cell r="K849" t="str">
            <v>00000</v>
          </cell>
          <cell r="L849" t="str">
            <v>266    03.07.06</v>
          </cell>
          <cell r="M849">
            <v>140</v>
          </cell>
          <cell r="N849">
            <v>448</v>
          </cell>
          <cell r="O849">
            <v>144.4</v>
          </cell>
          <cell r="P849">
            <v>462.08</v>
          </cell>
          <cell r="Q849">
            <v>140</v>
          </cell>
          <cell r="R849">
            <v>448</v>
          </cell>
          <cell r="S849" t="str">
            <v>036604</v>
          </cell>
          <cell r="T849">
            <v>189</v>
          </cell>
          <cell r="U849" t="str">
            <v>П/П 315</v>
          </cell>
          <cell r="V849">
            <v>39680</v>
          </cell>
          <cell r="W849">
            <v>189</v>
          </cell>
          <cell r="X849">
            <v>604.79999999999995</v>
          </cell>
          <cell r="Y849">
            <v>604.79999999999995</v>
          </cell>
          <cell r="Z849">
            <v>604.79999999999995</v>
          </cell>
          <cell r="AA849">
            <v>604.79999999999995</v>
          </cell>
          <cell r="AB849">
            <v>604.79999999999995</v>
          </cell>
          <cell r="AC849">
            <v>604.79999999999995</v>
          </cell>
          <cell r="AD849">
            <v>604.79999999999995</v>
          </cell>
          <cell r="AE849">
            <v>604.79999999999995</v>
          </cell>
          <cell r="AF849">
            <v>604.79999999999995</v>
          </cell>
          <cell r="AG849">
            <v>604.79999999999995</v>
          </cell>
          <cell r="AH849">
            <v>604.79999999999995</v>
          </cell>
          <cell r="AI849">
            <v>604.79999999999995</v>
          </cell>
          <cell r="AJ849">
            <v>604.79999999999995</v>
          </cell>
          <cell r="AM849" t="str">
            <v>062</v>
          </cell>
          <cell r="AN849" t="str">
            <v>053</v>
          </cell>
          <cell r="AO849">
            <v>1292</v>
          </cell>
          <cell r="AP849" t="str">
            <v>02</v>
          </cell>
          <cell r="AQ849" t="str">
            <v>445533206</v>
          </cell>
          <cell r="AR849" t="str">
            <v>ЛИCT Д16AT 1,5*1200*3000</v>
          </cell>
          <cell r="AS849" t="str">
            <v>ГOCT21631-76</v>
          </cell>
          <cell r="AT849" t="str">
            <v>КГ</v>
          </cell>
          <cell r="AU849">
            <v>3.8</v>
          </cell>
          <cell r="AV849" t="str">
            <v>см 1163 РДТВ л1,5</v>
          </cell>
          <cell r="BB849">
            <v>0</v>
          </cell>
          <cell r="BD849">
            <v>0</v>
          </cell>
          <cell r="BE849">
            <v>0</v>
          </cell>
          <cell r="BG849">
            <v>0</v>
          </cell>
          <cell r="BY849">
            <v>0.39496999999999999</v>
          </cell>
          <cell r="BZ849">
            <v>2.98E-2</v>
          </cell>
          <cell r="CA849">
            <v>0.28832000000000002</v>
          </cell>
          <cell r="CB849">
            <v>0.25868000000000002</v>
          </cell>
          <cell r="CC849">
            <v>1.3665799999999999</v>
          </cell>
        </row>
        <row r="850">
          <cell r="B850" t="str">
            <v>062</v>
          </cell>
          <cell r="C850" t="str">
            <v>053</v>
          </cell>
          <cell r="D850" t="str">
            <v>02</v>
          </cell>
          <cell r="E850" t="str">
            <v>445533260</v>
          </cell>
          <cell r="F850" t="str">
            <v>ЛИСТ Д16АТ 2,0*1200*3000</v>
          </cell>
          <cell r="G850" t="str">
            <v>ГОСТ21631-76</v>
          </cell>
          <cell r="H850" t="str">
            <v>КГ</v>
          </cell>
          <cell r="I850">
            <v>0.63</v>
          </cell>
          <cell r="J850" t="str">
            <v>00007</v>
          </cell>
          <cell r="K850" t="str">
            <v>00000</v>
          </cell>
          <cell r="L850" t="str">
            <v xml:space="preserve">       09.12.06</v>
          </cell>
          <cell r="M850">
            <v>80.099999999999994</v>
          </cell>
          <cell r="N850">
            <v>50.463000000000001</v>
          </cell>
          <cell r="O850">
            <v>67.88</v>
          </cell>
          <cell r="P850">
            <v>42.764000000000003</v>
          </cell>
          <cell r="Q850">
            <v>80.099999999999994</v>
          </cell>
          <cell r="R850">
            <v>50.463000000000001</v>
          </cell>
          <cell r="S850" t="str">
            <v>036684</v>
          </cell>
          <cell r="T850">
            <v>67.88</v>
          </cell>
          <cell r="U850" t="str">
            <v>вст.ост.</v>
          </cell>
          <cell r="W850">
            <v>67.88</v>
          </cell>
          <cell r="X850">
            <v>42.76</v>
          </cell>
          <cell r="Y850">
            <v>0</v>
          </cell>
          <cell r="Z850">
            <v>0</v>
          </cell>
          <cell r="AA850">
            <v>0</v>
          </cell>
          <cell r="AB850">
            <v>0</v>
          </cell>
          <cell r="AC850">
            <v>0</v>
          </cell>
          <cell r="AD850">
            <v>42.76</v>
          </cell>
          <cell r="AE850">
            <v>42.76</v>
          </cell>
          <cell r="AF850">
            <v>42.76</v>
          </cell>
          <cell r="AG850">
            <v>42.76</v>
          </cell>
          <cell r="AH850">
            <v>42.76</v>
          </cell>
          <cell r="AI850">
            <v>42.76</v>
          </cell>
          <cell r="AJ850">
            <v>42.76</v>
          </cell>
          <cell r="AM850" t="str">
            <v>062</v>
          </cell>
          <cell r="AN850" t="str">
            <v>053</v>
          </cell>
          <cell r="AO850">
            <v>1294</v>
          </cell>
          <cell r="AP850" t="str">
            <v>02</v>
          </cell>
          <cell r="AQ850" t="str">
            <v>445533260</v>
          </cell>
          <cell r="AR850" t="str">
            <v>ЛИCT Д16AT 2,0*1200*3000</v>
          </cell>
          <cell r="AS850" t="str">
            <v>ГOCT21631-76</v>
          </cell>
          <cell r="AT850" t="str">
            <v>КГ</v>
          </cell>
          <cell r="AU850">
            <v>0.87</v>
          </cell>
          <cell r="AW850">
            <v>4</v>
          </cell>
          <cell r="AX850">
            <v>67.88</v>
          </cell>
          <cell r="AY850">
            <v>271.52</v>
          </cell>
          <cell r="BA850">
            <v>4</v>
          </cell>
          <cell r="BB850">
            <v>59.06</v>
          </cell>
          <cell r="BC850">
            <v>5</v>
          </cell>
          <cell r="BD850">
            <v>5</v>
          </cell>
          <cell r="BE850">
            <v>295.3</v>
          </cell>
          <cell r="BG850">
            <v>0</v>
          </cell>
          <cell r="BH850">
            <v>67.89</v>
          </cell>
          <cell r="BI850">
            <v>0.38281999999999999</v>
          </cell>
          <cell r="BJ850">
            <v>25.99</v>
          </cell>
          <cell r="BK850">
            <v>33.07</v>
          </cell>
          <cell r="BL850">
            <v>59.06</v>
          </cell>
          <cell r="BM850">
            <v>59.06</v>
          </cell>
          <cell r="BN850">
            <v>59.06</v>
          </cell>
          <cell r="BO850">
            <v>59.06</v>
          </cell>
          <cell r="BP850">
            <v>59.06</v>
          </cell>
          <cell r="BQ850">
            <v>0</v>
          </cell>
          <cell r="BR850">
            <v>0</v>
          </cell>
          <cell r="BS850">
            <v>0</v>
          </cell>
          <cell r="BT850">
            <v>0</v>
          </cell>
          <cell r="BU850">
            <v>0</v>
          </cell>
          <cell r="BV850">
            <v>0</v>
          </cell>
          <cell r="BW850">
            <v>0</v>
          </cell>
          <cell r="BY850">
            <v>0.15612999999999999</v>
          </cell>
          <cell r="CB850">
            <v>2.3199999999999998E-2</v>
          </cell>
          <cell r="CC850">
            <v>0.20349</v>
          </cell>
          <cell r="CE850">
            <v>3.9671799999999999</v>
          </cell>
          <cell r="CF850">
            <v>76.41</v>
          </cell>
          <cell r="CG850">
            <v>303.13</v>
          </cell>
          <cell r="CH850">
            <v>357.69</v>
          </cell>
          <cell r="CL850">
            <v>357.69</v>
          </cell>
        </row>
        <row r="851">
          <cell r="B851" t="str">
            <v>062</v>
          </cell>
          <cell r="C851" t="str">
            <v>053</v>
          </cell>
          <cell r="D851" t="str">
            <v>02</v>
          </cell>
          <cell r="E851" t="str">
            <v>445533287</v>
          </cell>
          <cell r="F851" t="str">
            <v>ЛИСТ Д16АТ 2,5*1200*3000</v>
          </cell>
          <cell r="G851" t="str">
            <v>ГОСТ21631-76</v>
          </cell>
          <cell r="H851" t="str">
            <v>КГ</v>
          </cell>
          <cell r="I851">
            <v>0.8</v>
          </cell>
          <cell r="J851" t="str">
            <v>00007</v>
          </cell>
          <cell r="K851" t="str">
            <v>00000</v>
          </cell>
          <cell r="L851" t="str">
            <v>нет</v>
          </cell>
          <cell r="M851">
            <v>70</v>
          </cell>
          <cell r="N851">
            <v>56</v>
          </cell>
          <cell r="O851">
            <v>0</v>
          </cell>
          <cell r="P851">
            <v>0</v>
          </cell>
          <cell r="Q851">
            <v>70</v>
          </cell>
          <cell r="R851">
            <v>56</v>
          </cell>
          <cell r="S851" t="str">
            <v>000000</v>
          </cell>
          <cell r="T851">
            <v>136.80000000000001</v>
          </cell>
          <cell r="U851" t="str">
            <v>нет</v>
          </cell>
          <cell r="W851">
            <v>136.80000000000001</v>
          </cell>
          <cell r="X851">
            <v>109.44</v>
          </cell>
          <cell r="Y851">
            <v>109.44</v>
          </cell>
          <cell r="Z851">
            <v>109.44</v>
          </cell>
          <cell r="AA851">
            <v>109.44</v>
          </cell>
          <cell r="AB851">
            <v>109.44</v>
          </cell>
          <cell r="AC851">
            <v>109.44</v>
          </cell>
          <cell r="AD851">
            <v>109.44</v>
          </cell>
          <cell r="AE851">
            <v>109.44</v>
          </cell>
          <cell r="AF851">
            <v>109.44</v>
          </cell>
          <cell r="AG851">
            <v>109.44</v>
          </cell>
          <cell r="AH851">
            <v>109.44</v>
          </cell>
          <cell r="AI851">
            <v>109.44</v>
          </cell>
          <cell r="AJ851">
            <v>109.44</v>
          </cell>
          <cell r="AM851" t="str">
            <v>062</v>
          </cell>
          <cell r="AN851" t="str">
            <v>053</v>
          </cell>
          <cell r="AO851">
            <v>1296</v>
          </cell>
          <cell r="AP851" t="str">
            <v>02</v>
          </cell>
          <cell r="AQ851" t="str">
            <v>445533287</v>
          </cell>
          <cell r="AR851" t="str">
            <v>ЛИCT Д16AT 2,5*1200*3000</v>
          </cell>
          <cell r="AS851" t="str">
            <v>ГOCT21631-76</v>
          </cell>
          <cell r="AT851" t="str">
            <v>КГ</v>
          </cell>
          <cell r="AU851">
            <v>0.17519999999999999</v>
          </cell>
          <cell r="AV851" t="str">
            <v>см 1163 РДТВ л2,5</v>
          </cell>
          <cell r="BB851">
            <v>0</v>
          </cell>
          <cell r="BD851">
            <v>0</v>
          </cell>
          <cell r="BE851">
            <v>0</v>
          </cell>
          <cell r="BG851">
            <v>0</v>
          </cell>
          <cell r="CC851">
            <v>0.19464000000000001</v>
          </cell>
        </row>
        <row r="852">
          <cell r="B852" t="str">
            <v>062</v>
          </cell>
          <cell r="C852" t="str">
            <v>053</v>
          </cell>
          <cell r="D852" t="str">
            <v>02</v>
          </cell>
          <cell r="E852" t="str">
            <v>445533341</v>
          </cell>
          <cell r="F852" t="str">
            <v>ЛИСТ Д16АТ 3,0*1200*3000</v>
          </cell>
          <cell r="G852" t="str">
            <v>ГОСТ21631-76</v>
          </cell>
          <cell r="H852" t="str">
            <v>КГ</v>
          </cell>
          <cell r="I852">
            <v>0.74</v>
          </cell>
          <cell r="J852" t="str">
            <v>00007</v>
          </cell>
          <cell r="K852" t="str">
            <v>00000</v>
          </cell>
          <cell r="L852" t="str">
            <v xml:space="preserve">       09.12.06</v>
          </cell>
          <cell r="M852">
            <v>83.25</v>
          </cell>
          <cell r="N852">
            <v>61.604999999999997</v>
          </cell>
          <cell r="O852">
            <v>90.68</v>
          </cell>
          <cell r="P852">
            <v>67.102999999999994</v>
          </cell>
          <cell r="Q852">
            <v>83.25</v>
          </cell>
          <cell r="R852">
            <v>61.604999999999997</v>
          </cell>
          <cell r="S852" t="str">
            <v>036764</v>
          </cell>
          <cell r="T852">
            <v>134</v>
          </cell>
          <cell r="U852" t="str">
            <v>П/П 903</v>
          </cell>
          <cell r="V852">
            <v>38678</v>
          </cell>
          <cell r="W852">
            <v>134</v>
          </cell>
          <cell r="X852">
            <v>99.16</v>
          </cell>
          <cell r="Y852">
            <v>0</v>
          </cell>
          <cell r="Z852">
            <v>0</v>
          </cell>
          <cell r="AA852">
            <v>0</v>
          </cell>
          <cell r="AB852">
            <v>0</v>
          </cell>
          <cell r="AC852">
            <v>0</v>
          </cell>
          <cell r="AD852">
            <v>0</v>
          </cell>
          <cell r="AE852">
            <v>0</v>
          </cell>
          <cell r="AF852">
            <v>99.16</v>
          </cell>
          <cell r="AG852">
            <v>99.16</v>
          </cell>
          <cell r="AH852">
            <v>99.16</v>
          </cell>
          <cell r="AI852">
            <v>99.16</v>
          </cell>
          <cell r="AJ852">
            <v>99.16</v>
          </cell>
          <cell r="AM852" t="str">
            <v>062</v>
          </cell>
          <cell r="AN852" t="str">
            <v>053</v>
          </cell>
          <cell r="AO852">
            <v>1297</v>
          </cell>
          <cell r="AP852" t="str">
            <v>02</v>
          </cell>
          <cell r="AQ852" t="str">
            <v>445533341</v>
          </cell>
          <cell r="AR852" t="str">
            <v>ЛИCT Д16AT 3,0*1200*3000</v>
          </cell>
          <cell r="AS852" t="str">
            <v>ГOCT21631-76</v>
          </cell>
          <cell r="AT852" t="str">
            <v>КГ</v>
          </cell>
          <cell r="AU852">
            <v>1.4E-2</v>
          </cell>
          <cell r="AW852">
            <v>0.1</v>
          </cell>
          <cell r="AX852">
            <v>70.55</v>
          </cell>
          <cell r="AY852">
            <v>7.0549999999999997</v>
          </cell>
          <cell r="BA852">
            <v>4</v>
          </cell>
          <cell r="BB852">
            <v>0.99</v>
          </cell>
          <cell r="BC852">
            <v>7</v>
          </cell>
          <cell r="BD852">
            <v>7</v>
          </cell>
          <cell r="BE852">
            <v>6.93</v>
          </cell>
          <cell r="BG852">
            <v>0</v>
          </cell>
          <cell r="BH852">
            <v>70.709999999999994</v>
          </cell>
          <cell r="BI852">
            <v>1.4E-2</v>
          </cell>
          <cell r="BJ852">
            <v>0.99</v>
          </cell>
          <cell r="BK852">
            <v>0</v>
          </cell>
          <cell r="BL852">
            <v>0.99</v>
          </cell>
          <cell r="BM852">
            <v>0.99</v>
          </cell>
          <cell r="BN852">
            <v>0.99</v>
          </cell>
          <cell r="BO852">
            <v>0.99</v>
          </cell>
          <cell r="BP852">
            <v>0.99</v>
          </cell>
          <cell r="BQ852">
            <v>0.99</v>
          </cell>
          <cell r="BR852">
            <v>0.99</v>
          </cell>
          <cell r="BS852">
            <v>0</v>
          </cell>
          <cell r="BT852">
            <v>0</v>
          </cell>
          <cell r="BU852">
            <v>0</v>
          </cell>
          <cell r="BV852">
            <v>0</v>
          </cell>
          <cell r="BW852">
            <v>0</v>
          </cell>
          <cell r="BY852">
            <v>1.4E-2</v>
          </cell>
          <cell r="CE852">
            <v>8.4000000000000005E-2</v>
          </cell>
          <cell r="CF852">
            <v>79.59</v>
          </cell>
          <cell r="CG852">
            <v>6.69</v>
          </cell>
          <cell r="CH852">
            <v>7.89</v>
          </cell>
          <cell r="CL852">
            <v>7.89</v>
          </cell>
        </row>
        <row r="853">
          <cell r="B853" t="str">
            <v>062</v>
          </cell>
          <cell r="C853" t="str">
            <v>053</v>
          </cell>
          <cell r="D853" t="str">
            <v>02</v>
          </cell>
          <cell r="E853" t="str">
            <v>445533368</v>
          </cell>
          <cell r="F853" t="str">
            <v>ЛИСТ Д16АТ 3,5*1200*3000</v>
          </cell>
          <cell r="G853" t="str">
            <v>ГОСТ21631-76</v>
          </cell>
          <cell r="H853" t="str">
            <v>КГ</v>
          </cell>
          <cell r="I853">
            <v>1.04</v>
          </cell>
          <cell r="J853" t="str">
            <v>00007</v>
          </cell>
          <cell r="K853" t="str">
            <v>00000</v>
          </cell>
          <cell r="L853" t="str">
            <v>нет</v>
          </cell>
          <cell r="M853">
            <v>70</v>
          </cell>
          <cell r="N853">
            <v>72.8</v>
          </cell>
          <cell r="O853">
            <v>0</v>
          </cell>
          <cell r="P853">
            <v>0</v>
          </cell>
          <cell r="Q853">
            <v>70</v>
          </cell>
          <cell r="R853">
            <v>72.8</v>
          </cell>
          <cell r="S853" t="str">
            <v>000000</v>
          </cell>
          <cell r="T853">
            <v>136.80000000000001</v>
          </cell>
          <cell r="U853" t="str">
            <v>нет</v>
          </cell>
          <cell r="W853">
            <v>136.80000000000001</v>
          </cell>
          <cell r="X853">
            <v>142.27000000000001</v>
          </cell>
          <cell r="Y853">
            <v>0</v>
          </cell>
          <cell r="Z853">
            <v>0</v>
          </cell>
          <cell r="AA853">
            <v>0</v>
          </cell>
          <cell r="AB853">
            <v>0</v>
          </cell>
          <cell r="AC853">
            <v>142.27000000000001</v>
          </cell>
          <cell r="AD853">
            <v>142.27000000000001</v>
          </cell>
          <cell r="AE853">
            <v>142.27000000000001</v>
          </cell>
          <cell r="AF853">
            <v>142.27000000000001</v>
          </cell>
          <cell r="AG853">
            <v>142.27000000000001</v>
          </cell>
          <cell r="AH853">
            <v>142.27000000000001</v>
          </cell>
          <cell r="AI853">
            <v>142.27000000000001</v>
          </cell>
          <cell r="AJ853">
            <v>142.27000000000001</v>
          </cell>
          <cell r="AM853" t="str">
            <v>062</v>
          </cell>
          <cell r="AN853" t="str">
            <v>053</v>
          </cell>
          <cell r="AO853">
            <v>1298</v>
          </cell>
          <cell r="AP853" t="str">
            <v>02</v>
          </cell>
          <cell r="AQ853" t="str">
            <v>445533368</v>
          </cell>
          <cell r="AR853" t="str">
            <v>ЛИCT Д16AT 3,5*1200*3000</v>
          </cell>
          <cell r="AS853" t="str">
            <v>ГOCT21631-76</v>
          </cell>
          <cell r="AT853" t="str">
            <v>КГ</v>
          </cell>
          <cell r="AU853">
            <v>0.78600000000000003</v>
          </cell>
          <cell r="AW853">
            <v>3.5</v>
          </cell>
          <cell r="AX853">
            <v>109.83</v>
          </cell>
          <cell r="AY853">
            <v>384.40499999999997</v>
          </cell>
          <cell r="BA853">
            <v>4</v>
          </cell>
          <cell r="BB853">
            <v>86.33</v>
          </cell>
          <cell r="BC853">
            <v>4</v>
          </cell>
          <cell r="BD853">
            <v>4</v>
          </cell>
          <cell r="BE853">
            <v>345.32</v>
          </cell>
          <cell r="BG853">
            <v>0</v>
          </cell>
          <cell r="BH853">
            <v>109.83</v>
          </cell>
          <cell r="BI853">
            <v>0</v>
          </cell>
          <cell r="BJ853">
            <v>0</v>
          </cell>
          <cell r="BK853">
            <v>86.33</v>
          </cell>
          <cell r="BL853">
            <v>86.33</v>
          </cell>
          <cell r="BM853">
            <v>86.33</v>
          </cell>
          <cell r="BN853">
            <v>86.33</v>
          </cell>
          <cell r="BO853">
            <v>86.33</v>
          </cell>
          <cell r="BP853">
            <v>0</v>
          </cell>
          <cell r="BQ853">
            <v>0</v>
          </cell>
          <cell r="BR853">
            <v>0</v>
          </cell>
          <cell r="BS853">
            <v>0</v>
          </cell>
          <cell r="BT853">
            <v>0</v>
          </cell>
          <cell r="BU853">
            <v>0</v>
          </cell>
          <cell r="BV853">
            <v>0</v>
          </cell>
          <cell r="BW853">
            <v>0</v>
          </cell>
          <cell r="CE853">
            <v>3.1440000000000001</v>
          </cell>
          <cell r="CF853">
            <v>123.62</v>
          </cell>
          <cell r="CG853">
            <v>388.66</v>
          </cell>
          <cell r="CH853">
            <v>458.62</v>
          </cell>
          <cell r="CL853">
            <v>458.62</v>
          </cell>
        </row>
        <row r="854">
          <cell r="B854" t="str">
            <v>062</v>
          </cell>
          <cell r="C854" t="str">
            <v>053</v>
          </cell>
          <cell r="D854" t="str">
            <v>02</v>
          </cell>
          <cell r="E854" t="str">
            <v>445633422</v>
          </cell>
          <cell r="F854" t="str">
            <v>ЛИСТ Д16АТ 4,0*1200*3000</v>
          </cell>
          <cell r="G854" t="str">
            <v>ГОСТ21631-76</v>
          </cell>
          <cell r="H854" t="str">
            <v>КГ</v>
          </cell>
          <cell r="I854">
            <v>0.96</v>
          </cell>
          <cell r="J854" t="str">
            <v>00007</v>
          </cell>
          <cell r="K854" t="str">
            <v>00000</v>
          </cell>
          <cell r="L854" t="str">
            <v>нет</v>
          </cell>
          <cell r="M854">
            <v>70</v>
          </cell>
          <cell r="N854">
            <v>67.2</v>
          </cell>
          <cell r="O854">
            <v>0</v>
          </cell>
          <cell r="P854">
            <v>0</v>
          </cell>
          <cell r="Q854">
            <v>70</v>
          </cell>
          <cell r="R854">
            <v>67.2</v>
          </cell>
          <cell r="S854" t="str">
            <v>036800</v>
          </cell>
          <cell r="T854">
            <v>136.80000000000001</v>
          </cell>
          <cell r="U854" t="str">
            <v>нет</v>
          </cell>
          <cell r="W854">
            <v>136.80000000000001</v>
          </cell>
          <cell r="X854">
            <v>131.33000000000001</v>
          </cell>
          <cell r="Y854">
            <v>131.33000000000001</v>
          </cell>
          <cell r="Z854">
            <v>131.33000000000001</v>
          </cell>
          <cell r="AA854">
            <v>131.33000000000001</v>
          </cell>
          <cell r="AB854">
            <v>131.33000000000001</v>
          </cell>
          <cell r="AC854">
            <v>131.33000000000001</v>
          </cell>
          <cell r="AD854">
            <v>131.33000000000001</v>
          </cell>
          <cell r="AE854">
            <v>131.33000000000001</v>
          </cell>
          <cell r="AF854">
            <v>131.33000000000001</v>
          </cell>
          <cell r="AG854">
            <v>131.33000000000001</v>
          </cell>
          <cell r="AH854">
            <v>131.33000000000001</v>
          </cell>
          <cell r="AI854">
            <v>131.33000000000001</v>
          </cell>
          <cell r="AJ854">
            <v>131.33000000000001</v>
          </cell>
          <cell r="AM854" t="str">
            <v>062</v>
          </cell>
          <cell r="AN854" t="str">
            <v>053</v>
          </cell>
          <cell r="AO854">
            <v>1299</v>
          </cell>
          <cell r="AP854" t="str">
            <v>02</v>
          </cell>
          <cell r="AQ854" t="str">
            <v>445633422</v>
          </cell>
          <cell r="AR854" t="str">
            <v>ЛИCT Д16AT 4,0*1200*3000</v>
          </cell>
          <cell r="AS854" t="str">
            <v>ГOCT21631-76</v>
          </cell>
          <cell r="AT854" t="str">
            <v>КГ</v>
          </cell>
          <cell r="AU854">
            <v>0.59</v>
          </cell>
          <cell r="BB854">
            <v>0</v>
          </cell>
          <cell r="BD854">
            <v>0</v>
          </cell>
          <cell r="BE854">
            <v>0</v>
          </cell>
          <cell r="BG854">
            <v>0</v>
          </cell>
        </row>
        <row r="855">
          <cell r="B855" t="str">
            <v>062</v>
          </cell>
          <cell r="C855" t="str">
            <v>053</v>
          </cell>
          <cell r="D855" t="str">
            <v>02</v>
          </cell>
          <cell r="E855" t="str">
            <v>445633476</v>
          </cell>
          <cell r="F855" t="str">
            <v>ЛИСТ Д16АТ 5,0*1200*3000</v>
          </cell>
          <cell r="G855" t="str">
            <v>ГОСТ21631-76</v>
          </cell>
          <cell r="H855" t="str">
            <v>КГ</v>
          </cell>
          <cell r="I855">
            <v>0.2</v>
          </cell>
          <cell r="J855" t="str">
            <v>00007</v>
          </cell>
          <cell r="K855" t="str">
            <v>00000</v>
          </cell>
          <cell r="L855" t="str">
            <v>нет</v>
          </cell>
          <cell r="M855">
            <v>70</v>
          </cell>
          <cell r="N855">
            <v>14</v>
          </cell>
          <cell r="O855">
            <v>0</v>
          </cell>
          <cell r="P855">
            <v>0</v>
          </cell>
          <cell r="Q855">
            <v>70</v>
          </cell>
          <cell r="R855">
            <v>14</v>
          </cell>
          <cell r="S855" t="str">
            <v>000000</v>
          </cell>
          <cell r="T855">
            <v>136.80000000000001</v>
          </cell>
          <cell r="U855" t="str">
            <v>нет</v>
          </cell>
          <cell r="W855">
            <v>136.80000000000001</v>
          </cell>
          <cell r="X855">
            <v>27.36</v>
          </cell>
          <cell r="Y855">
            <v>27.36</v>
          </cell>
          <cell r="Z855">
            <v>27.36</v>
          </cell>
          <cell r="AA855">
            <v>27.36</v>
          </cell>
          <cell r="AB855">
            <v>27.36</v>
          </cell>
          <cell r="AC855">
            <v>27.36</v>
          </cell>
          <cell r="AD855">
            <v>27.36</v>
          </cell>
          <cell r="AE855">
            <v>27.36</v>
          </cell>
          <cell r="AF855">
            <v>27.36</v>
          </cell>
          <cell r="AG855">
            <v>27.36</v>
          </cell>
          <cell r="AH855">
            <v>27.36</v>
          </cell>
          <cell r="AI855">
            <v>27.36</v>
          </cell>
          <cell r="AJ855">
            <v>27.36</v>
          </cell>
          <cell r="AM855" t="str">
            <v>062</v>
          </cell>
          <cell r="AN855" t="str">
            <v>053</v>
          </cell>
          <cell r="AO855">
            <v>1300</v>
          </cell>
          <cell r="AP855" t="str">
            <v>02</v>
          </cell>
          <cell r="AQ855" t="str">
            <v>445633476</v>
          </cell>
          <cell r="AR855" t="str">
            <v>ЛИCT Д16AT 5,0*1200*3000</v>
          </cell>
          <cell r="AS855" t="str">
            <v>ГOCT21631-76</v>
          </cell>
          <cell r="AT855" t="str">
            <v>КГ</v>
          </cell>
          <cell r="AU855">
            <v>0.98</v>
          </cell>
          <cell r="AV855" t="str">
            <v>см 1163 РДТ л5</v>
          </cell>
          <cell r="BB855">
            <v>0</v>
          </cell>
          <cell r="BD855">
            <v>0</v>
          </cell>
          <cell r="BE855">
            <v>0</v>
          </cell>
          <cell r="BG855">
            <v>0</v>
          </cell>
        </row>
        <row r="856">
          <cell r="B856" t="str">
            <v>062</v>
          </cell>
          <cell r="C856" t="str">
            <v>053</v>
          </cell>
          <cell r="D856" t="str">
            <v>02</v>
          </cell>
          <cell r="E856" t="str">
            <v>445633500</v>
          </cell>
          <cell r="F856" t="str">
            <v>ЛИСТ Д16АТ 6,0*1200*3000</v>
          </cell>
          <cell r="G856" t="str">
            <v>ГОСТ21631-76</v>
          </cell>
          <cell r="H856" t="str">
            <v>КГ</v>
          </cell>
          <cell r="I856">
            <v>0.35</v>
          </cell>
          <cell r="J856" t="str">
            <v>00007</v>
          </cell>
          <cell r="K856" t="str">
            <v>00000</v>
          </cell>
          <cell r="L856" t="str">
            <v>416    12.01.06</v>
          </cell>
          <cell r="M856">
            <v>134</v>
          </cell>
          <cell r="N856">
            <v>46.9</v>
          </cell>
          <cell r="O856">
            <v>196</v>
          </cell>
          <cell r="P856">
            <v>68.599999999999994</v>
          </cell>
          <cell r="Q856">
            <v>134</v>
          </cell>
          <cell r="R856">
            <v>46.9</v>
          </cell>
          <cell r="S856" t="str">
            <v>036313</v>
          </cell>
          <cell r="T856">
            <v>200.40786800000001</v>
          </cell>
          <cell r="U856" t="str">
            <v>П/П 935</v>
          </cell>
          <cell r="V856">
            <v>38929</v>
          </cell>
          <cell r="W856">
            <v>200.41</v>
          </cell>
          <cell r="X856">
            <v>70.14</v>
          </cell>
          <cell r="Y856">
            <v>0</v>
          </cell>
          <cell r="Z856">
            <v>0</v>
          </cell>
          <cell r="AA856">
            <v>0</v>
          </cell>
          <cell r="AB856">
            <v>0</v>
          </cell>
          <cell r="AC856">
            <v>70.14</v>
          </cell>
          <cell r="AD856">
            <v>70.14</v>
          </cell>
          <cell r="AE856">
            <v>70.14</v>
          </cell>
          <cell r="AF856">
            <v>70.14</v>
          </cell>
          <cell r="AG856">
            <v>70.14</v>
          </cell>
          <cell r="AH856">
            <v>70.14</v>
          </cell>
          <cell r="AI856">
            <v>70.14</v>
          </cell>
          <cell r="AJ856">
            <v>70.14</v>
          </cell>
          <cell r="AM856" t="str">
            <v>062</v>
          </cell>
          <cell r="AN856" t="str">
            <v>053</v>
          </cell>
          <cell r="AO856">
            <v>1301</v>
          </cell>
          <cell r="AP856" t="str">
            <v>02</v>
          </cell>
          <cell r="AQ856" t="str">
            <v>445633500</v>
          </cell>
          <cell r="AR856" t="str">
            <v>ЛИCT Д16AT 6,0*1200*3000</v>
          </cell>
          <cell r="AS856" t="str">
            <v>ГOCT21631-76</v>
          </cell>
          <cell r="AT856" t="str">
            <v>КГ</v>
          </cell>
          <cell r="AU856">
            <v>0.99</v>
          </cell>
          <cell r="AW856">
            <v>4</v>
          </cell>
          <cell r="AX856">
            <v>134</v>
          </cell>
          <cell r="AY856">
            <v>536</v>
          </cell>
          <cell r="BA856">
            <v>4</v>
          </cell>
          <cell r="BB856">
            <v>132.66</v>
          </cell>
          <cell r="BC856">
            <v>4</v>
          </cell>
          <cell r="BD856">
            <v>4</v>
          </cell>
          <cell r="BE856">
            <v>530.64</v>
          </cell>
          <cell r="BG856">
            <v>0</v>
          </cell>
          <cell r="BH856">
            <v>134</v>
          </cell>
          <cell r="BI856">
            <v>6.8000000000000005E-2</v>
          </cell>
          <cell r="BJ856">
            <v>9.11</v>
          </cell>
          <cell r="BK856">
            <v>123.55</v>
          </cell>
          <cell r="BL856">
            <v>132.66</v>
          </cell>
          <cell r="BM856">
            <v>132.66</v>
          </cell>
          <cell r="BN856">
            <v>132.66</v>
          </cell>
          <cell r="BO856">
            <v>132.66</v>
          </cell>
          <cell r="BP856">
            <v>0</v>
          </cell>
          <cell r="BQ856">
            <v>0</v>
          </cell>
          <cell r="BR856">
            <v>0</v>
          </cell>
          <cell r="BS856">
            <v>0</v>
          </cell>
          <cell r="BT856">
            <v>0</v>
          </cell>
          <cell r="BU856">
            <v>0</v>
          </cell>
          <cell r="BV856">
            <v>0</v>
          </cell>
          <cell r="BW856">
            <v>0</v>
          </cell>
          <cell r="CC856">
            <v>6.8000000000000005E-2</v>
          </cell>
          <cell r="CE856">
            <v>3.8919999999999995</v>
          </cell>
          <cell r="CF856">
            <v>150.82</v>
          </cell>
          <cell r="CG856">
            <v>586.99</v>
          </cell>
          <cell r="CH856">
            <v>692.65</v>
          </cell>
          <cell r="CL856">
            <v>692.65</v>
          </cell>
        </row>
        <row r="857">
          <cell r="B857" t="str">
            <v>062</v>
          </cell>
          <cell r="C857" t="str">
            <v>053</v>
          </cell>
          <cell r="D857" t="str">
            <v>02</v>
          </cell>
          <cell r="E857" t="str">
            <v>445633524</v>
          </cell>
          <cell r="F857" t="str">
            <v>ЛИСТ Д16АТ 7,0*1200*3000</v>
          </cell>
          <cell r="G857" t="str">
            <v>ГОСТ21631-76</v>
          </cell>
          <cell r="H857" t="str">
            <v>КГ</v>
          </cell>
          <cell r="I857">
            <v>0.44</v>
          </cell>
          <cell r="J857" t="str">
            <v>00007</v>
          </cell>
          <cell r="K857" t="str">
            <v>00000</v>
          </cell>
          <cell r="L857" t="str">
            <v>нет</v>
          </cell>
          <cell r="M857">
            <v>70</v>
          </cell>
          <cell r="N857">
            <v>30.8</v>
          </cell>
          <cell r="O857">
            <v>0</v>
          </cell>
          <cell r="P857">
            <v>0</v>
          </cell>
          <cell r="Q857">
            <v>70</v>
          </cell>
          <cell r="R857">
            <v>30.8</v>
          </cell>
          <cell r="S857" t="str">
            <v>000000</v>
          </cell>
          <cell r="T857">
            <v>136.80000000000001</v>
          </cell>
          <cell r="U857" t="str">
            <v>нет</v>
          </cell>
          <cell r="W857">
            <v>136.80000000000001</v>
          </cell>
          <cell r="X857">
            <v>60.19</v>
          </cell>
          <cell r="Y857">
            <v>0</v>
          </cell>
          <cell r="Z857">
            <v>0</v>
          </cell>
          <cell r="AA857">
            <v>0</v>
          </cell>
          <cell r="AB857">
            <v>0</v>
          </cell>
          <cell r="AC857">
            <v>0</v>
          </cell>
          <cell r="AD857">
            <v>0</v>
          </cell>
          <cell r="AE857">
            <v>60.19</v>
          </cell>
          <cell r="AF857">
            <v>60.19</v>
          </cell>
          <cell r="AG857">
            <v>60.19</v>
          </cell>
          <cell r="AH857">
            <v>60.19</v>
          </cell>
          <cell r="AI857">
            <v>60.19</v>
          </cell>
          <cell r="AJ857">
            <v>60.19</v>
          </cell>
          <cell r="AM857" t="str">
            <v>062</v>
          </cell>
          <cell r="AN857" t="str">
            <v>053</v>
          </cell>
          <cell r="AO857">
            <v>1303</v>
          </cell>
          <cell r="AP857" t="str">
            <v>02</v>
          </cell>
          <cell r="AQ857" t="str">
            <v>445633524</v>
          </cell>
          <cell r="AR857" t="str">
            <v>ЛИCT Д16AT 7,0*1200*3000</v>
          </cell>
          <cell r="AS857" t="str">
            <v>ГOCT21631-76</v>
          </cell>
          <cell r="AT857" t="str">
            <v>КГ</v>
          </cell>
          <cell r="AU857">
            <v>0.35</v>
          </cell>
          <cell r="AW857">
            <v>2</v>
          </cell>
          <cell r="AX857">
            <v>75.39</v>
          </cell>
          <cell r="AY857">
            <v>150.78</v>
          </cell>
          <cell r="BA857">
            <v>4</v>
          </cell>
          <cell r="BB857">
            <v>26.39</v>
          </cell>
          <cell r="BC857">
            <v>6</v>
          </cell>
          <cell r="BD857">
            <v>6</v>
          </cell>
          <cell r="BE857">
            <v>158.34</v>
          </cell>
          <cell r="BG857">
            <v>0</v>
          </cell>
          <cell r="BH857">
            <v>75.400000000000006</v>
          </cell>
          <cell r="BI857">
            <v>0</v>
          </cell>
          <cell r="BJ857">
            <v>0</v>
          </cell>
          <cell r="BK857">
            <v>26.39</v>
          </cell>
          <cell r="BL857">
            <v>26.39</v>
          </cell>
          <cell r="BM857">
            <v>26.39</v>
          </cell>
          <cell r="BN857">
            <v>26.39</v>
          </cell>
          <cell r="BO857">
            <v>26.39</v>
          </cell>
          <cell r="BP857">
            <v>26.39</v>
          </cell>
          <cell r="BQ857">
            <v>26.39</v>
          </cell>
          <cell r="BR857">
            <v>0</v>
          </cell>
          <cell r="BS857">
            <v>0</v>
          </cell>
          <cell r="BT857">
            <v>0</v>
          </cell>
          <cell r="BU857">
            <v>0</v>
          </cell>
          <cell r="BV857">
            <v>0</v>
          </cell>
          <cell r="BW857">
            <v>0</v>
          </cell>
          <cell r="CE857">
            <v>2.1</v>
          </cell>
          <cell r="CF857">
            <v>84.87</v>
          </cell>
          <cell r="CG857">
            <v>178.23</v>
          </cell>
          <cell r="CH857">
            <v>210.31</v>
          </cell>
          <cell r="CL857">
            <v>210.31</v>
          </cell>
        </row>
        <row r="858">
          <cell r="B858" t="str">
            <v>062</v>
          </cell>
          <cell r="C858" t="str">
            <v>053</v>
          </cell>
          <cell r="D858" t="str">
            <v>02</v>
          </cell>
          <cell r="E858" t="str">
            <v>445633548</v>
          </cell>
          <cell r="F858" t="str">
            <v>ЛИСТ Д16АТ 8,0*1200*3000</v>
          </cell>
          <cell r="G858" t="str">
            <v>ГОСТ21631-76</v>
          </cell>
          <cell r="H858" t="str">
            <v>КГ</v>
          </cell>
          <cell r="I858">
            <v>1.1100000000000001</v>
          </cell>
          <cell r="J858" t="str">
            <v>00007</v>
          </cell>
          <cell r="K858" t="str">
            <v>00000</v>
          </cell>
          <cell r="L858" t="str">
            <v>нет</v>
          </cell>
          <cell r="M858">
            <v>70</v>
          </cell>
          <cell r="N858">
            <v>77.7</v>
          </cell>
          <cell r="O858">
            <v>0</v>
          </cell>
          <cell r="P858">
            <v>0</v>
          </cell>
          <cell r="Q858">
            <v>70</v>
          </cell>
          <cell r="R858">
            <v>77.7</v>
          </cell>
          <cell r="S858" t="str">
            <v>000000</v>
          </cell>
          <cell r="T858">
            <v>136.80000000000001</v>
          </cell>
          <cell r="U858" t="str">
            <v>нет</v>
          </cell>
          <cell r="W858">
            <v>136.80000000000001</v>
          </cell>
          <cell r="X858">
            <v>151.85</v>
          </cell>
          <cell r="Y858">
            <v>151.85</v>
          </cell>
          <cell r="Z858">
            <v>151.85</v>
          </cell>
          <cell r="AA858">
            <v>151.85</v>
          </cell>
          <cell r="AB858">
            <v>151.85</v>
          </cell>
          <cell r="AC858">
            <v>151.85</v>
          </cell>
          <cell r="AD858">
            <v>151.85</v>
          </cell>
          <cell r="AE858">
            <v>151.85</v>
          </cell>
          <cell r="AF858">
            <v>151.85</v>
          </cell>
          <cell r="AG858">
            <v>151.85</v>
          </cell>
          <cell r="AH858">
            <v>151.85</v>
          </cell>
          <cell r="AI858">
            <v>151.85</v>
          </cell>
          <cell r="AJ858">
            <v>151.85</v>
          </cell>
          <cell r="AM858" t="str">
            <v>062</v>
          </cell>
          <cell r="AN858" t="str">
            <v>053</v>
          </cell>
          <cell r="AO858">
            <v>1304</v>
          </cell>
          <cell r="AP858" t="str">
            <v>02</v>
          </cell>
          <cell r="AQ858" t="str">
            <v>445633548</v>
          </cell>
          <cell r="AR858" t="str">
            <v>ЛИCT Д16AT 8,0*1200*3000</v>
          </cell>
          <cell r="AS858" t="str">
            <v>ГOCT21631-76</v>
          </cell>
          <cell r="AT858" t="str">
            <v>КГ</v>
          </cell>
          <cell r="AU858">
            <v>0.9</v>
          </cell>
          <cell r="AV858" t="str">
            <v>см 1163 РДТ л8</v>
          </cell>
          <cell r="BB858">
            <v>0</v>
          </cell>
          <cell r="BD858">
            <v>0</v>
          </cell>
          <cell r="BE858">
            <v>0</v>
          </cell>
          <cell r="BG858">
            <v>0</v>
          </cell>
          <cell r="CC858">
            <v>0.56000000000000005</v>
          </cell>
        </row>
        <row r="859">
          <cell r="B859" t="str">
            <v>062</v>
          </cell>
          <cell r="C859" t="str">
            <v>053</v>
          </cell>
          <cell r="D859" t="str">
            <v>02</v>
          </cell>
          <cell r="E859" t="str">
            <v>445633596</v>
          </cell>
          <cell r="F859" t="str">
            <v>ЛИСТ Д16АТ 10,0*1200*3000</v>
          </cell>
          <cell r="G859" t="str">
            <v>ГОСТ21631-76</v>
          </cell>
          <cell r="H859" t="str">
            <v>КГ</v>
          </cell>
          <cell r="I859">
            <v>1.4</v>
          </cell>
          <cell r="J859" t="str">
            <v>00007</v>
          </cell>
          <cell r="K859" t="str">
            <v>00000</v>
          </cell>
          <cell r="L859" t="str">
            <v>416    12.01.06</v>
          </cell>
          <cell r="M859">
            <v>147</v>
          </cell>
          <cell r="N859">
            <v>205.8</v>
          </cell>
          <cell r="O859">
            <v>137.54</v>
          </cell>
          <cell r="P859">
            <v>192.55600000000001</v>
          </cell>
          <cell r="Q859">
            <v>147</v>
          </cell>
          <cell r="R859">
            <v>205.8</v>
          </cell>
          <cell r="S859" t="str">
            <v>036323</v>
          </cell>
          <cell r="T859">
            <v>134</v>
          </cell>
          <cell r="U859" t="str">
            <v>П/П 885</v>
          </cell>
          <cell r="V859">
            <v>38510</v>
          </cell>
          <cell r="W859">
            <v>134</v>
          </cell>
          <cell r="X859">
            <v>187.6</v>
          </cell>
          <cell r="Y859">
            <v>187.6</v>
          </cell>
          <cell r="Z859">
            <v>187.6</v>
          </cell>
          <cell r="AA859">
            <v>187.6</v>
          </cell>
          <cell r="AB859">
            <v>187.6</v>
          </cell>
          <cell r="AC859">
            <v>187.6</v>
          </cell>
          <cell r="AD859">
            <v>187.6</v>
          </cell>
          <cell r="AE859">
            <v>187.6</v>
          </cell>
          <cell r="AF859">
            <v>187.6</v>
          </cell>
          <cell r="AG859">
            <v>187.6</v>
          </cell>
          <cell r="AH859">
            <v>187.6</v>
          </cell>
          <cell r="AI859">
            <v>187.6</v>
          </cell>
          <cell r="AJ859">
            <v>187.6</v>
          </cell>
          <cell r="AM859" t="str">
            <v>062</v>
          </cell>
          <cell r="AN859" t="str">
            <v>053</v>
          </cell>
          <cell r="AO859">
            <v>1305</v>
          </cell>
          <cell r="AP859" t="str">
            <v>02</v>
          </cell>
          <cell r="AQ859" t="str">
            <v>445633596</v>
          </cell>
          <cell r="AR859" t="str">
            <v>ЛИCT Д16AT 10,0*1200*3000</v>
          </cell>
          <cell r="AS859" t="str">
            <v>ГOCT21631-76</v>
          </cell>
          <cell r="AT859" t="str">
            <v>КГ</v>
          </cell>
          <cell r="AU859">
            <v>0</v>
          </cell>
          <cell r="BB859">
            <v>0</v>
          </cell>
          <cell r="BD859">
            <v>0</v>
          </cell>
          <cell r="BE859">
            <v>0</v>
          </cell>
          <cell r="BG859">
            <v>0</v>
          </cell>
        </row>
        <row r="860">
          <cell r="B860" t="str">
            <v>062</v>
          </cell>
          <cell r="C860" t="str">
            <v>053</v>
          </cell>
          <cell r="D860" t="str">
            <v>02</v>
          </cell>
          <cell r="E860" t="str">
            <v>445553071</v>
          </cell>
          <cell r="F860" t="str">
            <v>ЛИСТ Д16ЧАМ 0,5*1200*3000</v>
          </cell>
          <cell r="G860" t="str">
            <v>ОСТ1 90246-77</v>
          </cell>
          <cell r="H860" t="str">
            <v>КГ</v>
          </cell>
          <cell r="I860">
            <v>7.0000000000000001E-3</v>
          </cell>
          <cell r="J860" t="str">
            <v>00007</v>
          </cell>
          <cell r="K860" t="str">
            <v>00000</v>
          </cell>
          <cell r="L860" t="str">
            <v>нет</v>
          </cell>
          <cell r="M860">
            <v>90</v>
          </cell>
          <cell r="N860">
            <v>0.63</v>
          </cell>
          <cell r="O860">
            <v>37.94</v>
          </cell>
          <cell r="P860">
            <v>0.26600000000000001</v>
          </cell>
          <cell r="Q860">
            <v>90</v>
          </cell>
          <cell r="R860">
            <v>0.63</v>
          </cell>
          <cell r="S860" t="str">
            <v>036014</v>
          </cell>
          <cell r="T860">
            <v>37.94</v>
          </cell>
          <cell r="U860" t="str">
            <v>вст.ост.</v>
          </cell>
          <cell r="W860">
            <v>37.94</v>
          </cell>
          <cell r="X860">
            <v>0.27</v>
          </cell>
          <cell r="Y860">
            <v>0</v>
          </cell>
          <cell r="Z860">
            <v>0</v>
          </cell>
          <cell r="AA860">
            <v>0</v>
          </cell>
          <cell r="AB860">
            <v>0</v>
          </cell>
          <cell r="AC860">
            <v>0</v>
          </cell>
          <cell r="AD860">
            <v>0</v>
          </cell>
          <cell r="AE860">
            <v>0</v>
          </cell>
          <cell r="AF860">
            <v>0</v>
          </cell>
          <cell r="AG860">
            <v>0</v>
          </cell>
          <cell r="AH860">
            <v>0</v>
          </cell>
          <cell r="AI860">
            <v>0</v>
          </cell>
          <cell r="AJ860">
            <v>0</v>
          </cell>
          <cell r="AM860" t="str">
            <v>062</v>
          </cell>
          <cell r="AN860" t="str">
            <v>053</v>
          </cell>
          <cell r="AO860">
            <v>1307</v>
          </cell>
          <cell r="AP860" t="str">
            <v>02</v>
          </cell>
          <cell r="AQ860" t="str">
            <v>445553071</v>
          </cell>
          <cell r="AR860" t="str">
            <v>ЛИCT Д16ЧAM 0,5*1200*3000</v>
          </cell>
          <cell r="AS860" t="str">
            <v>OCT1 90246-77</v>
          </cell>
          <cell r="AT860" t="str">
            <v>КГ</v>
          </cell>
          <cell r="AU860">
            <v>7.0000000000000001E-3</v>
          </cell>
          <cell r="AW860">
            <v>0.1</v>
          </cell>
          <cell r="AX860">
            <v>320.94499999999999</v>
          </cell>
          <cell r="AY860">
            <v>32.094500000000004</v>
          </cell>
          <cell r="BA860">
            <v>4</v>
          </cell>
          <cell r="BB860">
            <v>2.25</v>
          </cell>
          <cell r="BC860">
            <v>14</v>
          </cell>
          <cell r="BD860">
            <v>12</v>
          </cell>
          <cell r="BE860">
            <v>27</v>
          </cell>
          <cell r="BG860">
            <v>5.0945000000000036</v>
          </cell>
          <cell r="BH860">
            <v>321.43</v>
          </cell>
          <cell r="BI860">
            <v>7.0000000000000001E-3</v>
          </cell>
          <cell r="BJ860">
            <v>2.25</v>
          </cell>
          <cell r="BK860">
            <v>0</v>
          </cell>
          <cell r="BL860">
            <v>2.25</v>
          </cell>
          <cell r="BM860">
            <v>2.25</v>
          </cell>
          <cell r="BN860">
            <v>2.25</v>
          </cell>
          <cell r="BO860">
            <v>2.25</v>
          </cell>
          <cell r="BP860">
            <v>2.25</v>
          </cell>
          <cell r="BQ860">
            <v>2.25</v>
          </cell>
          <cell r="BR860">
            <v>2.25</v>
          </cell>
          <cell r="BS860">
            <v>2.25</v>
          </cell>
          <cell r="BT860">
            <v>2.25</v>
          </cell>
          <cell r="BU860">
            <v>2.2500100000000001</v>
          </cell>
          <cell r="BV860">
            <v>2.2500100000000001</v>
          </cell>
          <cell r="BW860">
            <v>2.2500100000000001</v>
          </cell>
          <cell r="CC860">
            <v>7.0000000000000001E-3</v>
          </cell>
          <cell r="CE860">
            <v>7.6999999999999999E-2</v>
          </cell>
          <cell r="CF860">
            <v>361.79</v>
          </cell>
          <cell r="CG860">
            <v>27.86</v>
          </cell>
          <cell r="CH860">
            <v>32.869999999999997</v>
          </cell>
          <cell r="CL860">
            <v>32.869999999999997</v>
          </cell>
        </row>
        <row r="861">
          <cell r="B861" t="str">
            <v>062</v>
          </cell>
          <cell r="C861" t="str">
            <v>053</v>
          </cell>
          <cell r="D861" t="str">
            <v>02</v>
          </cell>
          <cell r="E861" t="str">
            <v>445553125</v>
          </cell>
          <cell r="F861" t="str">
            <v>ЛИСТ Д16ЧАМ 0,8*1200*3000</v>
          </cell>
          <cell r="G861" t="str">
            <v>ОСТ1 90246-77</v>
          </cell>
          <cell r="H861" t="str">
            <v>КГ</v>
          </cell>
          <cell r="I861">
            <v>6.6</v>
          </cell>
          <cell r="J861" t="str">
            <v>00007</v>
          </cell>
          <cell r="K861" t="str">
            <v>00000</v>
          </cell>
          <cell r="L861" t="str">
            <v>нет</v>
          </cell>
          <cell r="M861">
            <v>90</v>
          </cell>
          <cell r="N861">
            <v>594</v>
          </cell>
          <cell r="O861">
            <v>0</v>
          </cell>
          <cell r="P861">
            <v>0</v>
          </cell>
          <cell r="Q861">
            <v>90</v>
          </cell>
          <cell r="R861">
            <v>594</v>
          </cell>
          <cell r="S861" t="str">
            <v>000000</v>
          </cell>
          <cell r="T861">
            <v>218.09</v>
          </cell>
          <cell r="U861" t="str">
            <v>нет</v>
          </cell>
          <cell r="V861">
            <v>39538</v>
          </cell>
          <cell r="W861">
            <v>218.09</v>
          </cell>
          <cell r="X861">
            <v>1439.39</v>
          </cell>
          <cell r="Y861">
            <v>1439.39</v>
          </cell>
          <cell r="Z861">
            <v>1439.39</v>
          </cell>
          <cell r="AA861">
            <v>1439.39</v>
          </cell>
          <cell r="AB861">
            <v>1439.39</v>
          </cell>
          <cell r="AC861">
            <v>1439.39</v>
          </cell>
          <cell r="AD861">
            <v>1439.39</v>
          </cell>
          <cell r="AE861">
            <v>1439.39</v>
          </cell>
          <cell r="AF861">
            <v>1439.39</v>
          </cell>
          <cell r="AG861">
            <v>1439.39</v>
          </cell>
          <cell r="AH861">
            <v>1439.39</v>
          </cell>
          <cell r="AI861">
            <v>1439.39</v>
          </cell>
          <cell r="AJ861">
            <v>1439.39</v>
          </cell>
          <cell r="AM861" t="str">
            <v>062</v>
          </cell>
          <cell r="AN861" t="str">
            <v>053</v>
          </cell>
          <cell r="AO861">
            <v>1309</v>
          </cell>
          <cell r="AP861" t="str">
            <v>02</v>
          </cell>
          <cell r="AQ861" t="str">
            <v>445553125</v>
          </cell>
          <cell r="AR861" t="str">
            <v>ЛИCT Д16ЧAM 0,8*1200*3000</v>
          </cell>
          <cell r="AS861" t="str">
            <v>OCT1 90246-77</v>
          </cell>
          <cell r="AT861" t="str">
            <v>КГ</v>
          </cell>
          <cell r="AU861">
            <v>7.8410000000000002</v>
          </cell>
          <cell r="AV861" t="str">
            <v>см 1163 РДМ л0,8</v>
          </cell>
          <cell r="BB861">
            <v>0</v>
          </cell>
          <cell r="BD861">
            <v>0</v>
          </cell>
          <cell r="BE861">
            <v>0</v>
          </cell>
          <cell r="BG861">
            <v>0</v>
          </cell>
          <cell r="BY861">
            <v>4.3360000000000003</v>
          </cell>
          <cell r="BZ861">
            <v>0.22800000000000001</v>
          </cell>
          <cell r="CA861">
            <v>1.4E-2</v>
          </cell>
          <cell r="CC861">
            <v>0.88</v>
          </cell>
        </row>
        <row r="862">
          <cell r="B862" t="str">
            <v>062</v>
          </cell>
          <cell r="C862" t="str">
            <v>053</v>
          </cell>
          <cell r="D862" t="str">
            <v>02</v>
          </cell>
          <cell r="E862" t="str">
            <v>445553152</v>
          </cell>
          <cell r="F862" t="str">
            <v>ЛИСТ Д16ЧАМ 1,0*1200*3000</v>
          </cell>
          <cell r="G862" t="str">
            <v>ОСТ1 90246-77</v>
          </cell>
          <cell r="H862" t="str">
            <v>КГ</v>
          </cell>
          <cell r="I862">
            <v>1.3</v>
          </cell>
          <cell r="J862" t="str">
            <v>00007</v>
          </cell>
          <cell r="K862" t="str">
            <v>00000</v>
          </cell>
          <cell r="L862" t="str">
            <v>нет</v>
          </cell>
          <cell r="M862">
            <v>90</v>
          </cell>
          <cell r="N862">
            <v>117</v>
          </cell>
          <cell r="O862">
            <v>0</v>
          </cell>
          <cell r="P862">
            <v>0</v>
          </cell>
          <cell r="Q862">
            <v>90</v>
          </cell>
          <cell r="R862">
            <v>117</v>
          </cell>
          <cell r="S862" t="str">
            <v>000000</v>
          </cell>
          <cell r="T862">
            <v>218.09</v>
          </cell>
          <cell r="U862" t="str">
            <v>нет</v>
          </cell>
          <cell r="W862">
            <v>218.09</v>
          </cell>
          <cell r="X862">
            <v>283.52</v>
          </cell>
          <cell r="Y862">
            <v>283.52</v>
          </cell>
          <cell r="Z862">
            <v>283.52</v>
          </cell>
          <cell r="AA862">
            <v>283.52</v>
          </cell>
          <cell r="AB862">
            <v>283.52</v>
          </cell>
          <cell r="AC862">
            <v>283.52</v>
          </cell>
          <cell r="AD862">
            <v>283.52</v>
          </cell>
          <cell r="AE862">
            <v>283.52</v>
          </cell>
          <cell r="AF862">
            <v>283.52</v>
          </cell>
          <cell r="AG862">
            <v>283.52</v>
          </cell>
          <cell r="AH862">
            <v>283.52</v>
          </cell>
          <cell r="AI862">
            <v>283.52</v>
          </cell>
          <cell r="AJ862">
            <v>283.52</v>
          </cell>
          <cell r="AM862" t="str">
            <v>062</v>
          </cell>
          <cell r="AN862" t="str">
            <v>053</v>
          </cell>
          <cell r="AO862">
            <v>1310</v>
          </cell>
          <cell r="AP862" t="str">
            <v>02</v>
          </cell>
          <cell r="AQ862" t="str">
            <v>445553152</v>
          </cell>
          <cell r="AR862" t="str">
            <v>ЛИCT Д16ЧAM 1,0*1200*3000</v>
          </cell>
          <cell r="AS862" t="str">
            <v>OCT1 90246-77</v>
          </cell>
          <cell r="AT862" t="str">
            <v>КГ</v>
          </cell>
          <cell r="AU862">
            <v>1.87</v>
          </cell>
          <cell r="AV862" t="str">
            <v>см 1163 РДМВ л1</v>
          </cell>
          <cell r="BB862">
            <v>0</v>
          </cell>
          <cell r="BD862">
            <v>0</v>
          </cell>
          <cell r="BE862">
            <v>0</v>
          </cell>
          <cell r="BG862">
            <v>0</v>
          </cell>
          <cell r="CA862">
            <v>1.0980000000000001</v>
          </cell>
          <cell r="CC862">
            <v>0.46400000000000002</v>
          </cell>
        </row>
        <row r="863">
          <cell r="B863" t="str">
            <v>062</v>
          </cell>
          <cell r="C863" t="str">
            <v>053</v>
          </cell>
          <cell r="D863" t="str">
            <v>02</v>
          </cell>
          <cell r="E863" t="str">
            <v>445553179</v>
          </cell>
          <cell r="F863" t="str">
            <v>ЛИСТ Д16ЧАМ 1,2*1200*3000</v>
          </cell>
          <cell r="G863" t="str">
            <v>ОСТ1 90246-77</v>
          </cell>
          <cell r="H863" t="str">
            <v>КГ</v>
          </cell>
          <cell r="I863">
            <v>1.68</v>
          </cell>
          <cell r="J863" t="str">
            <v>00007</v>
          </cell>
          <cell r="K863" t="str">
            <v>00011</v>
          </cell>
          <cell r="L863" t="str">
            <v>нет</v>
          </cell>
          <cell r="M863">
            <v>90</v>
          </cell>
          <cell r="N863">
            <v>151.19999999999999</v>
          </cell>
          <cell r="O863">
            <v>0</v>
          </cell>
          <cell r="P863">
            <v>0</v>
          </cell>
          <cell r="Q863">
            <v>90</v>
          </cell>
          <cell r="R863">
            <v>151.19999999999999</v>
          </cell>
          <cell r="S863" t="str">
            <v>000000</v>
          </cell>
          <cell r="T863">
            <v>218.09</v>
          </cell>
          <cell r="U863" t="str">
            <v>нет</v>
          </cell>
          <cell r="V863">
            <v>39538</v>
          </cell>
          <cell r="W863">
            <v>218.09</v>
          </cell>
          <cell r="X863">
            <v>366.39</v>
          </cell>
          <cell r="Y863">
            <v>366.39</v>
          </cell>
          <cell r="Z863">
            <v>366.39</v>
          </cell>
          <cell r="AA863">
            <v>366.39</v>
          </cell>
          <cell r="AB863">
            <v>366.39</v>
          </cell>
          <cell r="AC863">
            <v>366.39</v>
          </cell>
          <cell r="AD863">
            <v>366.39</v>
          </cell>
          <cell r="AE863">
            <v>366.39</v>
          </cell>
          <cell r="AF863">
            <v>366.39</v>
          </cell>
          <cell r="AG863">
            <v>366.39</v>
          </cell>
          <cell r="AH863">
            <v>366.39</v>
          </cell>
          <cell r="AI863">
            <v>366.39</v>
          </cell>
          <cell r="AJ863">
            <v>366.39</v>
          </cell>
          <cell r="AM863" t="str">
            <v>062</v>
          </cell>
          <cell r="AN863" t="str">
            <v>053</v>
          </cell>
          <cell r="AO863">
            <v>1311</v>
          </cell>
          <cell r="AP863" t="str">
            <v>02</v>
          </cell>
          <cell r="AQ863" t="str">
            <v>445553179</v>
          </cell>
          <cell r="AR863" t="str">
            <v>ЛИCT Д16ЧAM 1,2*1200*3000</v>
          </cell>
          <cell r="AS863" t="str">
            <v>OCT1 90246-77</v>
          </cell>
          <cell r="AT863" t="str">
            <v>КГ</v>
          </cell>
          <cell r="AU863">
            <v>1.613</v>
          </cell>
          <cell r="AV863" t="str">
            <v>см 1163 РДМ л1,2</v>
          </cell>
          <cell r="BB863">
            <v>0</v>
          </cell>
          <cell r="BD863">
            <v>0</v>
          </cell>
          <cell r="BE863">
            <v>0</v>
          </cell>
          <cell r="BG863">
            <v>0</v>
          </cell>
          <cell r="BY863">
            <v>0.129</v>
          </cell>
          <cell r="CC863">
            <v>1.484</v>
          </cell>
        </row>
        <row r="864">
          <cell r="B864" t="str">
            <v>062</v>
          </cell>
          <cell r="C864" t="str">
            <v>053</v>
          </cell>
          <cell r="D864" t="str">
            <v>02</v>
          </cell>
          <cell r="E864" t="str">
            <v>445553206</v>
          </cell>
          <cell r="F864" t="str">
            <v>ЛИСТ Д16ЧАМ 1,5*1200*3000</v>
          </cell>
          <cell r="G864" t="str">
            <v>ОСТ1 90246-77</v>
          </cell>
          <cell r="H864" t="str">
            <v>КГ</v>
          </cell>
          <cell r="I864">
            <v>17.55</v>
          </cell>
          <cell r="J864" t="str">
            <v>00007</v>
          </cell>
          <cell r="K864" t="str">
            <v>00011</v>
          </cell>
          <cell r="L864" t="str">
            <v>нет</v>
          </cell>
          <cell r="M864">
            <v>71.47</v>
          </cell>
          <cell r="N864">
            <v>1254.299</v>
          </cell>
          <cell r="O864">
            <v>0</v>
          </cell>
          <cell r="P864">
            <v>0</v>
          </cell>
          <cell r="Q864">
            <v>71.47</v>
          </cell>
          <cell r="R864">
            <v>1254.299</v>
          </cell>
          <cell r="S864" t="str">
            <v>036059</v>
          </cell>
          <cell r="T864">
            <v>218.09</v>
          </cell>
          <cell r="U864" t="str">
            <v>нет</v>
          </cell>
          <cell r="W864">
            <v>218.09</v>
          </cell>
          <cell r="X864">
            <v>3827.48</v>
          </cell>
          <cell r="Y864">
            <v>3827.48</v>
          </cell>
          <cell r="Z864">
            <v>3827.48</v>
          </cell>
          <cell r="AA864">
            <v>3827.48</v>
          </cell>
          <cell r="AB864">
            <v>3827.48</v>
          </cell>
          <cell r="AC864">
            <v>3827.48</v>
          </cell>
          <cell r="AD864">
            <v>3827.48</v>
          </cell>
          <cell r="AE864">
            <v>3827.48</v>
          </cell>
          <cell r="AF864">
            <v>3827.48</v>
          </cell>
          <cell r="AG864">
            <v>3827.48</v>
          </cell>
          <cell r="AH864">
            <v>3827.48</v>
          </cell>
          <cell r="AI864">
            <v>3827.48</v>
          </cell>
          <cell r="AJ864">
            <v>3827.48</v>
          </cell>
          <cell r="AM864" t="str">
            <v>062</v>
          </cell>
          <cell r="AN864" t="str">
            <v>053</v>
          </cell>
          <cell r="AO864">
            <v>1312</v>
          </cell>
          <cell r="AP864" t="str">
            <v>02</v>
          </cell>
          <cell r="AQ864" t="str">
            <v>445553206</v>
          </cell>
          <cell r="AR864" t="str">
            <v>ЛИCT Д16ЧAM 1,5*1200*3000</v>
          </cell>
          <cell r="AS864" t="str">
            <v>OCT1 90246-77</v>
          </cell>
          <cell r="AT864" t="str">
            <v>КГ</v>
          </cell>
          <cell r="AU864">
            <v>14.6</v>
          </cell>
          <cell r="AV864" t="str">
            <v>см 1163 РДМ л1,5</v>
          </cell>
          <cell r="BB864">
            <v>0</v>
          </cell>
          <cell r="BD864">
            <v>0</v>
          </cell>
          <cell r="BE864">
            <v>0</v>
          </cell>
          <cell r="BG864">
            <v>0</v>
          </cell>
          <cell r="BY864">
            <v>2.5249999999999999</v>
          </cell>
          <cell r="CA864">
            <v>0.39</v>
          </cell>
          <cell r="CC864">
            <v>9.234</v>
          </cell>
        </row>
        <row r="865">
          <cell r="B865" t="str">
            <v>062</v>
          </cell>
          <cell r="C865" t="str">
            <v>053</v>
          </cell>
          <cell r="D865" t="str">
            <v>02</v>
          </cell>
          <cell r="E865" t="str">
            <v>445553260</v>
          </cell>
          <cell r="F865" t="str">
            <v>ЛИСТ Д16ЧАМ 2,0*1200*3000</v>
          </cell>
          <cell r="G865" t="str">
            <v>ОСТ1 90246-77</v>
          </cell>
          <cell r="H865" t="str">
            <v>КГ</v>
          </cell>
          <cell r="I865">
            <v>6.1</v>
          </cell>
          <cell r="J865" t="str">
            <v>00005</v>
          </cell>
          <cell r="K865" t="str">
            <v>00000</v>
          </cell>
          <cell r="L865" t="str">
            <v>нет</v>
          </cell>
          <cell r="M865">
            <v>70.81</v>
          </cell>
          <cell r="N865">
            <v>431.94099999999997</v>
          </cell>
          <cell r="O865">
            <v>0</v>
          </cell>
          <cell r="P865">
            <v>0</v>
          </cell>
          <cell r="Q865">
            <v>70.81</v>
          </cell>
          <cell r="R865">
            <v>431.94099999999997</v>
          </cell>
          <cell r="S865" t="str">
            <v>036065</v>
          </cell>
          <cell r="T865">
            <v>218.09</v>
          </cell>
          <cell r="U865" t="str">
            <v>нет</v>
          </cell>
          <cell r="W865">
            <v>218.09</v>
          </cell>
          <cell r="X865">
            <v>1330.35</v>
          </cell>
          <cell r="Y865">
            <v>1330.35</v>
          </cell>
          <cell r="Z865">
            <v>1330.35</v>
          </cell>
          <cell r="AA865">
            <v>1330.35</v>
          </cell>
          <cell r="AB865">
            <v>1330.35</v>
          </cell>
          <cell r="AC865">
            <v>1330.35</v>
          </cell>
          <cell r="AD865">
            <v>1330.35</v>
          </cell>
          <cell r="AE865">
            <v>1330.35</v>
          </cell>
          <cell r="AF865">
            <v>1330.35</v>
          </cell>
          <cell r="AG865">
            <v>1330.35</v>
          </cell>
          <cell r="AH865">
            <v>1330.35</v>
          </cell>
          <cell r="AI865">
            <v>1330.35</v>
          </cell>
          <cell r="AJ865">
            <v>1330.35</v>
          </cell>
          <cell r="AM865" t="str">
            <v>062</v>
          </cell>
          <cell r="AN865" t="str">
            <v>053</v>
          </cell>
          <cell r="AO865">
            <v>1313</v>
          </cell>
          <cell r="AP865" t="str">
            <v>02</v>
          </cell>
          <cell r="AQ865" t="str">
            <v>445553260</v>
          </cell>
          <cell r="AR865" t="str">
            <v>ЛИCT Д16ЧAM 2,0*1200*3000</v>
          </cell>
          <cell r="AS865" t="str">
            <v>OCT1 90246-77</v>
          </cell>
          <cell r="AT865" t="str">
            <v>КГ</v>
          </cell>
          <cell r="AU865">
            <v>6.61</v>
          </cell>
          <cell r="AV865" t="str">
            <v>см 1163 РДМВ л2</v>
          </cell>
          <cell r="BB865">
            <v>0</v>
          </cell>
          <cell r="BD865">
            <v>0</v>
          </cell>
          <cell r="BE865">
            <v>0</v>
          </cell>
          <cell r="BG865">
            <v>0</v>
          </cell>
          <cell r="CA865">
            <v>5.56</v>
          </cell>
        </row>
        <row r="866">
          <cell r="B866" t="str">
            <v>062</v>
          </cell>
          <cell r="C866" t="str">
            <v>053</v>
          </cell>
          <cell r="D866" t="str">
            <v>02</v>
          </cell>
          <cell r="E866" t="str">
            <v>445653524</v>
          </cell>
          <cell r="F866" t="str">
            <v>ЛИСТ Д16ЧАМ 7,0*1200*3000</v>
          </cell>
          <cell r="G866" t="str">
            <v>ОСТ1 90246-77</v>
          </cell>
          <cell r="H866" t="str">
            <v>КГ</v>
          </cell>
          <cell r="I866">
            <v>2.72</v>
          </cell>
          <cell r="J866" t="str">
            <v>00007</v>
          </cell>
          <cell r="K866" t="str">
            <v>00011</v>
          </cell>
          <cell r="L866" t="str">
            <v>нет</v>
          </cell>
          <cell r="M866">
            <v>259.95</v>
          </cell>
          <cell r="N866">
            <v>707.06399999999996</v>
          </cell>
          <cell r="O866">
            <v>259.95</v>
          </cell>
          <cell r="P866">
            <v>707.06399999999996</v>
          </cell>
          <cell r="Q866">
            <v>259.95</v>
          </cell>
          <cell r="R866">
            <v>707.06399999999996</v>
          </cell>
          <cell r="S866" t="str">
            <v>036474</v>
          </cell>
          <cell r="T866">
            <v>259.95</v>
          </cell>
          <cell r="U866" t="str">
            <v>П/П 1146</v>
          </cell>
          <cell r="V866">
            <v>38797</v>
          </cell>
          <cell r="W866">
            <v>259.95</v>
          </cell>
          <cell r="X866">
            <v>707.06</v>
          </cell>
          <cell r="Y866">
            <v>707.06</v>
          </cell>
          <cell r="Z866">
            <v>707.06</v>
          </cell>
          <cell r="AA866">
            <v>707.06</v>
          </cell>
          <cell r="AB866">
            <v>707.06</v>
          </cell>
          <cell r="AC866">
            <v>707.06</v>
          </cell>
          <cell r="AD866">
            <v>707.06</v>
          </cell>
          <cell r="AE866">
            <v>707.06</v>
          </cell>
          <cell r="AF866">
            <v>707.06</v>
          </cell>
          <cell r="AG866">
            <v>707.06</v>
          </cell>
          <cell r="AH866">
            <v>707.06</v>
          </cell>
          <cell r="AI866">
            <v>707.06</v>
          </cell>
          <cell r="AJ866">
            <v>707.06</v>
          </cell>
        </row>
        <row r="867">
          <cell r="B867" t="str">
            <v>062</v>
          </cell>
          <cell r="C867" t="str">
            <v>053</v>
          </cell>
          <cell r="D867" t="str">
            <v>02</v>
          </cell>
          <cell r="E867" t="str">
            <v>445526098</v>
          </cell>
          <cell r="F867" t="str">
            <v>ЛИСТ Д16ЧАМВ 0,6*1200*3000</v>
          </cell>
          <cell r="G867" t="str">
            <v>ОСТ1 90070-92</v>
          </cell>
          <cell r="H867" t="str">
            <v>КГ</v>
          </cell>
          <cell r="I867">
            <v>0.98</v>
          </cell>
          <cell r="J867" t="str">
            <v>00005</v>
          </cell>
          <cell r="K867" t="str">
            <v>00000</v>
          </cell>
          <cell r="L867" t="str">
            <v>нет</v>
          </cell>
          <cell r="M867">
            <v>95</v>
          </cell>
          <cell r="N867">
            <v>93.1</v>
          </cell>
          <cell r="O867">
            <v>0</v>
          </cell>
          <cell r="P867">
            <v>0</v>
          </cell>
          <cell r="Q867">
            <v>95</v>
          </cell>
          <cell r="R867">
            <v>93.1</v>
          </cell>
          <cell r="S867" t="str">
            <v>000000</v>
          </cell>
          <cell r="T867">
            <v>231.6</v>
          </cell>
          <cell r="U867" t="str">
            <v>нет</v>
          </cell>
          <cell r="V867">
            <v>39538</v>
          </cell>
          <cell r="W867">
            <v>231.6</v>
          </cell>
          <cell r="X867">
            <v>226.97</v>
          </cell>
          <cell r="Y867">
            <v>0</v>
          </cell>
          <cell r="Z867">
            <v>0</v>
          </cell>
          <cell r="AA867">
            <v>0</v>
          </cell>
          <cell r="AB867">
            <v>0</v>
          </cell>
          <cell r="AC867">
            <v>0</v>
          </cell>
          <cell r="AD867">
            <v>0</v>
          </cell>
          <cell r="AE867">
            <v>0</v>
          </cell>
          <cell r="AF867">
            <v>0</v>
          </cell>
          <cell r="AG867">
            <v>0</v>
          </cell>
          <cell r="AH867">
            <v>0</v>
          </cell>
          <cell r="AI867">
            <v>0</v>
          </cell>
          <cell r="AJ867">
            <v>0</v>
          </cell>
          <cell r="AM867" t="str">
            <v>062</v>
          </cell>
          <cell r="AN867" t="str">
            <v>053</v>
          </cell>
          <cell r="AO867">
            <v>1315</v>
          </cell>
          <cell r="AP867" t="str">
            <v>02</v>
          </cell>
          <cell r="AQ867" t="str">
            <v>445526098</v>
          </cell>
          <cell r="AR867" t="str">
            <v>ЛИCT Д16ЧAMB 0,6*1200*3000</v>
          </cell>
          <cell r="AS867" t="str">
            <v>OCT1 90070-92</v>
          </cell>
          <cell r="AT867" t="str">
            <v>КГ</v>
          </cell>
          <cell r="AU867">
            <v>0.98</v>
          </cell>
          <cell r="AV867" t="str">
            <v>8,41 кг</v>
          </cell>
          <cell r="AW867">
            <v>34</v>
          </cell>
          <cell r="AX867">
            <v>100.99</v>
          </cell>
          <cell r="AY867">
            <v>3433.66</v>
          </cell>
          <cell r="BA867">
            <v>4</v>
          </cell>
          <cell r="BB867">
            <v>98.97</v>
          </cell>
          <cell r="BC867">
            <v>35</v>
          </cell>
          <cell r="BD867">
            <v>12</v>
          </cell>
          <cell r="BE867">
            <v>1187.6400000000001</v>
          </cell>
          <cell r="BG867">
            <v>2246.02</v>
          </cell>
          <cell r="BH867">
            <v>100.99</v>
          </cell>
          <cell r="BI867">
            <v>0</v>
          </cell>
          <cell r="BJ867">
            <v>0</v>
          </cell>
          <cell r="BK867">
            <v>98.97</v>
          </cell>
          <cell r="BL867">
            <v>98.97</v>
          </cell>
          <cell r="BM867">
            <v>98.97</v>
          </cell>
          <cell r="BN867">
            <v>98.97</v>
          </cell>
          <cell r="BO867">
            <v>98.97</v>
          </cell>
          <cell r="BP867">
            <v>98.97</v>
          </cell>
          <cell r="BQ867">
            <v>98.97</v>
          </cell>
          <cell r="BR867">
            <v>98.97</v>
          </cell>
          <cell r="BS867">
            <v>98.97</v>
          </cell>
          <cell r="BT867">
            <v>98.97</v>
          </cell>
          <cell r="BU867">
            <v>98.970199999999991</v>
          </cell>
          <cell r="BV867">
            <v>98.970199999999991</v>
          </cell>
          <cell r="BW867">
            <v>98.970199999999991</v>
          </cell>
          <cell r="CE867">
            <v>11.76</v>
          </cell>
          <cell r="CF867">
            <v>113.67</v>
          </cell>
          <cell r="CG867">
            <v>1336.76</v>
          </cell>
          <cell r="CH867">
            <v>1577.38</v>
          </cell>
          <cell r="CL867">
            <v>1577.38</v>
          </cell>
        </row>
        <row r="868">
          <cell r="B868" t="str">
            <v>062</v>
          </cell>
          <cell r="C868" t="str">
            <v>053</v>
          </cell>
          <cell r="D868" t="str">
            <v>02</v>
          </cell>
          <cell r="E868" t="str">
            <v>445526125</v>
          </cell>
          <cell r="F868" t="str">
            <v>ЛИСТ Д16ЧАМВ 0,8*1200*3000</v>
          </cell>
          <cell r="G868" t="str">
            <v>ОСТ1 90070-92</v>
          </cell>
          <cell r="H868" t="str">
            <v>КГ</v>
          </cell>
          <cell r="I868">
            <v>7.07</v>
          </cell>
          <cell r="J868" t="str">
            <v>00005</v>
          </cell>
          <cell r="K868" t="str">
            <v>00000</v>
          </cell>
          <cell r="L868" t="str">
            <v>нет</v>
          </cell>
          <cell r="M868">
            <v>99.61</v>
          </cell>
          <cell r="N868">
            <v>704.24300000000005</v>
          </cell>
          <cell r="O868">
            <v>97.831000000000003</v>
          </cell>
          <cell r="P868">
            <v>691.66499999999996</v>
          </cell>
          <cell r="Q868">
            <v>99.61</v>
          </cell>
          <cell r="R868">
            <v>704.24300000000005</v>
          </cell>
          <cell r="S868" t="str">
            <v>036115</v>
          </cell>
          <cell r="T868">
            <v>20</v>
          </cell>
          <cell r="U868" t="str">
            <v>вст.ост.</v>
          </cell>
          <cell r="W868">
            <v>20</v>
          </cell>
          <cell r="X868">
            <v>141.4</v>
          </cell>
          <cell r="Y868">
            <v>141.4</v>
          </cell>
          <cell r="Z868">
            <v>141.4</v>
          </cell>
          <cell r="AA868">
            <v>141.4</v>
          </cell>
          <cell r="AB868">
            <v>141.4</v>
          </cell>
          <cell r="AC868">
            <v>141.4</v>
          </cell>
          <cell r="AD868">
            <v>141.4</v>
          </cell>
          <cell r="AE868">
            <v>141.4</v>
          </cell>
          <cell r="AF868">
            <v>141.4</v>
          </cell>
          <cell r="AG868">
            <v>141.4</v>
          </cell>
          <cell r="AH868">
            <v>141.4</v>
          </cell>
          <cell r="AI868">
            <v>141.4</v>
          </cell>
          <cell r="AJ868">
            <v>141.4</v>
          </cell>
          <cell r="AM868" t="str">
            <v>062</v>
          </cell>
          <cell r="AN868" t="str">
            <v>053</v>
          </cell>
          <cell r="AO868">
            <v>1316</v>
          </cell>
          <cell r="AP868" t="str">
            <v>02</v>
          </cell>
          <cell r="AQ868" t="str">
            <v>445526125</v>
          </cell>
          <cell r="AR868" t="str">
            <v>ЛИCT Д16ЧAMB 0,8*1200*3000</v>
          </cell>
          <cell r="AS868" t="str">
            <v>OCT1 90070-92</v>
          </cell>
          <cell r="AT868" t="str">
            <v>КГ</v>
          </cell>
          <cell r="AU868">
            <v>7.07</v>
          </cell>
          <cell r="AV868" t="str">
            <v>см 1163 РДМ л0,8</v>
          </cell>
          <cell r="BB868">
            <v>0</v>
          </cell>
          <cell r="BD868">
            <v>0</v>
          </cell>
          <cell r="BE868">
            <v>0</v>
          </cell>
          <cell r="BG868">
            <v>0</v>
          </cell>
          <cell r="CC868">
            <v>7.07</v>
          </cell>
        </row>
        <row r="869">
          <cell r="B869" t="str">
            <v>062</v>
          </cell>
          <cell r="C869" t="str">
            <v>053</v>
          </cell>
          <cell r="D869" t="str">
            <v>02</v>
          </cell>
          <cell r="E869" t="str">
            <v>445526152</v>
          </cell>
          <cell r="F869" t="str">
            <v>ЛИСТ Д16ЧАМВ 1,0*1200*3000</v>
          </cell>
          <cell r="G869" t="str">
            <v>ОСТ1 90070-92</v>
          </cell>
          <cell r="H869" t="str">
            <v>КГ</v>
          </cell>
          <cell r="I869">
            <v>9.6</v>
          </cell>
          <cell r="J869" t="str">
            <v>00007</v>
          </cell>
          <cell r="K869" t="str">
            <v>00000</v>
          </cell>
          <cell r="L869" t="str">
            <v>420594 11.02.03</v>
          </cell>
          <cell r="M869">
            <v>105.33</v>
          </cell>
          <cell r="N869">
            <v>1011.168</v>
          </cell>
          <cell r="O869">
            <v>261.52999999999997</v>
          </cell>
          <cell r="P869">
            <v>2510.6880000000001</v>
          </cell>
          <cell r="Q869">
            <v>105.33</v>
          </cell>
          <cell r="R869">
            <v>1011.168</v>
          </cell>
          <cell r="S869" t="str">
            <v>036130</v>
          </cell>
          <cell r="T869">
            <v>261.52999999999997</v>
          </cell>
          <cell r="U869" t="str">
            <v>П/П 1936</v>
          </cell>
          <cell r="V869">
            <v>38672</v>
          </cell>
          <cell r="W869">
            <v>261.52999999999997</v>
          </cell>
          <cell r="X869">
            <v>2510.69</v>
          </cell>
          <cell r="Y869">
            <v>2510.69</v>
          </cell>
          <cell r="Z869">
            <v>2510.69</v>
          </cell>
          <cell r="AA869">
            <v>2510.69</v>
          </cell>
          <cell r="AB869">
            <v>2510.69</v>
          </cell>
          <cell r="AC869">
            <v>2510.69</v>
          </cell>
          <cell r="AD869">
            <v>2510.69</v>
          </cell>
          <cell r="AE869">
            <v>2510.69</v>
          </cell>
          <cell r="AF869">
            <v>2510.69</v>
          </cell>
          <cell r="AG869">
            <v>2510.69</v>
          </cell>
          <cell r="AH869">
            <v>2510.69</v>
          </cell>
          <cell r="AI869">
            <v>2510.69</v>
          </cell>
          <cell r="AJ869">
            <v>2510.69</v>
          </cell>
          <cell r="AM869" t="str">
            <v>062</v>
          </cell>
          <cell r="AN869" t="str">
            <v>053</v>
          </cell>
          <cell r="AO869">
            <v>1317</v>
          </cell>
          <cell r="AP869" t="str">
            <v>02</v>
          </cell>
          <cell r="AQ869" t="str">
            <v>445526152</v>
          </cell>
          <cell r="AR869" t="str">
            <v>ЛИCT Д16ЧAMB 1,0*1200*3000</v>
          </cell>
          <cell r="AS869" t="str">
            <v>OCT1 90070-92</v>
          </cell>
          <cell r="AT869" t="str">
            <v>КГ</v>
          </cell>
          <cell r="AU869">
            <v>9.3119999999999994</v>
          </cell>
          <cell r="AV869" t="str">
            <v>см 1163 РДМВ л1</v>
          </cell>
          <cell r="BB869">
            <v>0</v>
          </cell>
          <cell r="BD869">
            <v>0</v>
          </cell>
          <cell r="BE869">
            <v>0</v>
          </cell>
          <cell r="BG869">
            <v>0</v>
          </cell>
          <cell r="CC869">
            <v>9.3119999999999994</v>
          </cell>
        </row>
        <row r="870">
          <cell r="B870" t="str">
            <v>062</v>
          </cell>
          <cell r="C870" t="str">
            <v>053</v>
          </cell>
          <cell r="D870" t="str">
            <v>02</v>
          </cell>
          <cell r="E870" t="str">
            <v>445526179</v>
          </cell>
          <cell r="F870" t="str">
            <v>ЛИСТ Д16ЧАМВ 1,2*1200*3000</v>
          </cell>
          <cell r="G870" t="str">
            <v>ОСТ1 90070-92</v>
          </cell>
          <cell r="H870" t="str">
            <v>КГ</v>
          </cell>
          <cell r="I870">
            <v>7.8</v>
          </cell>
          <cell r="J870" t="str">
            <v>00005</v>
          </cell>
          <cell r="K870" t="str">
            <v>00000</v>
          </cell>
          <cell r="L870" t="str">
            <v>3461   11.11.06</v>
          </cell>
          <cell r="M870">
            <v>261.423</v>
          </cell>
          <cell r="N870">
            <v>2039.0989999999999</v>
          </cell>
          <cell r="O870">
            <v>254.57</v>
          </cell>
          <cell r="P870">
            <v>1985.646</v>
          </cell>
          <cell r="Q870">
            <v>261.423</v>
          </cell>
          <cell r="R870">
            <v>2039.0989999999999</v>
          </cell>
          <cell r="S870" t="str">
            <v>036136</v>
          </cell>
          <cell r="T870">
            <v>252.7</v>
          </cell>
          <cell r="U870" t="str">
            <v>П/П 2537</v>
          </cell>
          <cell r="V870">
            <v>39241</v>
          </cell>
          <cell r="W870">
            <v>252.7</v>
          </cell>
          <cell r="X870">
            <v>1971.06</v>
          </cell>
          <cell r="Y870">
            <v>1971.06</v>
          </cell>
          <cell r="Z870">
            <v>1971.06</v>
          </cell>
          <cell r="AA870">
            <v>1971.06</v>
          </cell>
          <cell r="AB870">
            <v>1971.06</v>
          </cell>
          <cell r="AC870">
            <v>1971.06</v>
          </cell>
          <cell r="AD870">
            <v>1971.06</v>
          </cell>
          <cell r="AE870">
            <v>1971.06</v>
          </cell>
          <cell r="AF870">
            <v>1971.06</v>
          </cell>
          <cell r="AG870">
            <v>1971.06</v>
          </cell>
          <cell r="AH870">
            <v>1971.06</v>
          </cell>
          <cell r="AI870">
            <v>1971.06</v>
          </cell>
          <cell r="AJ870">
            <v>1971.06</v>
          </cell>
          <cell r="AM870" t="str">
            <v>062</v>
          </cell>
          <cell r="AN870" t="str">
            <v>053</v>
          </cell>
          <cell r="AO870">
            <v>1318</v>
          </cell>
          <cell r="AP870" t="str">
            <v>02</v>
          </cell>
          <cell r="AQ870" t="str">
            <v>445526179</v>
          </cell>
          <cell r="AR870" t="str">
            <v>ЛИCT Д16ЧAMB 1,2*1200*3000</v>
          </cell>
          <cell r="AS870" t="str">
            <v>OCT1 90070-92</v>
          </cell>
          <cell r="AT870" t="str">
            <v>КГ</v>
          </cell>
          <cell r="AU870">
            <v>7.8</v>
          </cell>
          <cell r="AV870" t="str">
            <v>см 1163 РДМ л1,2</v>
          </cell>
          <cell r="BB870">
            <v>0</v>
          </cell>
          <cell r="BD870">
            <v>0</v>
          </cell>
          <cell r="BE870">
            <v>0</v>
          </cell>
          <cell r="BG870">
            <v>0</v>
          </cell>
          <cell r="CC870">
            <v>7.8</v>
          </cell>
        </row>
        <row r="871">
          <cell r="B871" t="str">
            <v>062</v>
          </cell>
          <cell r="C871" t="str">
            <v>053</v>
          </cell>
          <cell r="D871" t="str">
            <v>02</v>
          </cell>
          <cell r="E871" t="str">
            <v>445526206</v>
          </cell>
          <cell r="F871" t="str">
            <v>ЛИСТ Д16ЧАМВ 1,5*1200*3000</v>
          </cell>
          <cell r="G871" t="str">
            <v>ОСТ1 90070-92</v>
          </cell>
          <cell r="H871" t="str">
            <v>КГ</v>
          </cell>
          <cell r="I871">
            <v>6</v>
          </cell>
          <cell r="J871" t="str">
            <v>00007</v>
          </cell>
          <cell r="K871" t="str">
            <v>00000</v>
          </cell>
          <cell r="L871" t="str">
            <v>нет</v>
          </cell>
          <cell r="M871">
            <v>94.77</v>
          </cell>
          <cell r="N871">
            <v>568.62</v>
          </cell>
          <cell r="O871">
            <v>229.57499999999999</v>
          </cell>
          <cell r="P871">
            <v>1377.45</v>
          </cell>
          <cell r="Q871">
            <v>94.77</v>
          </cell>
          <cell r="R871">
            <v>568.62</v>
          </cell>
          <cell r="S871" t="str">
            <v>036160</v>
          </cell>
          <cell r="T871">
            <v>216.27300299999999</v>
          </cell>
          <cell r="U871" t="str">
            <v>П/П 1919</v>
          </cell>
          <cell r="V871">
            <v>39170</v>
          </cell>
          <cell r="W871">
            <v>216.27</v>
          </cell>
          <cell r="X871">
            <v>1297.6199999999999</v>
          </cell>
          <cell r="Y871">
            <v>1297.6199999999999</v>
          </cell>
          <cell r="Z871">
            <v>1297.6199999999999</v>
          </cell>
          <cell r="AA871">
            <v>1297.6199999999999</v>
          </cell>
          <cell r="AB871">
            <v>1297.6199999999999</v>
          </cell>
          <cell r="AC871">
            <v>1297.6199999999999</v>
          </cell>
          <cell r="AD871">
            <v>1297.6199999999999</v>
          </cell>
          <cell r="AE871">
            <v>1297.6199999999999</v>
          </cell>
          <cell r="AF871">
            <v>1297.6199999999999</v>
          </cell>
          <cell r="AG871">
            <v>1297.6199999999999</v>
          </cell>
          <cell r="AH871">
            <v>1297.6199999999999</v>
          </cell>
          <cell r="AI871">
            <v>1297.6199999999999</v>
          </cell>
          <cell r="AJ871">
            <v>1297.6199999999999</v>
          </cell>
        </row>
        <row r="872">
          <cell r="B872" t="str">
            <v>062</v>
          </cell>
          <cell r="C872" t="str">
            <v>053</v>
          </cell>
          <cell r="D872" t="str">
            <v>02</v>
          </cell>
          <cell r="E872" t="str">
            <v>445526260</v>
          </cell>
          <cell r="F872" t="str">
            <v>ЛИСТ Д16ЧАМВ 2,0*1200*3000</v>
          </cell>
          <cell r="G872" t="str">
            <v>ОСТ1 90070-92</v>
          </cell>
          <cell r="H872" t="str">
            <v>КГ</v>
          </cell>
          <cell r="I872">
            <v>6.44</v>
          </cell>
          <cell r="J872" t="str">
            <v>00005</v>
          </cell>
          <cell r="K872" t="str">
            <v>00007</v>
          </cell>
          <cell r="L872" t="str">
            <v>420558 05.05.03</v>
          </cell>
          <cell r="M872">
            <v>104.27</v>
          </cell>
          <cell r="N872">
            <v>671.49900000000002</v>
          </cell>
          <cell r="O872">
            <v>281.19</v>
          </cell>
          <cell r="P872">
            <v>1810.864</v>
          </cell>
          <cell r="Q872">
            <v>104.27</v>
          </cell>
          <cell r="R872">
            <v>671.49900000000002</v>
          </cell>
          <cell r="S872" t="str">
            <v>036189</v>
          </cell>
          <cell r="T872">
            <v>233.97899699999999</v>
          </cell>
          <cell r="U872" t="str">
            <v>П/П 309</v>
          </cell>
          <cell r="V872">
            <v>39590</v>
          </cell>
          <cell r="W872">
            <v>233.98</v>
          </cell>
          <cell r="X872">
            <v>1506.83</v>
          </cell>
          <cell r="Y872">
            <v>0</v>
          </cell>
          <cell r="Z872">
            <v>0</v>
          </cell>
          <cell r="AA872">
            <v>0</v>
          </cell>
          <cell r="AB872">
            <v>0</v>
          </cell>
          <cell r="AC872">
            <v>0</v>
          </cell>
          <cell r="AD872">
            <v>0</v>
          </cell>
          <cell r="AE872">
            <v>0</v>
          </cell>
          <cell r="AF872">
            <v>0</v>
          </cell>
          <cell r="AG872">
            <v>0</v>
          </cell>
          <cell r="AH872">
            <v>0</v>
          </cell>
          <cell r="AI872">
            <v>0</v>
          </cell>
          <cell r="AJ872">
            <v>0</v>
          </cell>
          <cell r="AM872" t="str">
            <v>062</v>
          </cell>
          <cell r="AN872" t="str">
            <v>053</v>
          </cell>
          <cell r="AO872">
            <v>1319</v>
          </cell>
          <cell r="AP872" t="str">
            <v>02</v>
          </cell>
          <cell r="AQ872" t="str">
            <v>445526260</v>
          </cell>
          <cell r="AR872" t="str">
            <v>ЛИCT Д16ЧAMB 2,0*1200*3000</v>
          </cell>
          <cell r="AS872" t="str">
            <v>OCT1 90070-92</v>
          </cell>
          <cell r="AT872" t="str">
            <v>КГ</v>
          </cell>
          <cell r="AU872">
            <v>104.32</v>
          </cell>
          <cell r="AW872">
            <v>1387</v>
          </cell>
          <cell r="AX872">
            <v>259.95</v>
          </cell>
          <cell r="AY872">
            <v>360550.65</v>
          </cell>
          <cell r="AZ872" t="str">
            <v>бк 2755 от 2.11.05, бк №2430 от 27.09.05</v>
          </cell>
          <cell r="BA872">
            <v>4</v>
          </cell>
          <cell r="BB872">
            <v>27117.98</v>
          </cell>
          <cell r="BC872">
            <v>13</v>
          </cell>
          <cell r="BD872">
            <v>12</v>
          </cell>
          <cell r="BE872">
            <v>325415.76</v>
          </cell>
          <cell r="BG872">
            <v>35134.89</v>
          </cell>
          <cell r="BH872">
            <v>259.95</v>
          </cell>
          <cell r="BI872">
            <v>6.44</v>
          </cell>
          <cell r="BJ872">
            <v>1674.08</v>
          </cell>
          <cell r="BK872">
            <v>25443.91</v>
          </cell>
          <cell r="BL872">
            <v>27117.98</v>
          </cell>
          <cell r="BM872">
            <v>27117.98</v>
          </cell>
          <cell r="BN872">
            <v>27117.98</v>
          </cell>
          <cell r="BO872">
            <v>27117.98</v>
          </cell>
          <cell r="BP872">
            <v>27117.98</v>
          </cell>
          <cell r="BQ872">
            <v>27117.98</v>
          </cell>
          <cell r="BR872">
            <v>27117.98</v>
          </cell>
          <cell r="BS872">
            <v>27117.98</v>
          </cell>
          <cell r="BT872">
            <v>27117.98</v>
          </cell>
          <cell r="BU872">
            <v>27117.983999999997</v>
          </cell>
          <cell r="BV872">
            <v>27117.983999999997</v>
          </cell>
          <cell r="BW872">
            <v>27117.983999999997</v>
          </cell>
          <cell r="BY872">
            <v>6.44</v>
          </cell>
          <cell r="CE872">
            <v>1245.4000000000001</v>
          </cell>
          <cell r="CF872">
            <v>292.58999999999997</v>
          </cell>
          <cell r="CG872">
            <v>364391.59</v>
          </cell>
          <cell r="CH872">
            <v>429982.08</v>
          </cell>
          <cell r="CL872">
            <v>429982.08</v>
          </cell>
        </row>
        <row r="873">
          <cell r="B873" t="str">
            <v>062</v>
          </cell>
          <cell r="C873" t="str">
            <v>053</v>
          </cell>
          <cell r="D873" t="str">
            <v>02</v>
          </cell>
          <cell r="E873" t="str">
            <v>445551071</v>
          </cell>
          <cell r="F873" t="str">
            <v>ЛИСТ Д16ЧАТ 0,5*1200*3000</v>
          </cell>
          <cell r="G873" t="str">
            <v>ОСТ1 90246-77</v>
          </cell>
          <cell r="H873" t="str">
            <v>КГ</v>
          </cell>
          <cell r="I873">
            <v>0.28999999999999998</v>
          </cell>
          <cell r="J873" t="str">
            <v>00007</v>
          </cell>
          <cell r="K873" t="str">
            <v>00000</v>
          </cell>
          <cell r="L873" t="str">
            <v>нет</v>
          </cell>
          <cell r="M873">
            <v>110</v>
          </cell>
          <cell r="N873">
            <v>31.9</v>
          </cell>
          <cell r="O873">
            <v>71.489999999999995</v>
          </cell>
          <cell r="P873">
            <v>20.731999999999999</v>
          </cell>
          <cell r="Q873">
            <v>110</v>
          </cell>
          <cell r="R873">
            <v>31.9</v>
          </cell>
          <cell r="S873" t="str">
            <v>036454</v>
          </cell>
          <cell r="T873">
            <v>71.489999999999995</v>
          </cell>
          <cell r="U873" t="str">
            <v>вст.ост.</v>
          </cell>
          <cell r="W873">
            <v>71.489999999999995</v>
          </cell>
          <cell r="X873">
            <v>20.73</v>
          </cell>
          <cell r="Y873">
            <v>0</v>
          </cell>
          <cell r="Z873">
            <v>0</v>
          </cell>
          <cell r="AA873">
            <v>0</v>
          </cell>
          <cell r="AB873">
            <v>0</v>
          </cell>
          <cell r="AC873">
            <v>0</v>
          </cell>
          <cell r="AD873">
            <v>0</v>
          </cell>
          <cell r="AE873">
            <v>0</v>
          </cell>
          <cell r="AF873">
            <v>20.73</v>
          </cell>
          <cell r="AG873">
            <v>20.73</v>
          </cell>
          <cell r="AH873">
            <v>20.73</v>
          </cell>
          <cell r="AI873">
            <v>20.73</v>
          </cell>
          <cell r="AJ873">
            <v>20.73</v>
          </cell>
          <cell r="AM873" t="str">
            <v>062</v>
          </cell>
          <cell r="AN873" t="str">
            <v>099</v>
          </cell>
          <cell r="AO873">
            <v>1320</v>
          </cell>
          <cell r="AP873" t="str">
            <v>02</v>
          </cell>
          <cell r="AQ873" t="str">
            <v>445551071</v>
          </cell>
          <cell r="AR873" t="str">
            <v>ЛИCT Д16ЧAT 0,5*1200*3000</v>
          </cell>
          <cell r="AS873" t="str">
            <v>OCT1 90246-77</v>
          </cell>
          <cell r="AT873" t="str">
            <v>КГ</v>
          </cell>
          <cell r="AU873">
            <v>0.27</v>
          </cell>
          <cell r="AV873" t="str">
            <v>кг</v>
          </cell>
          <cell r="AW873">
            <v>2</v>
          </cell>
          <cell r="AX873">
            <v>71.489999999999995</v>
          </cell>
          <cell r="AY873">
            <v>142.97999999999999</v>
          </cell>
          <cell r="BA873">
            <v>4</v>
          </cell>
          <cell r="BB873">
            <v>19.3</v>
          </cell>
          <cell r="BC873">
            <v>7</v>
          </cell>
          <cell r="BD873">
            <v>7</v>
          </cell>
          <cell r="BE873">
            <v>135.1</v>
          </cell>
          <cell r="BF873">
            <v>0</v>
          </cell>
          <cell r="BH873">
            <v>71.48</v>
          </cell>
          <cell r="BI873">
            <v>0.184</v>
          </cell>
          <cell r="BJ873">
            <v>13.15</v>
          </cell>
          <cell r="BK873">
            <v>6.15</v>
          </cell>
          <cell r="BL873">
            <v>19.3</v>
          </cell>
          <cell r="BM873">
            <v>19.3</v>
          </cell>
          <cell r="BN873">
            <v>19.3</v>
          </cell>
          <cell r="BO873">
            <v>19.3</v>
          </cell>
          <cell r="BP873">
            <v>19.3</v>
          </cell>
          <cell r="BQ873">
            <v>19.3</v>
          </cell>
          <cell r="BR873">
            <v>19.3</v>
          </cell>
          <cell r="BS873">
            <v>0</v>
          </cell>
          <cell r="BT873">
            <v>0</v>
          </cell>
          <cell r="BU873">
            <v>0</v>
          </cell>
          <cell r="BV873">
            <v>0</v>
          </cell>
          <cell r="BW873">
            <v>0</v>
          </cell>
          <cell r="CB873">
            <v>0.02</v>
          </cell>
          <cell r="CC873">
            <v>0.16400000000000001</v>
          </cell>
          <cell r="CD873">
            <v>1.7060000000000002</v>
          </cell>
          <cell r="CF873">
            <v>80.45</v>
          </cell>
          <cell r="CG873">
            <v>137.25</v>
          </cell>
          <cell r="CH873">
            <v>161.96</v>
          </cell>
          <cell r="CL873">
            <v>161.96</v>
          </cell>
        </row>
        <row r="874">
          <cell r="B874" t="str">
            <v>062</v>
          </cell>
          <cell r="C874" t="str">
            <v>053</v>
          </cell>
          <cell r="D874" t="str">
            <v>02</v>
          </cell>
          <cell r="E874" t="str">
            <v>445551098</v>
          </cell>
          <cell r="F874" t="str">
            <v>ЛИСТ Д16ЧАТ 0,6*1200*3000</v>
          </cell>
          <cell r="G874" t="str">
            <v>ОСТ1 90246-77</v>
          </cell>
          <cell r="H874" t="str">
            <v>КГ</v>
          </cell>
          <cell r="I874">
            <v>0.33</v>
          </cell>
          <cell r="J874" t="str">
            <v>00007</v>
          </cell>
          <cell r="K874" t="str">
            <v>00000</v>
          </cell>
          <cell r="L874" t="str">
            <v>нет</v>
          </cell>
          <cell r="M874">
            <v>110</v>
          </cell>
          <cell r="N874">
            <v>36.299999999999997</v>
          </cell>
          <cell r="O874">
            <v>0</v>
          </cell>
          <cell r="P874">
            <v>0</v>
          </cell>
          <cell r="Q874">
            <v>110</v>
          </cell>
          <cell r="R874">
            <v>36.299999999999997</v>
          </cell>
          <cell r="S874" t="str">
            <v>000000</v>
          </cell>
          <cell r="T874">
            <v>216.2</v>
          </cell>
          <cell r="U874" t="str">
            <v>нет</v>
          </cell>
          <cell r="W874">
            <v>216.2</v>
          </cell>
          <cell r="X874">
            <v>71.349999999999994</v>
          </cell>
          <cell r="Y874">
            <v>0</v>
          </cell>
          <cell r="Z874">
            <v>0</v>
          </cell>
          <cell r="AA874">
            <v>0</v>
          </cell>
          <cell r="AB874">
            <v>0</v>
          </cell>
          <cell r="AC874">
            <v>71.349999999999994</v>
          </cell>
          <cell r="AD874">
            <v>71.349999999999994</v>
          </cell>
          <cell r="AE874">
            <v>71.349999999999994</v>
          </cell>
          <cell r="AF874">
            <v>71.349999999999994</v>
          </cell>
          <cell r="AG874">
            <v>71.349999999999994</v>
          </cell>
          <cell r="AH874">
            <v>71.349999999999994</v>
          </cell>
          <cell r="AI874">
            <v>71.349999999999994</v>
          </cell>
          <cell r="AJ874">
            <v>71.349999999999994</v>
          </cell>
          <cell r="AM874" t="str">
            <v>062</v>
          </cell>
          <cell r="AN874" t="str">
            <v>053</v>
          </cell>
          <cell r="AO874">
            <v>1321</v>
          </cell>
          <cell r="AP874" t="str">
            <v>02</v>
          </cell>
          <cell r="AQ874" t="str">
            <v>445551098</v>
          </cell>
          <cell r="AR874" t="str">
            <v>ЛИCT Д16ЧAT 0,6*1200*3000</v>
          </cell>
          <cell r="AS874" t="str">
            <v>OCT1 90246-77</v>
          </cell>
          <cell r="AT874" t="str">
            <v>КГ</v>
          </cell>
          <cell r="AU874">
            <v>0.252</v>
          </cell>
          <cell r="AW874">
            <v>1</v>
          </cell>
          <cell r="AX874">
            <v>255.982</v>
          </cell>
          <cell r="AY874">
            <v>255.982</v>
          </cell>
          <cell r="BA874">
            <v>4</v>
          </cell>
          <cell r="BB874">
            <v>64.510000000000005</v>
          </cell>
          <cell r="BC874">
            <v>4</v>
          </cell>
          <cell r="BD874">
            <v>4</v>
          </cell>
          <cell r="BE874">
            <v>258.04000000000002</v>
          </cell>
          <cell r="BG874">
            <v>0</v>
          </cell>
          <cell r="BH874">
            <v>255.99</v>
          </cell>
          <cell r="BI874">
            <v>0.252</v>
          </cell>
          <cell r="BJ874">
            <v>64.510000000000005</v>
          </cell>
          <cell r="BK874">
            <v>0</v>
          </cell>
          <cell r="BL874">
            <v>64.510000000000005</v>
          </cell>
          <cell r="BM874">
            <v>64.510000000000005</v>
          </cell>
          <cell r="BN874">
            <v>64.510000000000005</v>
          </cell>
          <cell r="BO874">
            <v>64.510000000000005</v>
          </cell>
          <cell r="BP874">
            <v>0</v>
          </cell>
          <cell r="BQ874">
            <v>0</v>
          </cell>
          <cell r="BR874">
            <v>0</v>
          </cell>
          <cell r="BS874">
            <v>0</v>
          </cell>
          <cell r="BT874">
            <v>0</v>
          </cell>
          <cell r="BU874">
            <v>0</v>
          </cell>
          <cell r="BV874">
            <v>0</v>
          </cell>
          <cell r="BW874">
            <v>0</v>
          </cell>
          <cell r="BZ874">
            <v>0.24</v>
          </cell>
          <cell r="CC874">
            <v>1.2E-2</v>
          </cell>
          <cell r="CE874">
            <v>0.75600000000000001</v>
          </cell>
          <cell r="CF874">
            <v>288.13</v>
          </cell>
          <cell r="CG874">
            <v>217.83</v>
          </cell>
          <cell r="CH874">
            <v>257.04000000000002</v>
          </cell>
          <cell r="CL874">
            <v>257.04000000000002</v>
          </cell>
        </row>
        <row r="875">
          <cell r="B875" t="str">
            <v>062</v>
          </cell>
          <cell r="C875" t="str">
            <v>053</v>
          </cell>
          <cell r="D875" t="str">
            <v>02</v>
          </cell>
          <cell r="E875" t="str">
            <v>445551125</v>
          </cell>
          <cell r="F875" t="str">
            <v>ЛИСТ Д16ЧАТ 0,8*1200*3000</v>
          </cell>
          <cell r="G875" t="str">
            <v>ОСТ1 90246-77</v>
          </cell>
          <cell r="H875" t="str">
            <v>КГ</v>
          </cell>
          <cell r="I875">
            <v>0.81</v>
          </cell>
          <cell r="J875" t="str">
            <v>00007</v>
          </cell>
          <cell r="K875" t="str">
            <v>00000</v>
          </cell>
          <cell r="L875" t="str">
            <v>нет</v>
          </cell>
          <cell r="M875">
            <v>110</v>
          </cell>
          <cell r="N875">
            <v>89.1</v>
          </cell>
          <cell r="O875">
            <v>0</v>
          </cell>
          <cell r="P875">
            <v>0</v>
          </cell>
          <cell r="Q875">
            <v>110</v>
          </cell>
          <cell r="R875">
            <v>89.1</v>
          </cell>
          <cell r="S875" t="str">
            <v>000000</v>
          </cell>
          <cell r="T875">
            <v>216.2</v>
          </cell>
          <cell r="U875" t="str">
            <v>нет</v>
          </cell>
          <cell r="W875">
            <v>216.2</v>
          </cell>
          <cell r="X875">
            <v>175.12</v>
          </cell>
          <cell r="Y875">
            <v>0</v>
          </cell>
          <cell r="Z875">
            <v>0</v>
          </cell>
          <cell r="AA875">
            <v>0</v>
          </cell>
          <cell r="AB875">
            <v>0</v>
          </cell>
          <cell r="AC875">
            <v>175.12</v>
          </cell>
          <cell r="AD875">
            <v>175.12</v>
          </cell>
          <cell r="AE875">
            <v>175.12</v>
          </cell>
          <cell r="AF875">
            <v>175.12</v>
          </cell>
          <cell r="AG875">
            <v>175.12</v>
          </cell>
          <cell r="AH875">
            <v>175.12</v>
          </cell>
          <cell r="AI875">
            <v>175.12</v>
          </cell>
          <cell r="AJ875">
            <v>175.12</v>
          </cell>
          <cell r="AM875" t="str">
            <v>062</v>
          </cell>
          <cell r="AN875" t="str">
            <v>053</v>
          </cell>
          <cell r="AO875">
            <v>1322</v>
          </cell>
          <cell r="AP875" t="str">
            <v>02</v>
          </cell>
          <cell r="AQ875" t="str">
            <v>445551125</v>
          </cell>
          <cell r="AR875" t="str">
            <v>ЛИCT Д16ЧAT 0,8*1200*3000</v>
          </cell>
          <cell r="AS875" t="str">
            <v>OCT1 90246-77</v>
          </cell>
          <cell r="AT875" t="str">
            <v>КГ</v>
          </cell>
          <cell r="AU875">
            <v>1.48</v>
          </cell>
          <cell r="AW875">
            <v>6</v>
          </cell>
          <cell r="AX875">
            <v>287.42</v>
          </cell>
          <cell r="AY875">
            <v>1724.52</v>
          </cell>
          <cell r="BA875">
            <v>4</v>
          </cell>
          <cell r="BB875">
            <v>425.38</v>
          </cell>
          <cell r="BC875">
            <v>4</v>
          </cell>
          <cell r="BD875">
            <v>4</v>
          </cell>
          <cell r="BE875">
            <v>1701.52</v>
          </cell>
          <cell r="BG875">
            <v>0</v>
          </cell>
          <cell r="BH875">
            <v>287.42</v>
          </cell>
          <cell r="BI875">
            <v>0.66100000000000003</v>
          </cell>
          <cell r="BJ875">
            <v>189.98</v>
          </cell>
          <cell r="BK875">
            <v>235.4</v>
          </cell>
          <cell r="BL875">
            <v>425.38</v>
          </cell>
          <cell r="BM875">
            <v>425.38</v>
          </cell>
          <cell r="BN875">
            <v>425.38</v>
          </cell>
          <cell r="BO875">
            <v>425.38</v>
          </cell>
          <cell r="BP875">
            <v>0</v>
          </cell>
          <cell r="BQ875">
            <v>0</v>
          </cell>
          <cell r="BR875">
            <v>0</v>
          </cell>
          <cell r="BS875">
            <v>0</v>
          </cell>
          <cell r="BT875">
            <v>0</v>
          </cell>
          <cell r="BU875">
            <v>0</v>
          </cell>
          <cell r="BV875">
            <v>0</v>
          </cell>
          <cell r="BW875">
            <v>0</v>
          </cell>
          <cell r="CA875">
            <v>3.5999999999999997E-2</v>
          </cell>
          <cell r="CB875">
            <v>5.0000000000000001E-3</v>
          </cell>
          <cell r="CC875">
            <v>0.62</v>
          </cell>
          <cell r="CE875">
            <v>5.2589999999999995</v>
          </cell>
          <cell r="CF875">
            <v>323.51</v>
          </cell>
          <cell r="CG875">
            <v>1701.34</v>
          </cell>
          <cell r="CH875">
            <v>2007.58</v>
          </cell>
          <cell r="CL875">
            <v>2007.58</v>
          </cell>
        </row>
        <row r="876">
          <cell r="B876" t="str">
            <v>062</v>
          </cell>
          <cell r="C876" t="str">
            <v>053</v>
          </cell>
          <cell r="D876" t="str">
            <v>02</v>
          </cell>
          <cell r="E876" t="str">
            <v>445551152</v>
          </cell>
          <cell r="F876" t="str">
            <v>ЛИСТ Д16ЧАТ 1,0*1200*3000</v>
          </cell>
          <cell r="G876" t="str">
            <v>ОСТ1 90246-77</v>
          </cell>
          <cell r="H876" t="str">
            <v>КГ</v>
          </cell>
          <cell r="I876">
            <v>1.45</v>
          </cell>
          <cell r="J876" t="str">
            <v>00007</v>
          </cell>
          <cell r="K876" t="str">
            <v>00000</v>
          </cell>
          <cell r="L876" t="str">
            <v>нет</v>
          </cell>
          <cell r="M876">
            <v>110</v>
          </cell>
          <cell r="N876">
            <v>159.5</v>
          </cell>
          <cell r="O876">
            <v>0</v>
          </cell>
          <cell r="P876">
            <v>0</v>
          </cell>
          <cell r="Q876">
            <v>110</v>
          </cell>
          <cell r="R876">
            <v>159.5</v>
          </cell>
          <cell r="S876" t="str">
            <v>000000</v>
          </cell>
          <cell r="T876">
            <v>216.2</v>
          </cell>
          <cell r="U876" t="str">
            <v>нет</v>
          </cell>
          <cell r="W876">
            <v>216.2</v>
          </cell>
          <cell r="X876">
            <v>313.49</v>
          </cell>
          <cell r="Y876">
            <v>0</v>
          </cell>
          <cell r="Z876">
            <v>0</v>
          </cell>
          <cell r="AA876">
            <v>0</v>
          </cell>
          <cell r="AB876">
            <v>0</v>
          </cell>
          <cell r="AC876">
            <v>313.49</v>
          </cell>
          <cell r="AD876">
            <v>313.49</v>
          </cell>
          <cell r="AE876">
            <v>313.49</v>
          </cell>
          <cell r="AF876">
            <v>313.49</v>
          </cell>
          <cell r="AG876">
            <v>313.49</v>
          </cell>
          <cell r="AH876">
            <v>313.49</v>
          </cell>
          <cell r="AI876">
            <v>313.49</v>
          </cell>
          <cell r="AJ876">
            <v>313.49</v>
          </cell>
          <cell r="AM876" t="str">
            <v>062</v>
          </cell>
          <cell r="AN876" t="str">
            <v>053</v>
          </cell>
          <cell r="AO876">
            <v>1323</v>
          </cell>
          <cell r="AP876" t="str">
            <v>02</v>
          </cell>
          <cell r="AQ876" t="str">
            <v>445551152</v>
          </cell>
          <cell r="AR876" t="str">
            <v>ЛИCT Д16ЧAT 1,0*1200*3000</v>
          </cell>
          <cell r="AS876" t="str">
            <v>OCT1 90246-77</v>
          </cell>
          <cell r="AT876" t="str">
            <v>КГ</v>
          </cell>
          <cell r="AU876">
            <v>1.8520000000000001</v>
          </cell>
          <cell r="AW876">
            <v>8</v>
          </cell>
          <cell r="AX876">
            <v>115.19</v>
          </cell>
          <cell r="AY876">
            <v>921.52</v>
          </cell>
          <cell r="BA876">
            <v>4</v>
          </cell>
          <cell r="BB876">
            <v>213.33</v>
          </cell>
          <cell r="BC876">
            <v>4</v>
          </cell>
          <cell r="BD876">
            <v>4</v>
          </cell>
          <cell r="BE876">
            <v>853.32</v>
          </cell>
          <cell r="BG876">
            <v>0</v>
          </cell>
          <cell r="BH876">
            <v>115.19</v>
          </cell>
          <cell r="BI876">
            <v>0.86599999999999999</v>
          </cell>
          <cell r="BJ876">
            <v>99.75</v>
          </cell>
          <cell r="BK876">
            <v>113.58</v>
          </cell>
          <cell r="BL876">
            <v>213.33</v>
          </cell>
          <cell r="BM876">
            <v>213.33</v>
          </cell>
          <cell r="BN876">
            <v>213.33</v>
          </cell>
          <cell r="BO876">
            <v>213.33</v>
          </cell>
          <cell r="BP876">
            <v>0</v>
          </cell>
          <cell r="BQ876">
            <v>0</v>
          </cell>
          <cell r="BR876">
            <v>0</v>
          </cell>
          <cell r="BS876">
            <v>0</v>
          </cell>
          <cell r="BT876">
            <v>0</v>
          </cell>
          <cell r="BU876">
            <v>0</v>
          </cell>
          <cell r="BV876">
            <v>0</v>
          </cell>
          <cell r="BW876">
            <v>0</v>
          </cell>
          <cell r="CC876">
            <v>0.86599999999999999</v>
          </cell>
          <cell r="CE876">
            <v>6.5419999999999998</v>
          </cell>
          <cell r="CF876">
            <v>129.65</v>
          </cell>
          <cell r="CG876">
            <v>848.17</v>
          </cell>
          <cell r="CH876">
            <v>1000.84</v>
          </cell>
          <cell r="CL876">
            <v>1000.84</v>
          </cell>
        </row>
        <row r="877">
          <cell r="B877" t="str">
            <v>062</v>
          </cell>
          <cell r="C877" t="str">
            <v>053</v>
          </cell>
          <cell r="D877" t="str">
            <v>02</v>
          </cell>
          <cell r="E877" t="str">
            <v>445551179</v>
          </cell>
          <cell r="F877" t="str">
            <v>ЛИСТ Д16ЧАТ 1,2*1200*3000</v>
          </cell>
          <cell r="G877" t="str">
            <v>ОСТ1 90246-77</v>
          </cell>
          <cell r="H877" t="str">
            <v>КГ</v>
          </cell>
          <cell r="I877">
            <v>3.1</v>
          </cell>
          <cell r="J877" t="str">
            <v>00007</v>
          </cell>
          <cell r="K877" t="str">
            <v>00000</v>
          </cell>
          <cell r="L877" t="str">
            <v>нет</v>
          </cell>
          <cell r="M877">
            <v>100</v>
          </cell>
          <cell r="N877">
            <v>310</v>
          </cell>
          <cell r="O877">
            <v>0</v>
          </cell>
          <cell r="P877">
            <v>0</v>
          </cell>
          <cell r="Q877">
            <v>100</v>
          </cell>
          <cell r="R877">
            <v>310</v>
          </cell>
          <cell r="S877" t="str">
            <v>000000</v>
          </cell>
          <cell r="T877">
            <v>216.2</v>
          </cell>
          <cell r="U877" t="str">
            <v>нет</v>
          </cell>
          <cell r="W877">
            <v>216.2</v>
          </cell>
          <cell r="X877">
            <v>670.22</v>
          </cell>
          <cell r="Y877">
            <v>0</v>
          </cell>
          <cell r="Z877">
            <v>0</v>
          </cell>
          <cell r="AA877">
            <v>0</v>
          </cell>
          <cell r="AB877">
            <v>0</v>
          </cell>
          <cell r="AC877">
            <v>670.22</v>
          </cell>
          <cell r="AD877">
            <v>670.22</v>
          </cell>
          <cell r="AE877">
            <v>670.22</v>
          </cell>
          <cell r="AF877">
            <v>670.22</v>
          </cell>
          <cell r="AG877">
            <v>670.22</v>
          </cell>
          <cell r="AH877">
            <v>670.22</v>
          </cell>
          <cell r="AI877">
            <v>670.22</v>
          </cell>
          <cell r="AJ877">
            <v>670.22</v>
          </cell>
          <cell r="AM877" t="str">
            <v>062</v>
          </cell>
          <cell r="AN877" t="str">
            <v>053</v>
          </cell>
          <cell r="AO877">
            <v>1324</v>
          </cell>
          <cell r="AP877" t="str">
            <v>02</v>
          </cell>
          <cell r="AQ877" t="str">
            <v>445551179</v>
          </cell>
          <cell r="AR877" t="str">
            <v>ЛИCT Д16ЧAT 1,2*1200*3000</v>
          </cell>
          <cell r="AS877" t="str">
            <v>OCT1 90246-77</v>
          </cell>
          <cell r="AT877" t="str">
            <v>КГ</v>
          </cell>
          <cell r="AU877">
            <v>2.4300000000000002</v>
          </cell>
          <cell r="AW877">
            <v>10</v>
          </cell>
          <cell r="AX877">
            <v>116.27</v>
          </cell>
          <cell r="AY877">
            <v>1162.7</v>
          </cell>
          <cell r="BA877">
            <v>4</v>
          </cell>
          <cell r="BB877">
            <v>282.54000000000002</v>
          </cell>
          <cell r="BC877">
            <v>4</v>
          </cell>
          <cell r="BD877">
            <v>4</v>
          </cell>
          <cell r="BE877">
            <v>1130.1600000000001</v>
          </cell>
          <cell r="BG877">
            <v>0</v>
          </cell>
          <cell r="BH877">
            <v>116.27</v>
          </cell>
          <cell r="BI877">
            <v>2.4300000000000002</v>
          </cell>
          <cell r="BJ877">
            <v>282.54000000000002</v>
          </cell>
          <cell r="BK877">
            <v>0</v>
          </cell>
          <cell r="BL877">
            <v>282.54000000000002</v>
          </cell>
          <cell r="BM877">
            <v>282.54000000000002</v>
          </cell>
          <cell r="BN877">
            <v>282.54000000000002</v>
          </cell>
          <cell r="BO877">
            <v>282.54000000000002</v>
          </cell>
          <cell r="BP877">
            <v>0</v>
          </cell>
          <cell r="BQ877">
            <v>0</v>
          </cell>
          <cell r="BR877">
            <v>0</v>
          </cell>
          <cell r="BS877">
            <v>0</v>
          </cell>
          <cell r="BT877">
            <v>0</v>
          </cell>
          <cell r="BU877">
            <v>0</v>
          </cell>
          <cell r="BV877">
            <v>0</v>
          </cell>
          <cell r="BW877">
            <v>0</v>
          </cell>
          <cell r="CC877">
            <v>2.4300000000000002</v>
          </cell>
          <cell r="CE877">
            <v>7.29</v>
          </cell>
          <cell r="CF877">
            <v>130.87</v>
          </cell>
          <cell r="CG877">
            <v>954.04</v>
          </cell>
          <cell r="CH877">
            <v>1125.77</v>
          </cell>
          <cell r="CL877">
            <v>1125.77</v>
          </cell>
        </row>
        <row r="878">
          <cell r="B878" t="str">
            <v>062</v>
          </cell>
          <cell r="C878" t="str">
            <v>053</v>
          </cell>
          <cell r="D878" t="str">
            <v>02</v>
          </cell>
          <cell r="E878" t="str">
            <v>445551206</v>
          </cell>
          <cell r="F878" t="str">
            <v>ЛИСТ Д16ЧАТ 1,5*1200*3000</v>
          </cell>
          <cell r="G878" t="str">
            <v>ОСТ1 90246-77</v>
          </cell>
          <cell r="H878" t="str">
            <v>КГ</v>
          </cell>
          <cell r="I878">
            <v>1.6</v>
          </cell>
          <cell r="J878" t="str">
            <v>00007</v>
          </cell>
          <cell r="K878" t="str">
            <v>00008</v>
          </cell>
          <cell r="L878" t="str">
            <v>нет</v>
          </cell>
          <cell r="M878">
            <v>100</v>
          </cell>
          <cell r="N878">
            <v>160</v>
          </cell>
          <cell r="O878">
            <v>41.143000000000001</v>
          </cell>
          <cell r="P878">
            <v>65.828999999999994</v>
          </cell>
          <cell r="Q878">
            <v>100</v>
          </cell>
          <cell r="R878">
            <v>160</v>
          </cell>
          <cell r="S878" t="str">
            <v>036608</v>
          </cell>
          <cell r="T878">
            <v>216.2</v>
          </cell>
          <cell r="U878" t="str">
            <v>нет</v>
          </cell>
          <cell r="W878">
            <v>216.2</v>
          </cell>
          <cell r="X878">
            <v>345.92</v>
          </cell>
          <cell r="Y878">
            <v>345.92</v>
          </cell>
          <cell r="Z878">
            <v>345.92</v>
          </cell>
          <cell r="AA878">
            <v>345.92</v>
          </cell>
          <cell r="AB878">
            <v>345.92</v>
          </cell>
          <cell r="AC878">
            <v>345.92</v>
          </cell>
          <cell r="AD878">
            <v>345.92</v>
          </cell>
          <cell r="AE878">
            <v>345.92</v>
          </cell>
          <cell r="AF878">
            <v>345.92</v>
          </cell>
          <cell r="AG878">
            <v>345.92</v>
          </cell>
          <cell r="AH878">
            <v>345.92</v>
          </cell>
          <cell r="AI878">
            <v>345.92</v>
          </cell>
          <cell r="AJ878">
            <v>345.92</v>
          </cell>
          <cell r="AM878" t="str">
            <v>062</v>
          </cell>
          <cell r="AN878" t="str">
            <v>053</v>
          </cell>
          <cell r="AO878">
            <v>1325</v>
          </cell>
          <cell r="AP878" t="str">
            <v>02</v>
          </cell>
          <cell r="AQ878" t="str">
            <v>445551206</v>
          </cell>
          <cell r="AR878" t="str">
            <v>ЛИCT Д16ЧAT 1,5*1200*3000</v>
          </cell>
          <cell r="AS878" t="str">
            <v>OCT1 90246-77</v>
          </cell>
          <cell r="AT878" t="str">
            <v>КГ</v>
          </cell>
          <cell r="AU878">
            <v>1.18</v>
          </cell>
          <cell r="AV878" t="str">
            <v>см 1163 РДТВ л1,5</v>
          </cell>
          <cell r="BB878">
            <v>0</v>
          </cell>
          <cell r="BD878">
            <v>0</v>
          </cell>
          <cell r="BE878">
            <v>0</v>
          </cell>
          <cell r="BG878">
            <v>0</v>
          </cell>
          <cell r="BY878">
            <v>3.5000000000000003E-2</v>
          </cell>
          <cell r="CC878">
            <v>0.372</v>
          </cell>
        </row>
        <row r="879">
          <cell r="B879" t="str">
            <v>062</v>
          </cell>
          <cell r="C879" t="str">
            <v>053</v>
          </cell>
          <cell r="D879" t="str">
            <v>02</v>
          </cell>
          <cell r="E879" t="str">
            <v>445551233</v>
          </cell>
          <cell r="F879" t="str">
            <v>ЛИСТ Д16ЧАТ 1,8*1200*3000</v>
          </cell>
          <cell r="G879" t="str">
            <v>ОСТ1 90246-77</v>
          </cell>
          <cell r="H879" t="str">
            <v>КГ</v>
          </cell>
          <cell r="I879">
            <v>0.25</v>
          </cell>
          <cell r="J879" t="str">
            <v>00007</v>
          </cell>
          <cell r="K879" t="str">
            <v>00000</v>
          </cell>
          <cell r="L879" t="str">
            <v>нет</v>
          </cell>
          <cell r="M879">
            <v>100</v>
          </cell>
          <cell r="N879">
            <v>25</v>
          </cell>
          <cell r="O879">
            <v>64.801000000000002</v>
          </cell>
          <cell r="P879">
            <v>16.2</v>
          </cell>
          <cell r="Q879">
            <v>100</v>
          </cell>
          <cell r="R879">
            <v>25</v>
          </cell>
          <cell r="S879" t="str">
            <v>036662</v>
          </cell>
          <cell r="T879">
            <v>216.2</v>
          </cell>
          <cell r="U879" t="str">
            <v>нет</v>
          </cell>
          <cell r="W879">
            <v>216.2</v>
          </cell>
          <cell r="X879">
            <v>54.05</v>
          </cell>
          <cell r="Y879">
            <v>0</v>
          </cell>
          <cell r="Z879">
            <v>0</v>
          </cell>
          <cell r="AA879">
            <v>0</v>
          </cell>
          <cell r="AB879">
            <v>0</v>
          </cell>
          <cell r="AC879">
            <v>54.05</v>
          </cell>
          <cell r="AD879">
            <v>54.05</v>
          </cell>
          <cell r="AE879">
            <v>54.05</v>
          </cell>
          <cell r="AF879">
            <v>54.05</v>
          </cell>
          <cell r="AG879">
            <v>54.05</v>
          </cell>
          <cell r="AH879">
            <v>54.05</v>
          </cell>
          <cell r="AI879">
            <v>54.05</v>
          </cell>
          <cell r="AJ879">
            <v>54.05</v>
          </cell>
          <cell r="AM879" t="str">
            <v>062</v>
          </cell>
          <cell r="AN879" t="str">
            <v>053</v>
          </cell>
          <cell r="AO879">
            <v>1326</v>
          </cell>
          <cell r="AP879" t="str">
            <v>02</v>
          </cell>
          <cell r="AQ879" t="str">
            <v>445551233</v>
          </cell>
          <cell r="AR879" t="str">
            <v>ЛИCT Д16ЧAT 1,8*1200*3000</v>
          </cell>
          <cell r="AS879" t="str">
            <v>OCT1 90246-77</v>
          </cell>
          <cell r="AT879" t="str">
            <v>КГ</v>
          </cell>
          <cell r="AU879">
            <v>0.1</v>
          </cell>
          <cell r="AW879">
            <v>0.4</v>
          </cell>
          <cell r="AX879">
            <v>95.2</v>
          </cell>
          <cell r="AY879">
            <v>38.08</v>
          </cell>
          <cell r="BA879">
            <v>4</v>
          </cell>
          <cell r="BB879">
            <v>9.52</v>
          </cell>
          <cell r="BC879">
            <v>4</v>
          </cell>
          <cell r="BD879">
            <v>4</v>
          </cell>
          <cell r="BE879">
            <v>38.08</v>
          </cell>
          <cell r="BG879">
            <v>0</v>
          </cell>
          <cell r="BH879">
            <v>95.2</v>
          </cell>
          <cell r="BI879">
            <v>0.1</v>
          </cell>
          <cell r="BJ879">
            <v>9.52</v>
          </cell>
          <cell r="BK879">
            <v>0</v>
          </cell>
          <cell r="BL879">
            <v>9.52</v>
          </cell>
          <cell r="BM879">
            <v>9.52</v>
          </cell>
          <cell r="BN879">
            <v>9.52</v>
          </cell>
          <cell r="BO879">
            <v>9.52</v>
          </cell>
          <cell r="BP879">
            <v>0</v>
          </cell>
          <cell r="BQ879">
            <v>0</v>
          </cell>
          <cell r="BR879">
            <v>0</v>
          </cell>
          <cell r="BS879">
            <v>0</v>
          </cell>
          <cell r="BT879">
            <v>0</v>
          </cell>
          <cell r="BU879">
            <v>0</v>
          </cell>
          <cell r="BV879">
            <v>0</v>
          </cell>
          <cell r="BW879">
            <v>0</v>
          </cell>
          <cell r="CC879">
            <v>0.1</v>
          </cell>
          <cell r="CE879">
            <v>0.3</v>
          </cell>
          <cell r="CF879">
            <v>107.15</v>
          </cell>
          <cell r="CG879">
            <v>32.15</v>
          </cell>
          <cell r="CH879">
            <v>37.94</v>
          </cell>
          <cell r="CL879">
            <v>37.94</v>
          </cell>
        </row>
        <row r="880">
          <cell r="B880" t="str">
            <v>062</v>
          </cell>
          <cell r="C880" t="str">
            <v>053</v>
          </cell>
          <cell r="D880" t="str">
            <v>02</v>
          </cell>
          <cell r="E880" t="str">
            <v>445551260</v>
          </cell>
          <cell r="F880" t="str">
            <v>ЛИСТ Д16ЧАТ 2,0*1200*3000</v>
          </cell>
          <cell r="G880" t="str">
            <v>ОСТ1 90246-77</v>
          </cell>
          <cell r="H880" t="str">
            <v>КГ</v>
          </cell>
          <cell r="I880">
            <v>1.56</v>
          </cell>
          <cell r="J880" t="str">
            <v>00007</v>
          </cell>
          <cell r="K880" t="str">
            <v>00000</v>
          </cell>
          <cell r="L880" t="str">
            <v>нет</v>
          </cell>
          <cell r="M880">
            <v>100</v>
          </cell>
          <cell r="N880">
            <v>156</v>
          </cell>
          <cell r="O880">
            <v>0</v>
          </cell>
          <cell r="P880">
            <v>0</v>
          </cell>
          <cell r="Q880">
            <v>100</v>
          </cell>
          <cell r="R880">
            <v>156</v>
          </cell>
          <cell r="S880" t="str">
            <v>000000</v>
          </cell>
          <cell r="T880">
            <v>216.2</v>
          </cell>
          <cell r="U880" t="str">
            <v>нет</v>
          </cell>
          <cell r="W880">
            <v>216.2</v>
          </cell>
          <cell r="X880">
            <v>337.27</v>
          </cell>
          <cell r="Y880">
            <v>0</v>
          </cell>
          <cell r="Z880">
            <v>0</v>
          </cell>
          <cell r="AA880">
            <v>0</v>
          </cell>
          <cell r="AB880">
            <v>0</v>
          </cell>
          <cell r="AC880">
            <v>337.27</v>
          </cell>
          <cell r="AD880">
            <v>337.27</v>
          </cell>
          <cell r="AE880">
            <v>337.27</v>
          </cell>
          <cell r="AF880">
            <v>337.27</v>
          </cell>
          <cell r="AG880">
            <v>337.27</v>
          </cell>
          <cell r="AH880">
            <v>337.27</v>
          </cell>
          <cell r="AI880">
            <v>337.27</v>
          </cell>
          <cell r="AJ880">
            <v>337.27</v>
          </cell>
          <cell r="AM880" t="str">
            <v>062</v>
          </cell>
          <cell r="AN880" t="str">
            <v>053</v>
          </cell>
          <cell r="AO880">
            <v>1327</v>
          </cell>
          <cell r="AP880" t="str">
            <v>02</v>
          </cell>
          <cell r="AQ880" t="str">
            <v>445551260</v>
          </cell>
          <cell r="AR880" t="str">
            <v>ЛИCT Д16ЧAT 2,0*1200*3000</v>
          </cell>
          <cell r="AS880" t="str">
            <v>OCT1 90246-77</v>
          </cell>
          <cell r="AT880" t="str">
            <v>КГ</v>
          </cell>
          <cell r="AU880">
            <v>1.46</v>
          </cell>
          <cell r="AW880">
            <v>6</v>
          </cell>
          <cell r="AX880">
            <v>287.62799999999999</v>
          </cell>
          <cell r="AY880">
            <v>1725.768</v>
          </cell>
          <cell r="BA880">
            <v>4</v>
          </cell>
          <cell r="BB880">
            <v>419.94</v>
          </cell>
          <cell r="BC880">
            <v>4</v>
          </cell>
          <cell r="BD880">
            <v>4</v>
          </cell>
          <cell r="BE880">
            <v>1679.76</v>
          </cell>
          <cell r="BG880">
            <v>0</v>
          </cell>
          <cell r="BH880">
            <v>287.63</v>
          </cell>
          <cell r="BI880">
            <v>1.1459999999999999</v>
          </cell>
          <cell r="BJ880">
            <v>329.62</v>
          </cell>
          <cell r="BK880">
            <v>90.32</v>
          </cell>
          <cell r="BL880">
            <v>419.94</v>
          </cell>
          <cell r="BM880">
            <v>419.94</v>
          </cell>
          <cell r="BN880">
            <v>419.94</v>
          </cell>
          <cell r="BO880">
            <v>419.94</v>
          </cell>
          <cell r="BP880">
            <v>0</v>
          </cell>
          <cell r="BQ880">
            <v>0</v>
          </cell>
          <cell r="BR880">
            <v>0</v>
          </cell>
          <cell r="BS880">
            <v>0</v>
          </cell>
          <cell r="BT880">
            <v>0</v>
          </cell>
          <cell r="BU880">
            <v>0</v>
          </cell>
          <cell r="BV880">
            <v>0</v>
          </cell>
          <cell r="BW880">
            <v>0</v>
          </cell>
          <cell r="CA880">
            <v>1.1299999999999999</v>
          </cell>
          <cell r="CB880">
            <v>1.6E-2</v>
          </cell>
          <cell r="CE880">
            <v>4.694</v>
          </cell>
          <cell r="CF880">
            <v>323.74</v>
          </cell>
          <cell r="CG880">
            <v>1519.64</v>
          </cell>
          <cell r="CH880">
            <v>1793.18</v>
          </cell>
          <cell r="CL880">
            <v>1793.18</v>
          </cell>
        </row>
        <row r="881">
          <cell r="B881" t="str">
            <v>062</v>
          </cell>
          <cell r="C881" t="str">
            <v>053</v>
          </cell>
          <cell r="D881" t="str">
            <v>02</v>
          </cell>
          <cell r="E881" t="str">
            <v>445551287</v>
          </cell>
          <cell r="F881" t="str">
            <v>ЛИСТ Д16ЧАТ 2,5*1200*3000</v>
          </cell>
          <cell r="G881" t="str">
            <v>ОСТ1 90246-77</v>
          </cell>
          <cell r="H881" t="str">
            <v>КГ</v>
          </cell>
          <cell r="I881">
            <v>0.41</v>
          </cell>
          <cell r="J881" t="str">
            <v>00007</v>
          </cell>
          <cell r="K881" t="str">
            <v>00007</v>
          </cell>
          <cell r="L881" t="str">
            <v>нет</v>
          </cell>
          <cell r="M881">
            <v>100</v>
          </cell>
          <cell r="N881">
            <v>41</v>
          </cell>
          <cell r="O881">
            <v>0</v>
          </cell>
          <cell r="P881">
            <v>0</v>
          </cell>
          <cell r="Q881">
            <v>100</v>
          </cell>
          <cell r="R881">
            <v>41</v>
          </cell>
          <cell r="S881" t="str">
            <v>000000</v>
          </cell>
          <cell r="T881">
            <v>216.2</v>
          </cell>
          <cell r="U881" t="str">
            <v>нет</v>
          </cell>
          <cell r="W881">
            <v>216.2</v>
          </cell>
          <cell r="X881">
            <v>88.64</v>
          </cell>
          <cell r="Y881">
            <v>0</v>
          </cell>
          <cell r="Z881">
            <v>0</v>
          </cell>
          <cell r="AA881">
            <v>0</v>
          </cell>
          <cell r="AB881">
            <v>0</v>
          </cell>
          <cell r="AC881">
            <v>0</v>
          </cell>
          <cell r="AD881">
            <v>88.64</v>
          </cell>
          <cell r="AE881">
            <v>88.64</v>
          </cell>
          <cell r="AF881">
            <v>88.64</v>
          </cell>
          <cell r="AG881">
            <v>88.64</v>
          </cell>
          <cell r="AH881">
            <v>88.64</v>
          </cell>
          <cell r="AI881">
            <v>88.64</v>
          </cell>
          <cell r="AJ881">
            <v>88.64</v>
          </cell>
          <cell r="AM881" t="str">
            <v>062</v>
          </cell>
          <cell r="AN881" t="str">
            <v>053</v>
          </cell>
          <cell r="AO881">
            <v>1328</v>
          </cell>
          <cell r="AP881" t="str">
            <v>02</v>
          </cell>
          <cell r="AQ881" t="str">
            <v>445551287</v>
          </cell>
          <cell r="AR881" t="str">
            <v>ЛИCT Д16ЧAT 2,5*1200*3000</v>
          </cell>
          <cell r="AS881" t="str">
            <v>OCT1 90246-77</v>
          </cell>
          <cell r="AT881" t="str">
            <v>КГ</v>
          </cell>
          <cell r="AU881">
            <v>0.41</v>
          </cell>
          <cell r="AW881">
            <v>2</v>
          </cell>
          <cell r="AX881">
            <v>287.39999999999998</v>
          </cell>
          <cell r="AY881">
            <v>574.79999999999995</v>
          </cell>
          <cell r="BA881">
            <v>4</v>
          </cell>
          <cell r="BB881">
            <v>117.83</v>
          </cell>
          <cell r="BC881">
            <v>5</v>
          </cell>
          <cell r="BD881">
            <v>5</v>
          </cell>
          <cell r="BE881">
            <v>589.15</v>
          </cell>
          <cell r="BG881">
            <v>0</v>
          </cell>
          <cell r="BH881">
            <v>287.39</v>
          </cell>
          <cell r="BI881">
            <v>0.38200000000000001</v>
          </cell>
          <cell r="BJ881">
            <v>109.78</v>
          </cell>
          <cell r="BK881">
            <v>8.0500000000000007</v>
          </cell>
          <cell r="BL881">
            <v>117.83</v>
          </cell>
          <cell r="BM881">
            <v>117.83</v>
          </cell>
          <cell r="BN881">
            <v>117.83</v>
          </cell>
          <cell r="BO881">
            <v>117.83</v>
          </cell>
          <cell r="BP881">
            <v>117.83</v>
          </cell>
          <cell r="BQ881">
            <v>0</v>
          </cell>
          <cell r="BR881">
            <v>0</v>
          </cell>
          <cell r="BS881">
            <v>0</v>
          </cell>
          <cell r="BT881">
            <v>0</v>
          </cell>
          <cell r="BU881">
            <v>0</v>
          </cell>
          <cell r="BV881">
            <v>0</v>
          </cell>
          <cell r="BW881">
            <v>0</v>
          </cell>
          <cell r="CC881">
            <v>0.38200000000000001</v>
          </cell>
          <cell r="CE881">
            <v>1.6679999999999999</v>
          </cell>
          <cell r="CF881">
            <v>323.47000000000003</v>
          </cell>
          <cell r="CG881">
            <v>539.54999999999995</v>
          </cell>
          <cell r="CH881">
            <v>636.66999999999996</v>
          </cell>
          <cell r="CL881">
            <v>636.66999999999996</v>
          </cell>
        </row>
        <row r="882">
          <cell r="B882" t="str">
            <v>062</v>
          </cell>
          <cell r="C882" t="str">
            <v>053</v>
          </cell>
          <cell r="D882" t="str">
            <v>02</v>
          </cell>
          <cell r="E882" t="str">
            <v>445551341</v>
          </cell>
          <cell r="F882" t="str">
            <v>ЛИСТ Д16ЧАТ 3,0*1200*3000</v>
          </cell>
          <cell r="G882" t="str">
            <v>ОСТ1 90246-77</v>
          </cell>
          <cell r="H882" t="str">
            <v>КГ</v>
          </cell>
          <cell r="I882">
            <v>0.52</v>
          </cell>
          <cell r="J882" t="str">
            <v>00007</v>
          </cell>
          <cell r="K882" t="str">
            <v>00011</v>
          </cell>
          <cell r="L882" t="str">
            <v>нет</v>
          </cell>
          <cell r="M882">
            <v>90</v>
          </cell>
          <cell r="N882">
            <v>46.8</v>
          </cell>
          <cell r="O882">
            <v>69.97</v>
          </cell>
          <cell r="P882">
            <v>36.384</v>
          </cell>
          <cell r="Q882">
            <v>90</v>
          </cell>
          <cell r="R882">
            <v>46.8</v>
          </cell>
          <cell r="S882" t="str">
            <v>036762</v>
          </cell>
          <cell r="T882">
            <v>69.97</v>
          </cell>
          <cell r="U882" t="str">
            <v>вст.ост.</v>
          </cell>
          <cell r="W882">
            <v>69.97</v>
          </cell>
          <cell r="X882">
            <v>36.380000000000003</v>
          </cell>
          <cell r="Y882">
            <v>0</v>
          </cell>
          <cell r="Z882">
            <v>0</v>
          </cell>
          <cell r="AA882">
            <v>0</v>
          </cell>
          <cell r="AB882">
            <v>0</v>
          </cell>
          <cell r="AC882">
            <v>0</v>
          </cell>
          <cell r="AD882">
            <v>36.380000000000003</v>
          </cell>
          <cell r="AE882">
            <v>36.380000000000003</v>
          </cell>
          <cell r="AF882">
            <v>36.380000000000003</v>
          </cell>
          <cell r="AG882">
            <v>36.380000000000003</v>
          </cell>
          <cell r="AH882">
            <v>36.380000000000003</v>
          </cell>
          <cell r="AI882">
            <v>36.380000000000003</v>
          </cell>
          <cell r="AJ882">
            <v>36.380000000000003</v>
          </cell>
          <cell r="AM882" t="str">
            <v>062</v>
          </cell>
          <cell r="AN882" t="str">
            <v>053</v>
          </cell>
          <cell r="AO882">
            <v>1329</v>
          </cell>
          <cell r="AP882" t="str">
            <v>02</v>
          </cell>
          <cell r="AQ882" t="str">
            <v>445551341</v>
          </cell>
          <cell r="AR882" t="str">
            <v>ЛИCT Д16ЧAT 3,0*1200*3000</v>
          </cell>
          <cell r="AS882" t="str">
            <v>OCT1 90246-77</v>
          </cell>
          <cell r="AT882" t="str">
            <v>КГ</v>
          </cell>
          <cell r="AU882">
            <v>0.8</v>
          </cell>
          <cell r="AW882">
            <v>4</v>
          </cell>
          <cell r="AX882">
            <v>286</v>
          </cell>
          <cell r="AY882">
            <v>1144</v>
          </cell>
          <cell r="BA882">
            <v>4</v>
          </cell>
          <cell r="BB882">
            <v>228.8</v>
          </cell>
          <cell r="BC882">
            <v>5</v>
          </cell>
          <cell r="BD882">
            <v>5</v>
          </cell>
          <cell r="BE882">
            <v>1144</v>
          </cell>
          <cell r="BG882">
            <v>0</v>
          </cell>
          <cell r="BH882">
            <v>286</v>
          </cell>
          <cell r="BI882">
            <v>0.11</v>
          </cell>
          <cell r="BJ882">
            <v>31.46</v>
          </cell>
          <cell r="BK882">
            <v>197.34</v>
          </cell>
          <cell r="BL882">
            <v>228.8</v>
          </cell>
          <cell r="BM882">
            <v>228.8</v>
          </cell>
          <cell r="BN882">
            <v>228.8</v>
          </cell>
          <cell r="BO882">
            <v>228.8</v>
          </cell>
          <cell r="BP882">
            <v>228.8</v>
          </cell>
          <cell r="BQ882">
            <v>0</v>
          </cell>
          <cell r="BR882">
            <v>0</v>
          </cell>
          <cell r="BS882">
            <v>0</v>
          </cell>
          <cell r="BT882">
            <v>0</v>
          </cell>
          <cell r="BU882">
            <v>0</v>
          </cell>
          <cell r="BV882">
            <v>0</v>
          </cell>
          <cell r="BW882">
            <v>0</v>
          </cell>
          <cell r="CB882">
            <v>0.02</v>
          </cell>
          <cell r="CC882">
            <v>0.09</v>
          </cell>
          <cell r="CE882">
            <v>3.89</v>
          </cell>
          <cell r="CF882">
            <v>321.91000000000003</v>
          </cell>
          <cell r="CG882">
            <v>1252.23</v>
          </cell>
          <cell r="CH882">
            <v>1477.63</v>
          </cell>
          <cell r="CL882">
            <v>1477.63</v>
          </cell>
        </row>
        <row r="883">
          <cell r="B883" t="str">
            <v>062</v>
          </cell>
          <cell r="C883" t="str">
            <v>053</v>
          </cell>
          <cell r="D883" t="str">
            <v>02</v>
          </cell>
          <cell r="E883" t="str">
            <v>445551368</v>
          </cell>
          <cell r="F883" t="str">
            <v>ЛИСТ Д16ЧАТ 3,5*1200*3000</v>
          </cell>
          <cell r="G883" t="str">
            <v>ОСТ1 90246-77</v>
          </cell>
          <cell r="H883" t="str">
            <v>КГ</v>
          </cell>
          <cell r="I883">
            <v>0.23</v>
          </cell>
          <cell r="J883" t="str">
            <v>00007</v>
          </cell>
          <cell r="K883" t="str">
            <v>00000</v>
          </cell>
          <cell r="L883" t="str">
            <v>нет</v>
          </cell>
          <cell r="M883">
            <v>90</v>
          </cell>
          <cell r="N883">
            <v>20.7</v>
          </cell>
          <cell r="O883">
            <v>0</v>
          </cell>
          <cell r="P883">
            <v>0</v>
          </cell>
          <cell r="Q883">
            <v>90</v>
          </cell>
          <cell r="R883">
            <v>20.7</v>
          </cell>
          <cell r="S883" t="str">
            <v>000000</v>
          </cell>
          <cell r="T883">
            <v>216.2</v>
          </cell>
          <cell r="U883" t="str">
            <v>нет</v>
          </cell>
          <cell r="W883">
            <v>216.2</v>
          </cell>
          <cell r="X883">
            <v>49.73</v>
          </cell>
          <cell r="Y883">
            <v>0</v>
          </cell>
          <cell r="Z883">
            <v>0</v>
          </cell>
          <cell r="AA883">
            <v>0</v>
          </cell>
          <cell r="AB883">
            <v>0</v>
          </cell>
          <cell r="AC883">
            <v>0</v>
          </cell>
          <cell r="AD883">
            <v>49.73</v>
          </cell>
          <cell r="AE883">
            <v>49.73</v>
          </cell>
          <cell r="AF883">
            <v>49.73</v>
          </cell>
          <cell r="AG883">
            <v>49.73</v>
          </cell>
          <cell r="AH883">
            <v>49.73</v>
          </cell>
          <cell r="AI883">
            <v>49.73</v>
          </cell>
          <cell r="AJ883">
            <v>49.73</v>
          </cell>
          <cell r="AM883" t="str">
            <v>062</v>
          </cell>
          <cell r="AN883" t="str">
            <v>053</v>
          </cell>
          <cell r="AO883">
            <v>1330</v>
          </cell>
          <cell r="AP883" t="str">
            <v>02</v>
          </cell>
          <cell r="AQ883" t="str">
            <v>445551368</v>
          </cell>
          <cell r="AR883" t="str">
            <v>ЛИCT Д16ЧAT 3,5*1200*3000</v>
          </cell>
          <cell r="AS883" t="str">
            <v>OCT1 90246-77</v>
          </cell>
          <cell r="AT883" t="str">
            <v>КГ</v>
          </cell>
          <cell r="AU883">
            <v>0.2</v>
          </cell>
          <cell r="AW883">
            <v>1</v>
          </cell>
          <cell r="AX883">
            <v>109.83</v>
          </cell>
          <cell r="AY883">
            <v>109.83</v>
          </cell>
          <cell r="BA883">
            <v>4</v>
          </cell>
          <cell r="BB883">
            <v>21.97</v>
          </cell>
          <cell r="BC883">
            <v>5</v>
          </cell>
          <cell r="BD883">
            <v>5</v>
          </cell>
          <cell r="BE883">
            <v>109.85</v>
          </cell>
          <cell r="BG883">
            <v>0</v>
          </cell>
          <cell r="BH883">
            <v>109.85</v>
          </cell>
          <cell r="BI883">
            <v>0</v>
          </cell>
          <cell r="BJ883">
            <v>0</v>
          </cell>
          <cell r="BK883">
            <v>21.97</v>
          </cell>
          <cell r="BL883">
            <v>21.97</v>
          </cell>
          <cell r="BM883">
            <v>21.97</v>
          </cell>
          <cell r="BN883">
            <v>21.97</v>
          </cell>
          <cell r="BO883">
            <v>21.97</v>
          </cell>
          <cell r="BP883">
            <v>21.97</v>
          </cell>
          <cell r="BQ883">
            <v>0</v>
          </cell>
          <cell r="BR883">
            <v>0</v>
          </cell>
          <cell r="BS883">
            <v>0</v>
          </cell>
          <cell r="BT883">
            <v>0</v>
          </cell>
          <cell r="BU883">
            <v>0</v>
          </cell>
          <cell r="BV883">
            <v>0</v>
          </cell>
          <cell r="BW883">
            <v>0</v>
          </cell>
          <cell r="CE883">
            <v>1</v>
          </cell>
          <cell r="CF883">
            <v>123.64</v>
          </cell>
          <cell r="CG883">
            <v>123.64</v>
          </cell>
          <cell r="CH883">
            <v>145.9</v>
          </cell>
          <cell r="CL883">
            <v>145.9</v>
          </cell>
        </row>
        <row r="884">
          <cell r="B884" t="str">
            <v>062</v>
          </cell>
          <cell r="C884" t="str">
            <v>053</v>
          </cell>
          <cell r="D884" t="str">
            <v>02</v>
          </cell>
          <cell r="E884" t="str">
            <v>445651422</v>
          </cell>
          <cell r="F884" t="str">
            <v>ЛИСТ Д16ЧАТ 4,0*1200*3000</v>
          </cell>
          <cell r="G884" t="str">
            <v>ОСТ1 90246-77</v>
          </cell>
          <cell r="H884" t="str">
            <v>КГ</v>
          </cell>
          <cell r="I884">
            <v>0.42</v>
          </cell>
          <cell r="J884" t="str">
            <v>00007</v>
          </cell>
          <cell r="K884" t="str">
            <v>00008</v>
          </cell>
          <cell r="L884" t="str">
            <v>нет</v>
          </cell>
          <cell r="M884">
            <v>90</v>
          </cell>
          <cell r="N884">
            <v>37.799999999999997</v>
          </cell>
          <cell r="O884">
            <v>90</v>
          </cell>
          <cell r="P884">
            <v>37.799999999999997</v>
          </cell>
          <cell r="Q884">
            <v>90</v>
          </cell>
          <cell r="R884">
            <v>37.799999999999997</v>
          </cell>
          <cell r="S884" t="str">
            <v>036805</v>
          </cell>
          <cell r="T884">
            <v>216.2</v>
          </cell>
          <cell r="U884" t="str">
            <v>нет</v>
          </cell>
          <cell r="W884">
            <v>216.2</v>
          </cell>
          <cell r="X884">
            <v>90.8</v>
          </cell>
          <cell r="Y884">
            <v>90.8</v>
          </cell>
          <cell r="Z884">
            <v>90.8</v>
          </cell>
          <cell r="AA884">
            <v>90.8</v>
          </cell>
          <cell r="AB884">
            <v>90.8</v>
          </cell>
          <cell r="AC884">
            <v>90.8</v>
          </cell>
          <cell r="AD884">
            <v>90.8</v>
          </cell>
          <cell r="AE884">
            <v>90.8</v>
          </cell>
          <cell r="AF884">
            <v>90.8</v>
          </cell>
          <cell r="AG884">
            <v>90.8</v>
          </cell>
          <cell r="AH884">
            <v>90.8</v>
          </cell>
          <cell r="AI884">
            <v>90.8</v>
          </cell>
          <cell r="AJ884">
            <v>90.8</v>
          </cell>
          <cell r="AM884" t="str">
            <v>062</v>
          </cell>
          <cell r="AN884" t="str">
            <v>053</v>
          </cell>
          <cell r="AO884">
            <v>1331</v>
          </cell>
          <cell r="AP884" t="str">
            <v>02</v>
          </cell>
          <cell r="AQ884" t="str">
            <v>445651422</v>
          </cell>
          <cell r="AR884" t="str">
            <v>ЛИCT Д16ЧAT 4,0*1200*3000</v>
          </cell>
          <cell r="AS884" t="str">
            <v>OCT1 90246-77</v>
          </cell>
          <cell r="AT884" t="str">
            <v>КГ</v>
          </cell>
          <cell r="AU884">
            <v>0.42</v>
          </cell>
          <cell r="BB884">
            <v>0</v>
          </cell>
          <cell r="BD884">
            <v>0</v>
          </cell>
          <cell r="BE884">
            <v>0</v>
          </cell>
          <cell r="BG884">
            <v>0</v>
          </cell>
          <cell r="CC884">
            <v>4.7E-2</v>
          </cell>
        </row>
        <row r="885">
          <cell r="B885" t="str">
            <v>062</v>
          </cell>
          <cell r="C885" t="str">
            <v>053</v>
          </cell>
          <cell r="D885" t="str">
            <v>02</v>
          </cell>
          <cell r="E885" t="str">
            <v>445651476</v>
          </cell>
          <cell r="F885" t="str">
            <v>ЛИСТ Д16ЧАТ 5,0*1200*3000</v>
          </cell>
          <cell r="G885" t="str">
            <v>ОСТ1 90246-77</v>
          </cell>
          <cell r="H885" t="str">
            <v>КГ</v>
          </cell>
          <cell r="I885">
            <v>0.61</v>
          </cell>
          <cell r="J885" t="str">
            <v>00007</v>
          </cell>
          <cell r="K885" t="str">
            <v>00000</v>
          </cell>
          <cell r="L885" t="str">
            <v>нет</v>
          </cell>
          <cell r="M885">
            <v>103.92</v>
          </cell>
          <cell r="N885">
            <v>63.390999999999998</v>
          </cell>
          <cell r="O885">
            <v>101.45</v>
          </cell>
          <cell r="P885">
            <v>61.884999999999998</v>
          </cell>
          <cell r="Q885">
            <v>103.92</v>
          </cell>
          <cell r="R885">
            <v>63.390999999999998</v>
          </cell>
          <cell r="S885" t="str">
            <v>036814</v>
          </cell>
          <cell r="T885">
            <v>101.45</v>
          </cell>
          <cell r="U885" t="str">
            <v>вст.ост.</v>
          </cell>
          <cell r="W885">
            <v>101.45</v>
          </cell>
          <cell r="X885">
            <v>61.88</v>
          </cell>
          <cell r="Y885">
            <v>61.88</v>
          </cell>
          <cell r="Z885">
            <v>61.88</v>
          </cell>
          <cell r="AA885">
            <v>61.88</v>
          </cell>
          <cell r="AB885">
            <v>61.88</v>
          </cell>
          <cell r="AC885">
            <v>61.88</v>
          </cell>
          <cell r="AD885">
            <v>61.88</v>
          </cell>
          <cell r="AE885">
            <v>61.88</v>
          </cell>
          <cell r="AF885">
            <v>61.88</v>
          </cell>
          <cell r="AG885">
            <v>61.88</v>
          </cell>
          <cell r="AH885">
            <v>61.88</v>
          </cell>
          <cell r="AI885">
            <v>61.88</v>
          </cell>
          <cell r="AJ885">
            <v>61.88</v>
          </cell>
          <cell r="AM885" t="str">
            <v>062</v>
          </cell>
          <cell r="AN885" t="str">
            <v>053</v>
          </cell>
          <cell r="AO885">
            <v>1332</v>
          </cell>
          <cell r="AP885" t="str">
            <v>02</v>
          </cell>
          <cell r="AQ885" t="str">
            <v>445651476</v>
          </cell>
          <cell r="AR885" t="str">
            <v>ЛИCT Д16ЧAT 5,0*1200*3000</v>
          </cell>
          <cell r="AS885" t="str">
            <v>OCT1 90246-77</v>
          </cell>
          <cell r="AT885" t="str">
            <v>КГ</v>
          </cell>
          <cell r="AU885">
            <v>0.61</v>
          </cell>
          <cell r="AV885" t="str">
            <v>см 1163 РДТ л5</v>
          </cell>
          <cell r="BB885">
            <v>0</v>
          </cell>
          <cell r="BD885">
            <v>0</v>
          </cell>
          <cell r="BE885">
            <v>0</v>
          </cell>
          <cell r="BG885">
            <v>0</v>
          </cell>
        </row>
        <row r="886">
          <cell r="B886" t="str">
            <v>062</v>
          </cell>
          <cell r="C886" t="str">
            <v>053</v>
          </cell>
          <cell r="D886" t="str">
            <v>02</v>
          </cell>
          <cell r="E886" t="str">
            <v>445651500</v>
          </cell>
          <cell r="F886" t="str">
            <v>ЛИСТ Д16ЧАТ 6,0*1200-3000</v>
          </cell>
          <cell r="G886" t="str">
            <v>ОСТ1 90246-77</v>
          </cell>
          <cell r="H886" t="str">
            <v>КГ</v>
          </cell>
          <cell r="I886">
            <v>1.49</v>
          </cell>
          <cell r="J886" t="str">
            <v>00007</v>
          </cell>
          <cell r="K886" t="str">
            <v>00000</v>
          </cell>
          <cell r="L886" t="str">
            <v>нет</v>
          </cell>
          <cell r="M886">
            <v>105.35</v>
          </cell>
          <cell r="N886">
            <v>156.97200000000001</v>
          </cell>
          <cell r="O886">
            <v>266.18200000000002</v>
          </cell>
          <cell r="P886">
            <v>396.61099999999999</v>
          </cell>
          <cell r="Q886">
            <v>105.35</v>
          </cell>
          <cell r="R886">
            <v>156.97200000000001</v>
          </cell>
          <cell r="S886" t="str">
            <v>036826</v>
          </cell>
          <cell r="T886">
            <v>266.18168400000002</v>
          </cell>
          <cell r="U886" t="str">
            <v>П/П 1936</v>
          </cell>
          <cell r="V886">
            <v>39171</v>
          </cell>
          <cell r="W886">
            <v>266.18</v>
          </cell>
          <cell r="X886">
            <v>396.61</v>
          </cell>
          <cell r="Y886">
            <v>0</v>
          </cell>
          <cell r="Z886">
            <v>0</v>
          </cell>
          <cell r="AA886">
            <v>0</v>
          </cell>
          <cell r="AB886">
            <v>0</v>
          </cell>
          <cell r="AC886">
            <v>396.61</v>
          </cell>
          <cell r="AD886">
            <v>396.61</v>
          </cell>
          <cell r="AE886">
            <v>396.61</v>
          </cell>
          <cell r="AF886">
            <v>396.61</v>
          </cell>
          <cell r="AG886">
            <v>396.61</v>
          </cell>
          <cell r="AH886">
            <v>396.61</v>
          </cell>
          <cell r="AI886">
            <v>396.61</v>
          </cell>
          <cell r="AJ886">
            <v>396.61</v>
          </cell>
          <cell r="AM886" t="str">
            <v>062</v>
          </cell>
          <cell r="AN886" t="str">
            <v>053</v>
          </cell>
          <cell r="AO886">
            <v>1333</v>
          </cell>
          <cell r="AP886" t="str">
            <v>02</v>
          </cell>
          <cell r="AQ886" t="str">
            <v>445651500</v>
          </cell>
          <cell r="AR886" t="str">
            <v>ЛИCT Д16ЧAT 6,0*1200-3000</v>
          </cell>
          <cell r="AS886" t="str">
            <v>OCT1 90246-77</v>
          </cell>
          <cell r="AT886" t="str">
            <v>КГ</v>
          </cell>
          <cell r="AU886">
            <v>0.9</v>
          </cell>
          <cell r="AW886">
            <v>4</v>
          </cell>
          <cell r="AX886">
            <v>134</v>
          </cell>
          <cell r="AY886">
            <v>536</v>
          </cell>
          <cell r="BA886">
            <v>4</v>
          </cell>
          <cell r="BB886">
            <v>120.6</v>
          </cell>
          <cell r="BC886">
            <v>4</v>
          </cell>
          <cell r="BD886">
            <v>4</v>
          </cell>
          <cell r="BE886">
            <v>482.4</v>
          </cell>
          <cell r="BG886">
            <v>0</v>
          </cell>
          <cell r="BH886">
            <v>134</v>
          </cell>
          <cell r="BI886">
            <v>0.114</v>
          </cell>
          <cell r="BJ886">
            <v>15.28</v>
          </cell>
          <cell r="BK886">
            <v>105.32</v>
          </cell>
          <cell r="BL886">
            <v>120.6</v>
          </cell>
          <cell r="BM886">
            <v>120.6</v>
          </cell>
          <cell r="BN886">
            <v>120.6</v>
          </cell>
          <cell r="BO886">
            <v>120.6</v>
          </cell>
          <cell r="BP886">
            <v>0</v>
          </cell>
          <cell r="BQ886">
            <v>0</v>
          </cell>
          <cell r="BR886">
            <v>0</v>
          </cell>
          <cell r="BS886">
            <v>0</v>
          </cell>
          <cell r="BT886">
            <v>0</v>
          </cell>
          <cell r="BU886">
            <v>0</v>
          </cell>
          <cell r="BV886">
            <v>0</v>
          </cell>
          <cell r="BW886">
            <v>0</v>
          </cell>
          <cell r="CA886">
            <v>0.114</v>
          </cell>
          <cell r="CE886">
            <v>3.4860000000000002</v>
          </cell>
          <cell r="CF886">
            <v>150.82</v>
          </cell>
          <cell r="CG886">
            <v>525.76</v>
          </cell>
          <cell r="CH886">
            <v>620.4</v>
          </cell>
          <cell r="CL886">
            <v>620.4</v>
          </cell>
        </row>
        <row r="887">
          <cell r="B887" t="str">
            <v>062</v>
          </cell>
          <cell r="C887" t="str">
            <v>053</v>
          </cell>
          <cell r="D887" t="str">
            <v>02</v>
          </cell>
          <cell r="E887" t="str">
            <v>445651548</v>
          </cell>
          <cell r="F887" t="str">
            <v>ЛИСТ Д16ЧАТ 8,0*1200*3000</v>
          </cell>
          <cell r="G887" t="str">
            <v>ОСТ1 90246-77</v>
          </cell>
          <cell r="H887" t="str">
            <v>КГ</v>
          </cell>
          <cell r="I887">
            <v>0.06</v>
          </cell>
          <cell r="J887" t="str">
            <v>00007</v>
          </cell>
          <cell r="K887" t="str">
            <v>00000</v>
          </cell>
          <cell r="L887" t="str">
            <v>нет</v>
          </cell>
          <cell r="M887">
            <v>90</v>
          </cell>
          <cell r="N887">
            <v>5.4</v>
          </cell>
          <cell r="O887">
            <v>0</v>
          </cell>
          <cell r="P887">
            <v>0</v>
          </cell>
          <cell r="Q887">
            <v>90</v>
          </cell>
          <cell r="R887">
            <v>5.4</v>
          </cell>
          <cell r="S887" t="str">
            <v>000000</v>
          </cell>
          <cell r="T887">
            <v>216.2</v>
          </cell>
          <cell r="U887" t="str">
            <v>нет</v>
          </cell>
          <cell r="W887">
            <v>216.2</v>
          </cell>
          <cell r="X887">
            <v>12.97</v>
          </cell>
          <cell r="Y887">
            <v>12.97</v>
          </cell>
          <cell r="Z887">
            <v>12.97</v>
          </cell>
          <cell r="AA887">
            <v>12.97</v>
          </cell>
          <cell r="AB887">
            <v>12.97</v>
          </cell>
          <cell r="AC887">
            <v>12.97</v>
          </cell>
          <cell r="AD887">
            <v>12.97</v>
          </cell>
          <cell r="AE887">
            <v>12.97</v>
          </cell>
          <cell r="AF887">
            <v>12.97</v>
          </cell>
          <cell r="AG887">
            <v>12.97</v>
          </cell>
          <cell r="AH887">
            <v>12.97</v>
          </cell>
          <cell r="AI887">
            <v>12.97</v>
          </cell>
          <cell r="AJ887">
            <v>12.97</v>
          </cell>
          <cell r="AM887" t="str">
            <v>062</v>
          </cell>
          <cell r="AN887" t="str">
            <v>053</v>
          </cell>
          <cell r="AO887">
            <v>1334</v>
          </cell>
          <cell r="AP887" t="str">
            <v>02</v>
          </cell>
          <cell r="AQ887" t="str">
            <v>445651548</v>
          </cell>
          <cell r="AR887" t="str">
            <v>ЛИCT Д16ЧAT 8,0*1200*3000</v>
          </cell>
          <cell r="AS887" t="str">
            <v>OCT1 90246-77</v>
          </cell>
          <cell r="AT887" t="str">
            <v>КГ</v>
          </cell>
          <cell r="AU887">
            <v>0.06</v>
          </cell>
          <cell r="AV887" t="str">
            <v>см 1163 РДТ л8</v>
          </cell>
          <cell r="BB887">
            <v>0</v>
          </cell>
          <cell r="BD887">
            <v>0</v>
          </cell>
          <cell r="BE887">
            <v>0</v>
          </cell>
          <cell r="BG887">
            <v>0</v>
          </cell>
        </row>
        <row r="888">
          <cell r="B888" t="str">
            <v>062</v>
          </cell>
          <cell r="C888" t="str">
            <v>053</v>
          </cell>
          <cell r="D888" t="str">
            <v>02</v>
          </cell>
          <cell r="E888" t="str">
            <v>445651596</v>
          </cell>
          <cell r="F888" t="str">
            <v>ЛИСТ Д16ЧАТ 10,0*1200*3000</v>
          </cell>
          <cell r="G888" t="str">
            <v>ОСТ1 90246-77</v>
          </cell>
          <cell r="H888" t="str">
            <v>КГ</v>
          </cell>
          <cell r="I888">
            <v>0.04</v>
          </cell>
          <cell r="J888" t="str">
            <v>00007</v>
          </cell>
          <cell r="K888" t="str">
            <v>00000</v>
          </cell>
          <cell r="L888" t="str">
            <v>901718 16.01.06</v>
          </cell>
          <cell r="M888">
            <v>127.872</v>
          </cell>
          <cell r="N888">
            <v>5.1150000000000002</v>
          </cell>
          <cell r="O888">
            <v>154.78</v>
          </cell>
          <cell r="P888">
            <v>6.1909999999999998</v>
          </cell>
          <cell r="Q888">
            <v>127.872</v>
          </cell>
          <cell r="R888">
            <v>5.1150000000000002</v>
          </cell>
          <cell r="S888" t="str">
            <v>036329</v>
          </cell>
          <cell r="T888">
            <v>127.871077</v>
          </cell>
          <cell r="U888" t="str">
            <v>П/П 209</v>
          </cell>
          <cell r="V888">
            <v>38413</v>
          </cell>
          <cell r="W888">
            <v>127.87</v>
          </cell>
          <cell r="X888">
            <v>5.1100000000000003</v>
          </cell>
          <cell r="Y888">
            <v>0</v>
          </cell>
          <cell r="Z888">
            <v>0</v>
          </cell>
          <cell r="AA888">
            <v>0</v>
          </cell>
          <cell r="AB888">
            <v>0</v>
          </cell>
          <cell r="AC888">
            <v>0</v>
          </cell>
          <cell r="AD888">
            <v>5.1100000000000003</v>
          </cell>
          <cell r="AE888">
            <v>5.1100000000000003</v>
          </cell>
          <cell r="AF888">
            <v>5.1100000000000003</v>
          </cell>
          <cell r="AG888">
            <v>5.1100000000000003</v>
          </cell>
          <cell r="AH888">
            <v>5.1100000000000003</v>
          </cell>
          <cell r="AI888">
            <v>5.1100000000000003</v>
          </cell>
          <cell r="AJ888">
            <v>5.1100000000000003</v>
          </cell>
          <cell r="AM888" t="str">
            <v>062</v>
          </cell>
          <cell r="AN888" t="str">
            <v>053</v>
          </cell>
          <cell r="AO888">
            <v>1335</v>
          </cell>
          <cell r="AP888" t="str">
            <v>02</v>
          </cell>
          <cell r="AQ888" t="str">
            <v>445651596</v>
          </cell>
          <cell r="AR888" t="str">
            <v>ЛИCT Д16ЧAT 10,0*1200*3000</v>
          </cell>
          <cell r="AS888" t="str">
            <v>OCT1 90246-77</v>
          </cell>
          <cell r="AT888" t="str">
            <v>КГ</v>
          </cell>
          <cell r="AU888">
            <v>0.04</v>
          </cell>
          <cell r="AW888">
            <v>0.2</v>
          </cell>
          <cell r="AX888">
            <v>175.62</v>
          </cell>
          <cell r="AY888">
            <v>35.124000000000002</v>
          </cell>
          <cell r="BA888">
            <v>4</v>
          </cell>
          <cell r="BB888">
            <v>7.02</v>
          </cell>
          <cell r="BC888">
            <v>5</v>
          </cell>
          <cell r="BD888">
            <v>5</v>
          </cell>
          <cell r="BE888">
            <v>35.1</v>
          </cell>
          <cell r="BG888">
            <v>0</v>
          </cell>
          <cell r="BH888">
            <v>175.5</v>
          </cell>
          <cell r="BI888">
            <v>0</v>
          </cell>
          <cell r="BJ888">
            <v>0</v>
          </cell>
          <cell r="BK888">
            <v>7.02</v>
          </cell>
          <cell r="BL888">
            <v>7.02</v>
          </cell>
          <cell r="BM888">
            <v>7.02</v>
          </cell>
          <cell r="BN888">
            <v>7.02</v>
          </cell>
          <cell r="BO888">
            <v>7.02</v>
          </cell>
          <cell r="BP888">
            <v>7.02</v>
          </cell>
          <cell r="BQ888">
            <v>0</v>
          </cell>
          <cell r="BR888">
            <v>0</v>
          </cell>
          <cell r="BS888">
            <v>0</v>
          </cell>
          <cell r="BT888">
            <v>0</v>
          </cell>
          <cell r="BU888">
            <v>0</v>
          </cell>
          <cell r="BV888">
            <v>0</v>
          </cell>
          <cell r="BW888">
            <v>0</v>
          </cell>
          <cell r="CE888">
            <v>0.2</v>
          </cell>
          <cell r="CF888">
            <v>197.54</v>
          </cell>
          <cell r="CG888">
            <v>39.51</v>
          </cell>
          <cell r="CH888">
            <v>46.62</v>
          </cell>
          <cell r="CL888">
            <v>46.62</v>
          </cell>
        </row>
        <row r="889">
          <cell r="B889" t="str">
            <v>062</v>
          </cell>
          <cell r="C889" t="str">
            <v>053</v>
          </cell>
          <cell r="D889" t="str">
            <v>02</v>
          </cell>
          <cell r="E889" t="str">
            <v>445513125</v>
          </cell>
          <cell r="F889" t="str">
            <v>ЛИСТ Д16ЧАТВ 0,8*1200*3000</v>
          </cell>
          <cell r="G889" t="str">
            <v>ОСТ1 90070-92</v>
          </cell>
          <cell r="H889" t="str">
            <v>КГ</v>
          </cell>
          <cell r="I889">
            <v>0.28999999999999998</v>
          </cell>
          <cell r="J889" t="str">
            <v>00007</v>
          </cell>
          <cell r="K889" t="str">
            <v>00000</v>
          </cell>
          <cell r="L889" t="str">
            <v>нет</v>
          </cell>
          <cell r="M889">
            <v>110</v>
          </cell>
          <cell r="N889">
            <v>31.9</v>
          </cell>
          <cell r="O889">
            <v>38.19</v>
          </cell>
          <cell r="P889">
            <v>11.074999999999999</v>
          </cell>
          <cell r="Q889">
            <v>110</v>
          </cell>
          <cell r="R889">
            <v>31.9</v>
          </cell>
          <cell r="S889" t="str">
            <v>036901</v>
          </cell>
          <cell r="T889">
            <v>216.2</v>
          </cell>
          <cell r="U889" t="str">
            <v>нет</v>
          </cell>
          <cell r="W889">
            <v>216.2</v>
          </cell>
          <cell r="X889">
            <v>62.7</v>
          </cell>
          <cell r="Y889">
            <v>62.7</v>
          </cell>
          <cell r="Z889">
            <v>62.7</v>
          </cell>
          <cell r="AA889">
            <v>62.7</v>
          </cell>
          <cell r="AB889">
            <v>62.7</v>
          </cell>
          <cell r="AC889">
            <v>62.7</v>
          </cell>
          <cell r="AD889">
            <v>62.7</v>
          </cell>
          <cell r="AE889">
            <v>62.7</v>
          </cell>
          <cell r="AF889">
            <v>62.7</v>
          </cell>
          <cell r="AG889">
            <v>62.7</v>
          </cell>
          <cell r="AH889">
            <v>62.7</v>
          </cell>
          <cell r="AI889">
            <v>62.7</v>
          </cell>
          <cell r="AJ889">
            <v>62.7</v>
          </cell>
        </row>
        <row r="890">
          <cell r="B890" t="str">
            <v>062</v>
          </cell>
          <cell r="C890" t="str">
            <v>053</v>
          </cell>
          <cell r="D890" t="str">
            <v>02</v>
          </cell>
          <cell r="E890" t="str">
            <v>445513152</v>
          </cell>
          <cell r="F890" t="str">
            <v>ЛИСТ Д16ЧАТВ 1,0*1200*3000</v>
          </cell>
          <cell r="G890" t="str">
            <v>ОСТ1 90070-92</v>
          </cell>
          <cell r="H890" t="str">
            <v>КГ</v>
          </cell>
          <cell r="I890">
            <v>0.28000000000000003</v>
          </cell>
          <cell r="J890" t="str">
            <v>00007</v>
          </cell>
          <cell r="K890" t="str">
            <v>00000</v>
          </cell>
          <cell r="L890" t="str">
            <v>нет</v>
          </cell>
          <cell r="M890">
            <v>110</v>
          </cell>
          <cell r="N890">
            <v>30.8</v>
          </cell>
          <cell r="O890">
            <v>115.19</v>
          </cell>
          <cell r="P890">
            <v>32.253</v>
          </cell>
          <cell r="Q890">
            <v>110</v>
          </cell>
          <cell r="R890">
            <v>30.8</v>
          </cell>
          <cell r="S890" t="str">
            <v>036914</v>
          </cell>
          <cell r="T890">
            <v>115.19</v>
          </cell>
          <cell r="U890" t="str">
            <v>вст.ост.</v>
          </cell>
          <cell r="W890">
            <v>115.19</v>
          </cell>
          <cell r="X890">
            <v>32.25</v>
          </cell>
          <cell r="Y890">
            <v>32.25</v>
          </cell>
          <cell r="Z890">
            <v>32.25</v>
          </cell>
          <cell r="AA890">
            <v>32.25</v>
          </cell>
          <cell r="AB890">
            <v>32.25</v>
          </cell>
          <cell r="AC890">
            <v>32.25</v>
          </cell>
          <cell r="AD890">
            <v>32.25</v>
          </cell>
          <cell r="AE890">
            <v>32.25</v>
          </cell>
          <cell r="AF890">
            <v>32.25</v>
          </cell>
          <cell r="AG890">
            <v>32.25</v>
          </cell>
          <cell r="AH890">
            <v>32.25</v>
          </cell>
          <cell r="AI890">
            <v>32.25</v>
          </cell>
          <cell r="AJ890">
            <v>32.25</v>
          </cell>
        </row>
        <row r="891">
          <cell r="B891" t="str">
            <v>062</v>
          </cell>
          <cell r="C891" t="str">
            <v>053</v>
          </cell>
          <cell r="D891" t="str">
            <v>02</v>
          </cell>
          <cell r="E891" t="str">
            <v>445513206</v>
          </cell>
          <cell r="F891" t="str">
            <v>ЛИСТ Д16ЧАТВ 1,5*1200*3000</v>
          </cell>
          <cell r="G891" t="str">
            <v>ОСТ1 90070-92</v>
          </cell>
          <cell r="H891" t="str">
            <v>КГ</v>
          </cell>
          <cell r="I891">
            <v>5.0000000000000001E-3</v>
          </cell>
          <cell r="J891" t="str">
            <v>00007</v>
          </cell>
          <cell r="K891" t="str">
            <v>00000</v>
          </cell>
          <cell r="L891" t="str">
            <v>БК4016 13.01.06</v>
          </cell>
          <cell r="M891">
            <v>286.178</v>
          </cell>
          <cell r="N891">
            <v>1.431</v>
          </cell>
          <cell r="O891">
            <v>324.56700000000001</v>
          </cell>
          <cell r="P891">
            <v>1.623</v>
          </cell>
          <cell r="Q891">
            <v>286.178</v>
          </cell>
          <cell r="R891">
            <v>1.431</v>
          </cell>
          <cell r="S891" t="str">
            <v>036954</v>
          </cell>
          <cell r="T891">
            <v>338.66416900000002</v>
          </cell>
          <cell r="U891" t="str">
            <v>П/П 2532</v>
          </cell>
          <cell r="V891">
            <v>39241</v>
          </cell>
          <cell r="W891">
            <v>338.66</v>
          </cell>
          <cell r="X891">
            <v>1.69</v>
          </cell>
          <cell r="Y891">
            <v>1.69</v>
          </cell>
          <cell r="Z891">
            <v>1.69</v>
          </cell>
          <cell r="AA891">
            <v>1.69</v>
          </cell>
          <cell r="AB891">
            <v>1.69</v>
          </cell>
          <cell r="AC891">
            <v>1.69</v>
          </cell>
          <cell r="AD891">
            <v>1.69</v>
          </cell>
          <cell r="AE891">
            <v>1.69</v>
          </cell>
          <cell r="AF891">
            <v>1.69</v>
          </cell>
          <cell r="AG891">
            <v>1.69</v>
          </cell>
          <cell r="AH891">
            <v>1.69</v>
          </cell>
          <cell r="AI891">
            <v>1.69</v>
          </cell>
          <cell r="AJ891">
            <v>1.69</v>
          </cell>
          <cell r="AM891" t="str">
            <v>062</v>
          </cell>
          <cell r="AN891" t="str">
            <v>053</v>
          </cell>
          <cell r="AO891">
            <v>1336</v>
          </cell>
          <cell r="AP891" t="str">
            <v>02</v>
          </cell>
          <cell r="AQ891" t="str">
            <v>445513206</v>
          </cell>
          <cell r="AR891" t="str">
            <v>ЛИCT Д16ЧATB 1,5*1200*3000</v>
          </cell>
          <cell r="AS891" t="str">
            <v>OCT1 90070-92</v>
          </cell>
          <cell r="AT891" t="str">
            <v>КГ</v>
          </cell>
          <cell r="AU891">
            <v>5.0000000000000001E-3</v>
          </cell>
          <cell r="BB891">
            <v>0</v>
          </cell>
          <cell r="BD891">
            <v>0</v>
          </cell>
          <cell r="BE891">
            <v>0</v>
          </cell>
          <cell r="BG891">
            <v>0</v>
          </cell>
        </row>
        <row r="892">
          <cell r="B892" t="str">
            <v>062</v>
          </cell>
          <cell r="C892" t="str">
            <v>053</v>
          </cell>
          <cell r="D892" t="str">
            <v>02</v>
          </cell>
          <cell r="E892" t="str">
            <v>445513260</v>
          </cell>
          <cell r="F892" t="str">
            <v>ЛИСТ Д16ЧАТВ 2,0*1200*3000</v>
          </cell>
          <cell r="G892" t="str">
            <v>ОСТ1 90070-92</v>
          </cell>
          <cell r="H892" t="str">
            <v>КГ</v>
          </cell>
          <cell r="I892">
            <v>0.02</v>
          </cell>
          <cell r="J892" t="str">
            <v>00007</v>
          </cell>
          <cell r="K892" t="str">
            <v>00000</v>
          </cell>
          <cell r="L892" t="str">
            <v>нет</v>
          </cell>
          <cell r="M892">
            <v>110.05</v>
          </cell>
          <cell r="N892">
            <v>2.2010000000000001</v>
          </cell>
          <cell r="O892">
            <v>287.63</v>
          </cell>
          <cell r="P892">
            <v>5.7530000000000001</v>
          </cell>
          <cell r="Q892">
            <v>110.05</v>
          </cell>
          <cell r="R892">
            <v>2.2010000000000001</v>
          </cell>
          <cell r="S892" t="str">
            <v>036994</v>
          </cell>
          <cell r="T892">
            <v>287.63</v>
          </cell>
          <cell r="U892" t="str">
            <v>П/П 2058</v>
          </cell>
          <cell r="V892">
            <v>38713</v>
          </cell>
          <cell r="W892">
            <v>287.63</v>
          </cell>
          <cell r="X892">
            <v>5.75</v>
          </cell>
          <cell r="Y892">
            <v>0</v>
          </cell>
          <cell r="Z892">
            <v>0</v>
          </cell>
          <cell r="AA892">
            <v>0</v>
          </cell>
          <cell r="AB892">
            <v>0</v>
          </cell>
          <cell r="AC892">
            <v>0</v>
          </cell>
          <cell r="AD892">
            <v>5.75</v>
          </cell>
          <cell r="AE892">
            <v>5.75</v>
          </cell>
          <cell r="AF892">
            <v>5.75</v>
          </cell>
          <cell r="AG892">
            <v>5.75</v>
          </cell>
          <cell r="AH892">
            <v>5.75</v>
          </cell>
          <cell r="AI892">
            <v>5.75</v>
          </cell>
          <cell r="AJ892">
            <v>5.75</v>
          </cell>
          <cell r="AM892" t="str">
            <v>062</v>
          </cell>
          <cell r="AN892" t="str">
            <v>053</v>
          </cell>
          <cell r="AO892">
            <v>1338</v>
          </cell>
          <cell r="AP892" t="str">
            <v>02</v>
          </cell>
          <cell r="AQ892" t="str">
            <v>445513260</v>
          </cell>
          <cell r="AR892" t="str">
            <v>ЛИCT Д16ЧATB 2,0*1200*3000</v>
          </cell>
          <cell r="AS892" t="str">
            <v>OCT1 90070-92</v>
          </cell>
          <cell r="AT892" t="str">
            <v>КГ</v>
          </cell>
          <cell r="AU892">
            <v>0.02</v>
          </cell>
          <cell r="AW892">
            <v>0.1</v>
          </cell>
          <cell r="AX892">
            <v>287.62799999999999</v>
          </cell>
          <cell r="AY892">
            <v>28.762799999999999</v>
          </cell>
          <cell r="BA892">
            <v>4</v>
          </cell>
          <cell r="BB892">
            <v>5.75</v>
          </cell>
          <cell r="BC892">
            <v>5</v>
          </cell>
          <cell r="BD892">
            <v>5</v>
          </cell>
          <cell r="BE892">
            <v>28.75</v>
          </cell>
          <cell r="BG892">
            <v>0</v>
          </cell>
          <cell r="BH892">
            <v>287.5</v>
          </cell>
          <cell r="BI892">
            <v>0</v>
          </cell>
          <cell r="BJ892">
            <v>0</v>
          </cell>
          <cell r="BK892">
            <v>5.75</v>
          </cell>
          <cell r="BL892">
            <v>5.75</v>
          </cell>
          <cell r="BM892">
            <v>5.75</v>
          </cell>
          <cell r="BN892">
            <v>5.75</v>
          </cell>
          <cell r="BO892">
            <v>5.75</v>
          </cell>
          <cell r="BP892">
            <v>5.75</v>
          </cell>
          <cell r="BQ892">
            <v>0</v>
          </cell>
          <cell r="BR892">
            <v>0</v>
          </cell>
          <cell r="BS892">
            <v>0</v>
          </cell>
          <cell r="BT892">
            <v>0</v>
          </cell>
          <cell r="BU892">
            <v>0</v>
          </cell>
          <cell r="BV892">
            <v>0</v>
          </cell>
          <cell r="BW892">
            <v>0</v>
          </cell>
          <cell r="CE892">
            <v>0.1</v>
          </cell>
          <cell r="CF892">
            <v>323.60000000000002</v>
          </cell>
          <cell r="CG892">
            <v>32.36</v>
          </cell>
          <cell r="CH892">
            <v>38.18</v>
          </cell>
          <cell r="CL892">
            <v>38.18</v>
          </cell>
        </row>
        <row r="893">
          <cell r="B893" t="str">
            <v>062</v>
          </cell>
          <cell r="C893" t="str">
            <v>053</v>
          </cell>
          <cell r="D893" t="str">
            <v>02</v>
          </cell>
          <cell r="E893" t="str">
            <v>445513287</v>
          </cell>
          <cell r="F893" t="str">
            <v>ЛИСТ Д16ЧАТВ 2,5*1200*3000</v>
          </cell>
          <cell r="G893" t="str">
            <v>ОСТ1 90070-92</v>
          </cell>
          <cell r="H893" t="str">
            <v>КГ</v>
          </cell>
          <cell r="I893">
            <v>9.1999999999999993</v>
          </cell>
          <cell r="J893" t="str">
            <v>00005</v>
          </cell>
          <cell r="K893" t="str">
            <v>00000</v>
          </cell>
          <cell r="L893" t="str">
            <v>нет</v>
          </cell>
          <cell r="M893">
            <v>110.01</v>
          </cell>
          <cell r="N893">
            <v>1012.092</v>
          </cell>
          <cell r="O893">
            <v>264.50799999999998</v>
          </cell>
          <cell r="P893">
            <v>2433.4740000000002</v>
          </cell>
          <cell r="Q893">
            <v>110.01</v>
          </cell>
          <cell r="R893">
            <v>1012.092</v>
          </cell>
          <cell r="S893" t="str">
            <v>036205</v>
          </cell>
          <cell r="T893">
            <v>265.93099699999999</v>
          </cell>
          <cell r="U893" t="str">
            <v>П/П 1389</v>
          </cell>
          <cell r="V893">
            <v>39114</v>
          </cell>
          <cell r="W893">
            <v>265.93</v>
          </cell>
          <cell r="X893">
            <v>2446.56</v>
          </cell>
          <cell r="Y893">
            <v>2446.56</v>
          </cell>
          <cell r="Z893">
            <v>2446.56</v>
          </cell>
          <cell r="AA893">
            <v>2446.56</v>
          </cell>
          <cell r="AB893">
            <v>2446.56</v>
          </cell>
          <cell r="AC893">
            <v>2446.56</v>
          </cell>
          <cell r="AD893">
            <v>2446.56</v>
          </cell>
          <cell r="AE893">
            <v>2446.56</v>
          </cell>
          <cell r="AF893">
            <v>2446.56</v>
          </cell>
          <cell r="AG893">
            <v>2446.56</v>
          </cell>
          <cell r="AH893">
            <v>2446.56</v>
          </cell>
          <cell r="AI893">
            <v>2446.56</v>
          </cell>
          <cell r="AJ893">
            <v>2446.56</v>
          </cell>
          <cell r="AM893" t="str">
            <v>062</v>
          </cell>
          <cell r="AN893" t="str">
            <v>053</v>
          </cell>
          <cell r="AO893">
            <v>1339</v>
          </cell>
          <cell r="AP893" t="str">
            <v>02</v>
          </cell>
          <cell r="AQ893" t="str">
            <v>445513287</v>
          </cell>
          <cell r="AR893" t="str">
            <v>ЛИCT Д16ЧATB 2,5*1200*3000</v>
          </cell>
          <cell r="AS893" t="str">
            <v>OCT1 90070-92</v>
          </cell>
          <cell r="AT893" t="str">
            <v>КГ</v>
          </cell>
          <cell r="AU893">
            <v>9.1999999999999993</v>
          </cell>
          <cell r="AV893" t="str">
            <v>см 1163 РДТВ л 2,5</v>
          </cell>
          <cell r="BB893">
            <v>0</v>
          </cell>
          <cell r="BD893">
            <v>0</v>
          </cell>
          <cell r="BE893">
            <v>0</v>
          </cell>
          <cell r="BG893">
            <v>0</v>
          </cell>
          <cell r="CA893">
            <v>9.1929999999999996</v>
          </cell>
        </row>
        <row r="894">
          <cell r="B894" t="str">
            <v>062</v>
          </cell>
          <cell r="C894" t="str">
            <v>053</v>
          </cell>
          <cell r="D894" t="str">
            <v>02</v>
          </cell>
          <cell r="E894" t="str">
            <v>445513341</v>
          </cell>
          <cell r="F894" t="str">
            <v>ЛИСТ Д16ЧАТВ 3,0*1200*3000</v>
          </cell>
          <cell r="G894" t="str">
            <v>ОСТ1 90070-92</v>
          </cell>
          <cell r="H894" t="str">
            <v>КГ</v>
          </cell>
          <cell r="I894">
            <v>4.68</v>
          </cell>
          <cell r="J894" t="str">
            <v>00005</v>
          </cell>
          <cell r="K894" t="str">
            <v>00000</v>
          </cell>
          <cell r="L894" t="str">
            <v>нет</v>
          </cell>
          <cell r="M894">
            <v>108.87</v>
          </cell>
          <cell r="N894">
            <v>509.512</v>
          </cell>
          <cell r="O894">
            <v>290.25</v>
          </cell>
          <cell r="P894">
            <v>1358.37</v>
          </cell>
          <cell r="Q894">
            <v>108.87</v>
          </cell>
          <cell r="R894">
            <v>509.512</v>
          </cell>
          <cell r="S894" t="str">
            <v>037041</v>
          </cell>
          <cell r="T894">
            <v>326.82</v>
          </cell>
          <cell r="U894" t="str">
            <v>П/П 2532</v>
          </cell>
          <cell r="V894">
            <v>39241</v>
          </cell>
          <cell r="W894">
            <v>326.82</v>
          </cell>
          <cell r="X894">
            <v>1529.52</v>
          </cell>
          <cell r="Y894">
            <v>0</v>
          </cell>
          <cell r="Z894">
            <v>0</v>
          </cell>
          <cell r="AA894">
            <v>0</v>
          </cell>
          <cell r="AB894">
            <v>0</v>
          </cell>
          <cell r="AC894">
            <v>1529.52</v>
          </cell>
          <cell r="AD894">
            <v>1529.52</v>
          </cell>
          <cell r="AE894">
            <v>1529.52</v>
          </cell>
          <cell r="AF894">
            <v>1529.52</v>
          </cell>
          <cell r="AG894">
            <v>1529.52</v>
          </cell>
          <cell r="AH894">
            <v>1529.52</v>
          </cell>
          <cell r="AI894">
            <v>1529.52</v>
          </cell>
          <cell r="AJ894">
            <v>1529.52</v>
          </cell>
          <cell r="AM894" t="str">
            <v>062</v>
          </cell>
          <cell r="AN894" t="str">
            <v>053</v>
          </cell>
          <cell r="AO894">
            <v>1340</v>
          </cell>
          <cell r="AP894" t="str">
            <v>02</v>
          </cell>
          <cell r="AQ894" t="str">
            <v>445513341</v>
          </cell>
          <cell r="AR894" t="str">
            <v>ЛИCT Д16ЧATB 3,0*1200*3000</v>
          </cell>
          <cell r="AS894" t="str">
            <v>OCT1 90070-92</v>
          </cell>
          <cell r="AT894" t="str">
            <v>КГ</v>
          </cell>
          <cell r="AU894">
            <v>4.68</v>
          </cell>
          <cell r="AW894">
            <v>19</v>
          </cell>
          <cell r="AX894">
            <v>108.87</v>
          </cell>
          <cell r="AY894">
            <v>2068.5300000000002</v>
          </cell>
          <cell r="BA894">
            <v>4</v>
          </cell>
          <cell r="BB894">
            <v>509.51</v>
          </cell>
          <cell r="BC894">
            <v>4</v>
          </cell>
          <cell r="BD894">
            <v>4</v>
          </cell>
          <cell r="BE894">
            <v>2038.04</v>
          </cell>
          <cell r="BG894">
            <v>0</v>
          </cell>
          <cell r="BH894">
            <v>108.87</v>
          </cell>
          <cell r="BI894">
            <v>4.68</v>
          </cell>
          <cell r="BJ894">
            <v>509.51</v>
          </cell>
          <cell r="BK894">
            <v>0</v>
          </cell>
          <cell r="BL894">
            <v>509.51</v>
          </cell>
          <cell r="BM894">
            <v>509.51</v>
          </cell>
          <cell r="BN894">
            <v>509.51</v>
          </cell>
          <cell r="BO894">
            <v>509.51</v>
          </cell>
          <cell r="BP894">
            <v>0</v>
          </cell>
          <cell r="BQ894">
            <v>0</v>
          </cell>
          <cell r="BR894">
            <v>0</v>
          </cell>
          <cell r="BS894">
            <v>0</v>
          </cell>
          <cell r="BT894">
            <v>0</v>
          </cell>
          <cell r="BU894">
            <v>0</v>
          </cell>
          <cell r="BV894">
            <v>0</v>
          </cell>
          <cell r="BW894">
            <v>0</v>
          </cell>
          <cell r="CA894">
            <v>9.3580000000000005</v>
          </cell>
          <cell r="CE894">
            <v>14.04</v>
          </cell>
          <cell r="CF894">
            <v>122.54</v>
          </cell>
          <cell r="CG894">
            <v>1720.46</v>
          </cell>
          <cell r="CH894">
            <v>2030.14</v>
          </cell>
          <cell r="CL894">
            <v>2030.14</v>
          </cell>
        </row>
        <row r="895">
          <cell r="B895" t="str">
            <v>062</v>
          </cell>
          <cell r="C895" t="str">
            <v>053</v>
          </cell>
          <cell r="D895" t="str">
            <v>02</v>
          </cell>
          <cell r="E895" t="str">
            <v>445728071</v>
          </cell>
          <cell r="F895" t="str">
            <v>ЛИСТ Д19АМ 0,5*1200*3000</v>
          </cell>
          <cell r="G895" t="str">
            <v>ОСТ1 90246-77</v>
          </cell>
          <cell r="H895" t="str">
            <v>КГ</v>
          </cell>
          <cell r="I895">
            <v>0.03</v>
          </cell>
          <cell r="J895" t="str">
            <v>00007</v>
          </cell>
          <cell r="K895" t="str">
            <v>00000</v>
          </cell>
          <cell r="L895" t="str">
            <v/>
          </cell>
          <cell r="M895">
            <v>0</v>
          </cell>
          <cell r="N895">
            <v>0</v>
          </cell>
          <cell r="O895">
            <v>0</v>
          </cell>
          <cell r="P895">
            <v>0</v>
          </cell>
          <cell r="Q895">
            <v>0</v>
          </cell>
          <cell r="R895">
            <v>0</v>
          </cell>
          <cell r="S895" t="str">
            <v>не най</v>
          </cell>
          <cell r="T895">
            <v>216.2</v>
          </cell>
          <cell r="U895" t="str">
            <v>нет</v>
          </cell>
          <cell r="W895">
            <v>216.2</v>
          </cell>
          <cell r="X895">
            <v>6.49</v>
          </cell>
          <cell r="Y895">
            <v>6.49</v>
          </cell>
          <cell r="Z895">
            <v>6.49</v>
          </cell>
          <cell r="AA895">
            <v>6.49</v>
          </cell>
          <cell r="AB895">
            <v>6.49</v>
          </cell>
          <cell r="AC895">
            <v>6.49</v>
          </cell>
          <cell r="AD895">
            <v>6.49</v>
          </cell>
          <cell r="AE895">
            <v>6.49</v>
          </cell>
          <cell r="AF895">
            <v>6.49</v>
          </cell>
          <cell r="AG895">
            <v>6.49</v>
          </cell>
          <cell r="AH895">
            <v>6.49</v>
          </cell>
          <cell r="AI895">
            <v>6.49</v>
          </cell>
          <cell r="AJ895">
            <v>6.49</v>
          </cell>
          <cell r="AM895" t="str">
            <v>062</v>
          </cell>
          <cell r="AN895" t="str">
            <v>053</v>
          </cell>
          <cell r="AO895">
            <v>1342</v>
          </cell>
          <cell r="AP895" t="str">
            <v>02</v>
          </cell>
          <cell r="AQ895" t="str">
            <v>445728071</v>
          </cell>
          <cell r="AR895" t="str">
            <v>ЛИCT Д19AM 0,5*1200*3000</v>
          </cell>
          <cell r="AS895" t="str">
            <v>OCT1 90246-77</v>
          </cell>
          <cell r="AT895" t="str">
            <v>КГ</v>
          </cell>
          <cell r="AU895">
            <v>0</v>
          </cell>
          <cell r="BB895">
            <v>0</v>
          </cell>
          <cell r="BD895">
            <v>0</v>
          </cell>
          <cell r="BE895">
            <v>0</v>
          </cell>
          <cell r="BG895">
            <v>0</v>
          </cell>
        </row>
        <row r="896">
          <cell r="B896" t="str">
            <v>062</v>
          </cell>
          <cell r="C896" t="str">
            <v>053</v>
          </cell>
          <cell r="D896" t="str">
            <v>02</v>
          </cell>
          <cell r="E896" t="str">
            <v>445728125</v>
          </cell>
          <cell r="F896" t="str">
            <v>ЛИСТ Д19АМ 0,8*1200*3000</v>
          </cell>
          <cell r="G896" t="str">
            <v>ОСТ1 90246-77</v>
          </cell>
          <cell r="H896" t="str">
            <v>КГ</v>
          </cell>
          <cell r="I896">
            <v>1.07</v>
          </cell>
          <cell r="J896" t="str">
            <v>00007</v>
          </cell>
          <cell r="K896" t="str">
            <v>00000</v>
          </cell>
          <cell r="L896" t="str">
            <v>нет</v>
          </cell>
          <cell r="M896">
            <v>0</v>
          </cell>
          <cell r="N896">
            <v>0</v>
          </cell>
          <cell r="O896">
            <v>1.0999999999999999E-2</v>
          </cell>
          <cell r="P896">
            <v>1.2E-2</v>
          </cell>
          <cell r="Q896">
            <v>0</v>
          </cell>
          <cell r="R896">
            <v>0</v>
          </cell>
          <cell r="S896" t="str">
            <v>037237</v>
          </cell>
          <cell r="T896">
            <v>216.2</v>
          </cell>
          <cell r="U896" t="str">
            <v>нет</v>
          </cell>
          <cell r="W896">
            <v>216.2</v>
          </cell>
          <cell r="X896">
            <v>231.33</v>
          </cell>
          <cell r="Y896">
            <v>0</v>
          </cell>
          <cell r="Z896">
            <v>0</v>
          </cell>
          <cell r="AA896">
            <v>0</v>
          </cell>
          <cell r="AB896">
            <v>0</v>
          </cell>
          <cell r="AC896">
            <v>231.33</v>
          </cell>
          <cell r="AD896">
            <v>231.33</v>
          </cell>
          <cell r="AE896">
            <v>231.33</v>
          </cell>
          <cell r="AF896">
            <v>231.33</v>
          </cell>
          <cell r="AG896">
            <v>231.33</v>
          </cell>
          <cell r="AH896">
            <v>231.33</v>
          </cell>
          <cell r="AI896">
            <v>231.33</v>
          </cell>
          <cell r="AJ896">
            <v>231.33</v>
          </cell>
          <cell r="AM896" t="str">
            <v>062</v>
          </cell>
          <cell r="AN896" t="str">
            <v>053</v>
          </cell>
          <cell r="AO896">
            <v>1343</v>
          </cell>
          <cell r="AP896" t="str">
            <v>02</v>
          </cell>
          <cell r="AQ896" t="str">
            <v>445728125</v>
          </cell>
          <cell r="AR896" t="str">
            <v>ЛИCT Д19AM 0,8*1200*3000</v>
          </cell>
          <cell r="AS896" t="str">
            <v>OCT1 90246-77</v>
          </cell>
          <cell r="AT896" t="str">
            <v>КГ</v>
          </cell>
          <cell r="AU896">
            <v>1</v>
          </cell>
          <cell r="AW896">
            <v>4</v>
          </cell>
          <cell r="AX896">
            <v>100</v>
          </cell>
          <cell r="AY896">
            <v>400</v>
          </cell>
          <cell r="BA896">
            <v>4</v>
          </cell>
          <cell r="BB896">
            <v>100</v>
          </cell>
          <cell r="BC896">
            <v>4</v>
          </cell>
          <cell r="BD896">
            <v>4</v>
          </cell>
          <cell r="BE896">
            <v>400</v>
          </cell>
          <cell r="BG896">
            <v>0</v>
          </cell>
          <cell r="BH896">
            <v>100</v>
          </cell>
          <cell r="BI896">
            <v>3.2000000000000001E-2</v>
          </cell>
          <cell r="BJ896">
            <v>3.2</v>
          </cell>
          <cell r="BK896">
            <v>96.8</v>
          </cell>
          <cell r="BL896">
            <v>100</v>
          </cell>
          <cell r="BM896">
            <v>100</v>
          </cell>
          <cell r="BN896">
            <v>100</v>
          </cell>
          <cell r="BO896">
            <v>100</v>
          </cell>
          <cell r="BP896">
            <v>0</v>
          </cell>
          <cell r="BQ896">
            <v>0</v>
          </cell>
          <cell r="BR896">
            <v>0</v>
          </cell>
          <cell r="BS896">
            <v>0</v>
          </cell>
          <cell r="BT896">
            <v>0</v>
          </cell>
          <cell r="BU896">
            <v>0</v>
          </cell>
          <cell r="BV896">
            <v>0</v>
          </cell>
          <cell r="BW896">
            <v>0</v>
          </cell>
          <cell r="CC896">
            <v>3.2000000000000001E-2</v>
          </cell>
          <cell r="CE896">
            <v>3.968</v>
          </cell>
          <cell r="CF896">
            <v>112.56</v>
          </cell>
          <cell r="CG896">
            <v>446.64</v>
          </cell>
          <cell r="CH896">
            <v>527.04</v>
          </cell>
          <cell r="CL896">
            <v>527.04</v>
          </cell>
        </row>
        <row r="897">
          <cell r="B897" t="str">
            <v>062</v>
          </cell>
          <cell r="C897" t="str">
            <v>053</v>
          </cell>
          <cell r="D897" t="str">
            <v>02</v>
          </cell>
          <cell r="E897" t="str">
            <v>445728152</v>
          </cell>
          <cell r="F897" t="str">
            <v>ЛИСТ Д19АМ 1,0*1200*3000</v>
          </cell>
          <cell r="G897" t="str">
            <v>ОСТ1 90246-77</v>
          </cell>
          <cell r="H897" t="str">
            <v>КГ</v>
          </cell>
          <cell r="I897">
            <v>0.97</v>
          </cell>
          <cell r="J897" t="str">
            <v>00007</v>
          </cell>
          <cell r="K897" t="str">
            <v>00000</v>
          </cell>
          <cell r="L897" t="str">
            <v>нет</v>
          </cell>
          <cell r="M897">
            <v>80</v>
          </cell>
          <cell r="N897">
            <v>77.599999999999994</v>
          </cell>
          <cell r="O897">
            <v>0</v>
          </cell>
          <cell r="P897">
            <v>0</v>
          </cell>
          <cell r="Q897">
            <v>80</v>
          </cell>
          <cell r="R897">
            <v>77.599999999999994</v>
          </cell>
          <cell r="S897" t="str">
            <v>000000</v>
          </cell>
          <cell r="T897">
            <v>216.2</v>
          </cell>
          <cell r="U897" t="str">
            <v>нет</v>
          </cell>
          <cell r="W897">
            <v>216.2</v>
          </cell>
          <cell r="X897">
            <v>209.71</v>
          </cell>
          <cell r="Y897">
            <v>0</v>
          </cell>
          <cell r="Z897">
            <v>0</v>
          </cell>
          <cell r="AA897">
            <v>0</v>
          </cell>
          <cell r="AB897">
            <v>0</v>
          </cell>
          <cell r="AC897">
            <v>209.71</v>
          </cell>
          <cell r="AD897">
            <v>209.71</v>
          </cell>
          <cell r="AE897">
            <v>209.71</v>
          </cell>
          <cell r="AF897">
            <v>209.71</v>
          </cell>
          <cell r="AG897">
            <v>209.71</v>
          </cell>
          <cell r="AH897">
            <v>209.71</v>
          </cell>
          <cell r="AI897">
            <v>209.71</v>
          </cell>
          <cell r="AJ897">
            <v>209.71</v>
          </cell>
          <cell r="AM897" t="str">
            <v>062</v>
          </cell>
          <cell r="AN897" t="str">
            <v>053</v>
          </cell>
          <cell r="AO897">
            <v>1344</v>
          </cell>
          <cell r="AP897" t="str">
            <v>02</v>
          </cell>
          <cell r="AQ897" t="str">
            <v>445728152</v>
          </cell>
          <cell r="AR897" t="str">
            <v>ЛИCT Д19AM 1,0*1200*3000</v>
          </cell>
          <cell r="AS897" t="str">
            <v>OCT1 90246-77</v>
          </cell>
          <cell r="AT897" t="str">
            <v>КГ</v>
          </cell>
          <cell r="AU897">
            <v>0.97</v>
          </cell>
          <cell r="AW897">
            <v>4</v>
          </cell>
          <cell r="AX897">
            <v>262.28100000000001</v>
          </cell>
          <cell r="AY897">
            <v>1049.124</v>
          </cell>
          <cell r="BA897">
            <v>4</v>
          </cell>
          <cell r="BB897">
            <v>254.41</v>
          </cell>
          <cell r="BC897">
            <v>4</v>
          </cell>
          <cell r="BD897">
            <v>4</v>
          </cell>
          <cell r="BE897">
            <v>1017.64</v>
          </cell>
          <cell r="BG897">
            <v>0</v>
          </cell>
          <cell r="BH897">
            <v>262.27999999999997</v>
          </cell>
          <cell r="BI897">
            <v>0</v>
          </cell>
          <cell r="BJ897">
            <v>0</v>
          </cell>
          <cell r="BK897">
            <v>254.41</v>
          </cell>
          <cell r="BL897">
            <v>254.41</v>
          </cell>
          <cell r="BM897">
            <v>254.41</v>
          </cell>
          <cell r="BN897">
            <v>254.41</v>
          </cell>
          <cell r="BO897">
            <v>254.41</v>
          </cell>
          <cell r="BP897">
            <v>0</v>
          </cell>
          <cell r="BQ897">
            <v>0</v>
          </cell>
          <cell r="BR897">
            <v>0</v>
          </cell>
          <cell r="BS897">
            <v>0</v>
          </cell>
          <cell r="BT897">
            <v>0</v>
          </cell>
          <cell r="BU897">
            <v>0</v>
          </cell>
          <cell r="BV897">
            <v>0</v>
          </cell>
          <cell r="BW897">
            <v>0</v>
          </cell>
          <cell r="CE897">
            <v>3.88</v>
          </cell>
          <cell r="CF897">
            <v>295.20999999999998</v>
          </cell>
          <cell r="CG897">
            <v>1145.4100000000001</v>
          </cell>
          <cell r="CH897">
            <v>1351.58</v>
          </cell>
          <cell r="CL897">
            <v>1351.58</v>
          </cell>
        </row>
        <row r="898">
          <cell r="B898" t="str">
            <v>062</v>
          </cell>
          <cell r="C898" t="str">
            <v>053</v>
          </cell>
          <cell r="D898" t="str">
            <v>02</v>
          </cell>
          <cell r="E898" t="str">
            <v>445728179</v>
          </cell>
          <cell r="F898" t="str">
            <v>ЛИСТ Д19АМ 1,2*1200*3000</v>
          </cell>
          <cell r="G898" t="str">
            <v>ОСТ1 90246-77</v>
          </cell>
          <cell r="H898" t="str">
            <v>КГ</v>
          </cell>
          <cell r="I898">
            <v>0.87</v>
          </cell>
          <cell r="J898" t="str">
            <v>00007</v>
          </cell>
          <cell r="K898" t="str">
            <v>00000</v>
          </cell>
          <cell r="L898" t="str">
            <v>нет</v>
          </cell>
          <cell r="M898">
            <v>80</v>
          </cell>
          <cell r="N898">
            <v>69.599999999999994</v>
          </cell>
          <cell r="O898">
            <v>0</v>
          </cell>
          <cell r="P898">
            <v>0</v>
          </cell>
          <cell r="Q898">
            <v>80</v>
          </cell>
          <cell r="R898">
            <v>69.599999999999994</v>
          </cell>
          <cell r="S898" t="str">
            <v>000000</v>
          </cell>
          <cell r="T898">
            <v>216.2</v>
          </cell>
          <cell r="U898" t="str">
            <v>нет</v>
          </cell>
          <cell r="W898">
            <v>216.2</v>
          </cell>
          <cell r="X898">
            <v>188.09</v>
          </cell>
          <cell r="Y898">
            <v>0</v>
          </cell>
          <cell r="Z898">
            <v>0</v>
          </cell>
          <cell r="AA898">
            <v>0</v>
          </cell>
          <cell r="AB898">
            <v>0</v>
          </cell>
          <cell r="AC898">
            <v>0</v>
          </cell>
          <cell r="AD898">
            <v>0</v>
          </cell>
          <cell r="AE898">
            <v>0</v>
          </cell>
          <cell r="AF898">
            <v>0</v>
          </cell>
          <cell r="AG898">
            <v>0</v>
          </cell>
          <cell r="AH898">
            <v>0</v>
          </cell>
          <cell r="AI898">
            <v>0</v>
          </cell>
          <cell r="AJ898">
            <v>0</v>
          </cell>
          <cell r="AM898" t="str">
            <v>062</v>
          </cell>
          <cell r="AN898" t="str">
            <v>053</v>
          </cell>
          <cell r="AO898">
            <v>1345</v>
          </cell>
          <cell r="AP898" t="str">
            <v>02</v>
          </cell>
          <cell r="AQ898" t="str">
            <v>445728179</v>
          </cell>
          <cell r="AR898" t="str">
            <v>ЛИCT Д19AM 1,2*1200*3000</v>
          </cell>
          <cell r="AS898" t="str">
            <v>OCT1 90246-77</v>
          </cell>
          <cell r="AT898" t="str">
            <v>КГ</v>
          </cell>
          <cell r="AU898">
            <v>0.87</v>
          </cell>
          <cell r="AW898">
            <v>796</v>
          </cell>
          <cell r="AX898">
            <v>259.95</v>
          </cell>
          <cell r="AY898">
            <v>206920.2</v>
          </cell>
          <cell r="AZ898" t="str">
            <v>бк 2684 от</v>
          </cell>
          <cell r="BA898">
            <v>12</v>
          </cell>
          <cell r="BB898">
            <v>226.16</v>
          </cell>
          <cell r="BC898">
            <v>915</v>
          </cell>
          <cell r="BD898">
            <v>12</v>
          </cell>
          <cell r="BE898">
            <v>2713.92</v>
          </cell>
          <cell r="BG898">
            <v>204206.28</v>
          </cell>
          <cell r="BH898">
            <v>259.95</v>
          </cell>
          <cell r="BI898">
            <v>0</v>
          </cell>
          <cell r="BJ898">
            <v>0</v>
          </cell>
          <cell r="BK898">
            <v>226.16</v>
          </cell>
          <cell r="BL898">
            <v>226.16</v>
          </cell>
          <cell r="BM898">
            <v>226.16</v>
          </cell>
          <cell r="BN898">
            <v>226.16</v>
          </cell>
          <cell r="BO898">
            <v>226.16</v>
          </cell>
          <cell r="BP898">
            <v>226.16</v>
          </cell>
          <cell r="BQ898">
            <v>226.16</v>
          </cell>
          <cell r="BR898">
            <v>226.16</v>
          </cell>
          <cell r="BS898">
            <v>226.16</v>
          </cell>
          <cell r="BT898">
            <v>226.16</v>
          </cell>
          <cell r="BU898">
            <v>226.15649999999999</v>
          </cell>
          <cell r="BV898">
            <v>226.15649999999999</v>
          </cell>
          <cell r="BW898">
            <v>226.15649999999999</v>
          </cell>
          <cell r="CE898">
            <v>10.44</v>
          </cell>
          <cell r="CF898">
            <v>292.58999999999997</v>
          </cell>
          <cell r="CG898">
            <v>3054.64</v>
          </cell>
          <cell r="CH898">
            <v>3604.48</v>
          </cell>
          <cell r="CL898">
            <v>3604.48</v>
          </cell>
        </row>
        <row r="899">
          <cell r="B899" t="str">
            <v>062</v>
          </cell>
          <cell r="C899" t="str">
            <v>053</v>
          </cell>
          <cell r="D899" t="str">
            <v>02</v>
          </cell>
          <cell r="E899" t="str">
            <v>445728206</v>
          </cell>
          <cell r="F899" t="str">
            <v>ЛИСТ Д19АМ 1,5*1200*3000</v>
          </cell>
          <cell r="G899" t="str">
            <v>ОСТ1 90246-77</v>
          </cell>
          <cell r="H899" t="str">
            <v>КГ</v>
          </cell>
          <cell r="I899">
            <v>2</v>
          </cell>
          <cell r="J899" t="str">
            <v>00007</v>
          </cell>
          <cell r="K899" t="str">
            <v>00000</v>
          </cell>
          <cell r="L899" t="str">
            <v>нет</v>
          </cell>
          <cell r="M899">
            <v>80</v>
          </cell>
          <cell r="N899">
            <v>160</v>
          </cell>
          <cell r="O899">
            <v>0</v>
          </cell>
          <cell r="P899">
            <v>0</v>
          </cell>
          <cell r="Q899">
            <v>80</v>
          </cell>
          <cell r="R899">
            <v>160</v>
          </cell>
          <cell r="S899" t="str">
            <v>000000</v>
          </cell>
          <cell r="T899">
            <v>216.2</v>
          </cell>
          <cell r="U899" t="str">
            <v>нет</v>
          </cell>
          <cell r="W899">
            <v>216.2</v>
          </cell>
          <cell r="X899">
            <v>432.4</v>
          </cell>
          <cell r="Y899">
            <v>0</v>
          </cell>
          <cell r="Z899">
            <v>0</v>
          </cell>
          <cell r="AA899">
            <v>0</v>
          </cell>
          <cell r="AB899">
            <v>0</v>
          </cell>
          <cell r="AC899">
            <v>432.4</v>
          </cell>
          <cell r="AD899">
            <v>432.4</v>
          </cell>
          <cell r="AE899">
            <v>432.4</v>
          </cell>
          <cell r="AF899">
            <v>432.4</v>
          </cell>
          <cell r="AG899">
            <v>432.4</v>
          </cell>
          <cell r="AH899">
            <v>432.4</v>
          </cell>
          <cell r="AI899">
            <v>432.4</v>
          </cell>
          <cell r="AJ899">
            <v>432.4</v>
          </cell>
          <cell r="AM899" t="str">
            <v>062</v>
          </cell>
          <cell r="AN899" t="str">
            <v>025</v>
          </cell>
          <cell r="AO899">
            <v>1347</v>
          </cell>
          <cell r="AP899" t="str">
            <v>02</v>
          </cell>
          <cell r="AQ899" t="str">
            <v>445728206</v>
          </cell>
          <cell r="AR899" t="str">
            <v>ЛИCT Д19AM 1,5*1200*3000</v>
          </cell>
          <cell r="AS899" t="str">
            <v>OCT1 90246-77</v>
          </cell>
          <cell r="AT899" t="str">
            <v>КГ</v>
          </cell>
          <cell r="AU899">
            <v>1.55</v>
          </cell>
          <cell r="AW899">
            <v>6.2</v>
          </cell>
          <cell r="AX899">
            <v>100</v>
          </cell>
          <cell r="AY899">
            <v>620</v>
          </cell>
          <cell r="BA899">
            <v>4</v>
          </cell>
          <cell r="BB899">
            <v>155</v>
          </cell>
          <cell r="BC899">
            <v>4</v>
          </cell>
          <cell r="BD899">
            <v>4</v>
          </cell>
          <cell r="BE899">
            <v>620</v>
          </cell>
          <cell r="BF899">
            <v>0</v>
          </cell>
          <cell r="BH899">
            <v>100</v>
          </cell>
          <cell r="BI899">
            <v>0</v>
          </cell>
          <cell r="BJ899">
            <v>0</v>
          </cell>
          <cell r="BK899">
            <v>155</v>
          </cell>
          <cell r="BL899">
            <v>155</v>
          </cell>
          <cell r="BM899">
            <v>155</v>
          </cell>
          <cell r="BN899">
            <v>155</v>
          </cell>
          <cell r="BO899">
            <v>155</v>
          </cell>
          <cell r="BP899">
            <v>0</v>
          </cell>
          <cell r="BQ899">
            <v>0</v>
          </cell>
          <cell r="BR899">
            <v>0</v>
          </cell>
          <cell r="BS899">
            <v>0</v>
          </cell>
          <cell r="BT899">
            <v>0</v>
          </cell>
          <cell r="BU899">
            <v>0</v>
          </cell>
          <cell r="BV899">
            <v>0</v>
          </cell>
          <cell r="BW899">
            <v>0</v>
          </cell>
          <cell r="CD899">
            <v>6.2</v>
          </cell>
          <cell r="CF899">
            <v>112.56</v>
          </cell>
          <cell r="CG899">
            <v>697.87</v>
          </cell>
          <cell r="CH899">
            <v>823.49</v>
          </cell>
          <cell r="CL899">
            <v>823.49</v>
          </cell>
        </row>
        <row r="900">
          <cell r="B900" t="str">
            <v>062</v>
          </cell>
          <cell r="C900" t="str">
            <v>053</v>
          </cell>
          <cell r="D900" t="str">
            <v>02</v>
          </cell>
          <cell r="E900" t="str">
            <v>445732125</v>
          </cell>
          <cell r="F900" t="str">
            <v>ЛИСТ Д19АТ 0,8*1200*3000</v>
          </cell>
          <cell r="G900" t="str">
            <v>ОСТ1 90246-77</v>
          </cell>
          <cell r="H900" t="str">
            <v>КГ</v>
          </cell>
          <cell r="I900">
            <v>0.03</v>
          </cell>
          <cell r="J900" t="str">
            <v>00007</v>
          </cell>
          <cell r="K900" t="str">
            <v>00000</v>
          </cell>
          <cell r="L900" t="str">
            <v>нет</v>
          </cell>
          <cell r="M900">
            <v>80</v>
          </cell>
          <cell r="N900">
            <v>2.4</v>
          </cell>
          <cell r="O900">
            <v>0</v>
          </cell>
          <cell r="P900">
            <v>0</v>
          </cell>
          <cell r="Q900">
            <v>80</v>
          </cell>
          <cell r="R900">
            <v>2.4</v>
          </cell>
          <cell r="S900" t="str">
            <v>000000</v>
          </cell>
          <cell r="T900">
            <v>216.2</v>
          </cell>
          <cell r="U900" t="str">
            <v>нет</v>
          </cell>
          <cell r="W900">
            <v>216.2</v>
          </cell>
          <cell r="X900">
            <v>6.49</v>
          </cell>
          <cell r="Y900">
            <v>6.49</v>
          </cell>
          <cell r="Z900">
            <v>6.49</v>
          </cell>
          <cell r="AA900">
            <v>6.49</v>
          </cell>
          <cell r="AB900">
            <v>6.49</v>
          </cell>
          <cell r="AC900">
            <v>6.49</v>
          </cell>
          <cell r="AD900">
            <v>6.49</v>
          </cell>
          <cell r="AE900">
            <v>6.49</v>
          </cell>
          <cell r="AF900">
            <v>6.49</v>
          </cell>
          <cell r="AG900">
            <v>6.49</v>
          </cell>
          <cell r="AH900">
            <v>6.49</v>
          </cell>
          <cell r="AI900">
            <v>6.49</v>
          </cell>
          <cell r="AJ900">
            <v>6.49</v>
          </cell>
          <cell r="AM900" t="str">
            <v>062</v>
          </cell>
          <cell r="AN900" t="str">
            <v>001</v>
          </cell>
          <cell r="AO900">
            <v>1348</v>
          </cell>
          <cell r="AP900" t="str">
            <v>02</v>
          </cell>
          <cell r="AQ900" t="str">
            <v>445732125</v>
          </cell>
          <cell r="AR900" t="str">
            <v>ЛИCT Д19AT 0,8*1200*3000</v>
          </cell>
          <cell r="AS900" t="str">
            <v>OCT1 90246-77</v>
          </cell>
          <cell r="AT900" t="str">
            <v>КГ</v>
          </cell>
          <cell r="AU900">
            <v>0.03</v>
          </cell>
          <cell r="AV900" t="str">
            <v>см Д19 чат л0,8</v>
          </cell>
          <cell r="BB900">
            <v>0</v>
          </cell>
          <cell r="BD900">
            <v>0</v>
          </cell>
          <cell r="BE900">
            <v>0</v>
          </cell>
          <cell r="BF900">
            <v>0</v>
          </cell>
        </row>
        <row r="901">
          <cell r="B901" t="str">
            <v>062</v>
          </cell>
          <cell r="C901" t="str">
            <v>053</v>
          </cell>
          <cell r="D901" t="str">
            <v>02</v>
          </cell>
          <cell r="E901" t="str">
            <v>445732206</v>
          </cell>
          <cell r="F901" t="str">
            <v>ЛИСТ Д19АТ 1,5*1200*3000</v>
          </cell>
          <cell r="G901" t="str">
            <v>ОСТ1 90246-77</v>
          </cell>
          <cell r="H901" t="str">
            <v>КГ</v>
          </cell>
          <cell r="I901">
            <v>0.02</v>
          </cell>
          <cell r="J901" t="str">
            <v>00007</v>
          </cell>
          <cell r="K901" t="str">
            <v>00000</v>
          </cell>
          <cell r="L901" t="str">
            <v>нет</v>
          </cell>
          <cell r="M901">
            <v>80</v>
          </cell>
          <cell r="N901">
            <v>1.6</v>
          </cell>
          <cell r="O901">
            <v>0</v>
          </cell>
          <cell r="P901">
            <v>0</v>
          </cell>
          <cell r="Q901">
            <v>80</v>
          </cell>
          <cell r="R901">
            <v>1.6</v>
          </cell>
          <cell r="S901" t="str">
            <v>000000</v>
          </cell>
          <cell r="T901">
            <v>216.2</v>
          </cell>
          <cell r="U901" t="str">
            <v>нет</v>
          </cell>
          <cell r="W901">
            <v>216.2</v>
          </cell>
          <cell r="X901">
            <v>4.32</v>
          </cell>
          <cell r="Y901">
            <v>0</v>
          </cell>
          <cell r="Z901">
            <v>0</v>
          </cell>
          <cell r="AA901">
            <v>0</v>
          </cell>
          <cell r="AB901">
            <v>0</v>
          </cell>
          <cell r="AC901">
            <v>0</v>
          </cell>
          <cell r="AD901">
            <v>4.32</v>
          </cell>
          <cell r="AE901">
            <v>4.32</v>
          </cell>
          <cell r="AF901">
            <v>4.32</v>
          </cell>
          <cell r="AG901">
            <v>4.32</v>
          </cell>
          <cell r="AH901">
            <v>4.32</v>
          </cell>
          <cell r="AI901">
            <v>4.32</v>
          </cell>
          <cell r="AJ901">
            <v>4.32</v>
          </cell>
          <cell r="AM901" t="str">
            <v>062</v>
          </cell>
          <cell r="AN901" t="str">
            <v>001</v>
          </cell>
          <cell r="AO901">
            <v>1349</v>
          </cell>
          <cell r="AP901" t="str">
            <v>02</v>
          </cell>
          <cell r="AQ901" t="str">
            <v>445732206</v>
          </cell>
          <cell r="AR901" t="str">
            <v>ЛИCT Д19AT 1,5*1200*3000</v>
          </cell>
          <cell r="AS901" t="str">
            <v>OCT1 90246-77</v>
          </cell>
          <cell r="AT901" t="str">
            <v>КГ</v>
          </cell>
          <cell r="AU901">
            <v>0.02</v>
          </cell>
          <cell r="AW901">
            <v>0.1</v>
          </cell>
          <cell r="AX901">
            <v>265.70999999999998</v>
          </cell>
          <cell r="AY901">
            <v>26.570999999999998</v>
          </cell>
          <cell r="BA901">
            <v>4</v>
          </cell>
          <cell r="BB901">
            <v>5.31</v>
          </cell>
          <cell r="BC901">
            <v>5</v>
          </cell>
          <cell r="BD901">
            <v>5</v>
          </cell>
          <cell r="BE901">
            <v>26.55</v>
          </cell>
          <cell r="BF901">
            <v>0</v>
          </cell>
          <cell r="BH901">
            <v>265.5</v>
          </cell>
          <cell r="BI901">
            <v>0</v>
          </cell>
          <cell r="BJ901">
            <v>0</v>
          </cell>
          <cell r="BK901">
            <v>5.31</v>
          </cell>
          <cell r="BL901">
            <v>5.31</v>
          </cell>
          <cell r="BM901">
            <v>5.31</v>
          </cell>
          <cell r="BN901">
            <v>5.31</v>
          </cell>
          <cell r="BO901">
            <v>5.31</v>
          </cell>
          <cell r="BP901">
            <v>5.31</v>
          </cell>
          <cell r="BQ901">
            <v>0</v>
          </cell>
          <cell r="BR901">
            <v>0</v>
          </cell>
          <cell r="BS901">
            <v>0</v>
          </cell>
          <cell r="BT901">
            <v>0</v>
          </cell>
          <cell r="BU901">
            <v>0</v>
          </cell>
          <cell r="BV901">
            <v>0</v>
          </cell>
          <cell r="BW901">
            <v>0</v>
          </cell>
          <cell r="CD901">
            <v>0.1</v>
          </cell>
          <cell r="CF901">
            <v>298.83999999999997</v>
          </cell>
          <cell r="CG901">
            <v>29.88</v>
          </cell>
          <cell r="CH901">
            <v>35.26</v>
          </cell>
          <cell r="CL901">
            <v>35.26</v>
          </cell>
        </row>
        <row r="902">
          <cell r="B902" t="str">
            <v>062</v>
          </cell>
          <cell r="C902" t="str">
            <v>053</v>
          </cell>
          <cell r="D902" t="str">
            <v>02</v>
          </cell>
          <cell r="E902" t="str">
            <v>445727125</v>
          </cell>
          <cell r="F902" t="str">
            <v>ЛИСТ Д19ЧАМ 0,8*1200*3000</v>
          </cell>
          <cell r="G902" t="str">
            <v>ОСТ1 90246-77</v>
          </cell>
          <cell r="H902" t="str">
            <v>КГ</v>
          </cell>
          <cell r="I902">
            <v>5.0000000000000001E-3</v>
          </cell>
          <cell r="J902" t="str">
            <v>00007</v>
          </cell>
          <cell r="K902" t="str">
            <v>00000</v>
          </cell>
          <cell r="L902" t="str">
            <v>нет</v>
          </cell>
          <cell r="M902">
            <v>85</v>
          </cell>
          <cell r="N902">
            <v>0.42499999999999999</v>
          </cell>
          <cell r="O902">
            <v>100</v>
          </cell>
          <cell r="P902">
            <v>0.5</v>
          </cell>
          <cell r="Q902">
            <v>85</v>
          </cell>
          <cell r="R902">
            <v>0.42499999999999999</v>
          </cell>
          <cell r="S902" t="str">
            <v>037104</v>
          </cell>
          <cell r="T902">
            <v>100</v>
          </cell>
          <cell r="U902" t="str">
            <v>вст.ост.</v>
          </cell>
          <cell r="W902">
            <v>100</v>
          </cell>
          <cell r="X902">
            <v>0.5</v>
          </cell>
          <cell r="Y902">
            <v>0</v>
          </cell>
          <cell r="Z902">
            <v>0</v>
          </cell>
          <cell r="AA902">
            <v>0</v>
          </cell>
          <cell r="AB902">
            <v>0</v>
          </cell>
          <cell r="AC902">
            <v>0</v>
          </cell>
          <cell r="AD902">
            <v>0</v>
          </cell>
          <cell r="AE902">
            <v>0</v>
          </cell>
          <cell r="AF902">
            <v>0</v>
          </cell>
          <cell r="AG902">
            <v>0</v>
          </cell>
          <cell r="AH902">
            <v>0</v>
          </cell>
          <cell r="AI902">
            <v>0</v>
          </cell>
          <cell r="AJ902">
            <v>0</v>
          </cell>
          <cell r="AM902" t="str">
            <v>062</v>
          </cell>
          <cell r="AN902" t="str">
            <v>020</v>
          </cell>
          <cell r="AO902">
            <v>1350</v>
          </cell>
          <cell r="AP902" t="str">
            <v>02</v>
          </cell>
          <cell r="AQ902" t="str">
            <v>445727125</v>
          </cell>
          <cell r="AR902" t="str">
            <v>ЛИCT Д19ЧAM 0,8*1200*3000</v>
          </cell>
          <cell r="AS902" t="str">
            <v>OCT1 90246-77</v>
          </cell>
          <cell r="AT902" t="str">
            <v>КГ</v>
          </cell>
          <cell r="AU902">
            <v>5.0000000000000001E-3</v>
          </cell>
          <cell r="AW902">
            <v>0.1</v>
          </cell>
          <cell r="AX902">
            <v>100</v>
          </cell>
          <cell r="AY902">
            <v>10</v>
          </cell>
          <cell r="BA902">
            <v>4</v>
          </cell>
          <cell r="BB902">
            <v>0.5</v>
          </cell>
          <cell r="BC902">
            <v>20</v>
          </cell>
          <cell r="BD902">
            <v>12</v>
          </cell>
          <cell r="BE902">
            <v>6</v>
          </cell>
          <cell r="BF902">
            <v>4</v>
          </cell>
          <cell r="BH902">
            <v>100</v>
          </cell>
          <cell r="BI902">
            <v>0</v>
          </cell>
          <cell r="BJ902">
            <v>0</v>
          </cell>
          <cell r="BK902">
            <v>0.5</v>
          </cell>
          <cell r="BL902">
            <v>0.5</v>
          </cell>
          <cell r="BM902">
            <v>0.5</v>
          </cell>
          <cell r="BN902">
            <v>0.5</v>
          </cell>
          <cell r="BO902">
            <v>0.5</v>
          </cell>
          <cell r="BP902">
            <v>0.5</v>
          </cell>
          <cell r="BQ902">
            <v>0.5</v>
          </cell>
          <cell r="BR902">
            <v>0.5</v>
          </cell>
          <cell r="BS902">
            <v>0.5</v>
          </cell>
          <cell r="BT902">
            <v>0.5</v>
          </cell>
          <cell r="BU902">
            <v>0.5</v>
          </cell>
          <cell r="BV902">
            <v>0.5</v>
          </cell>
          <cell r="BW902">
            <v>0.5</v>
          </cell>
          <cell r="CD902">
            <v>0.06</v>
          </cell>
          <cell r="CF902">
            <v>112.56</v>
          </cell>
          <cell r="CG902">
            <v>6.75</v>
          </cell>
          <cell r="CH902">
            <v>7.97</v>
          </cell>
          <cell r="CL902">
            <v>7.97</v>
          </cell>
        </row>
        <row r="903">
          <cell r="B903" t="str">
            <v>062</v>
          </cell>
          <cell r="C903" t="str">
            <v>053</v>
          </cell>
          <cell r="D903" t="str">
            <v>02</v>
          </cell>
          <cell r="E903" t="str">
            <v>445727179</v>
          </cell>
          <cell r="F903" t="str">
            <v>ЛИСТ Д19ЧАМ 1,2*1200*3000</v>
          </cell>
          <cell r="G903" t="str">
            <v>ОСТ1 90246-77</v>
          </cell>
          <cell r="H903" t="str">
            <v>КГ</v>
          </cell>
          <cell r="I903">
            <v>3.5000000000000003E-2</v>
          </cell>
          <cell r="J903" t="str">
            <v>00007</v>
          </cell>
          <cell r="K903" t="str">
            <v>00000</v>
          </cell>
          <cell r="L903" t="str">
            <v>нет</v>
          </cell>
          <cell r="M903">
            <v>85</v>
          </cell>
          <cell r="N903">
            <v>2.9750000000000001</v>
          </cell>
          <cell r="O903">
            <v>0</v>
          </cell>
          <cell r="P903">
            <v>0</v>
          </cell>
          <cell r="Q903">
            <v>85</v>
          </cell>
          <cell r="R903">
            <v>2.9750000000000001</v>
          </cell>
          <cell r="S903" t="str">
            <v>000000</v>
          </cell>
          <cell r="T903">
            <v>216.2</v>
          </cell>
          <cell r="U903" t="str">
            <v>нет</v>
          </cell>
          <cell r="W903">
            <v>216.2</v>
          </cell>
          <cell r="X903">
            <v>7.57</v>
          </cell>
          <cell r="Y903">
            <v>0</v>
          </cell>
          <cell r="Z903">
            <v>0</v>
          </cell>
          <cell r="AA903">
            <v>0</v>
          </cell>
          <cell r="AB903">
            <v>0</v>
          </cell>
          <cell r="AC903">
            <v>0</v>
          </cell>
          <cell r="AD903">
            <v>0</v>
          </cell>
          <cell r="AE903">
            <v>7.57</v>
          </cell>
          <cell r="AF903">
            <v>7.57</v>
          </cell>
          <cell r="AG903">
            <v>7.57</v>
          </cell>
          <cell r="AH903">
            <v>7.57</v>
          </cell>
          <cell r="AI903">
            <v>7.57</v>
          </cell>
          <cell r="AJ903">
            <v>7.57</v>
          </cell>
          <cell r="AM903" t="str">
            <v>062</v>
          </cell>
          <cell r="AN903" t="str">
            <v>020</v>
          </cell>
          <cell r="AO903">
            <v>1352</v>
          </cell>
          <cell r="AP903" t="str">
            <v>02</v>
          </cell>
          <cell r="AQ903" t="str">
            <v>445727179</v>
          </cell>
          <cell r="AR903" t="str">
            <v>ЛИCT Д19ЧAM 1,2*1200*3000</v>
          </cell>
          <cell r="AS903" t="str">
            <v>OCT1 90246-77</v>
          </cell>
          <cell r="AT903" t="str">
            <v>КГ</v>
          </cell>
          <cell r="AU903">
            <v>3.5000000000000003E-2</v>
          </cell>
          <cell r="AW903">
            <v>0.2</v>
          </cell>
          <cell r="AX903">
            <v>195.50200000000001</v>
          </cell>
          <cell r="AY903">
            <v>39.100400000000008</v>
          </cell>
          <cell r="BA903">
            <v>4</v>
          </cell>
          <cell r="BB903">
            <v>6.84</v>
          </cell>
          <cell r="BC903">
            <v>6</v>
          </cell>
          <cell r="BD903">
            <v>6</v>
          </cell>
          <cell r="BE903">
            <v>41.04</v>
          </cell>
          <cell r="BF903">
            <v>0</v>
          </cell>
          <cell r="BH903">
            <v>195.43</v>
          </cell>
          <cell r="BI903">
            <v>0</v>
          </cell>
          <cell r="BJ903">
            <v>0</v>
          </cell>
          <cell r="BK903">
            <v>6.84</v>
          </cell>
          <cell r="BL903">
            <v>6.84</v>
          </cell>
          <cell r="BM903">
            <v>6.84</v>
          </cell>
          <cell r="BN903">
            <v>6.84</v>
          </cell>
          <cell r="BO903">
            <v>6.84</v>
          </cell>
          <cell r="BP903">
            <v>6.84</v>
          </cell>
          <cell r="BQ903">
            <v>6.84</v>
          </cell>
          <cell r="BR903">
            <v>0</v>
          </cell>
          <cell r="BS903">
            <v>0</v>
          </cell>
          <cell r="BT903">
            <v>0</v>
          </cell>
          <cell r="BU903">
            <v>0</v>
          </cell>
          <cell r="BV903">
            <v>0</v>
          </cell>
          <cell r="BW903">
            <v>0</v>
          </cell>
          <cell r="CD903">
            <v>0.21</v>
          </cell>
          <cell r="CF903">
            <v>219.97</v>
          </cell>
          <cell r="CG903">
            <v>46.19</v>
          </cell>
          <cell r="CH903">
            <v>54.5</v>
          </cell>
          <cell r="CL903">
            <v>54.5</v>
          </cell>
        </row>
        <row r="904">
          <cell r="B904" t="str">
            <v>062</v>
          </cell>
          <cell r="C904" t="str">
            <v>053</v>
          </cell>
          <cell r="D904" t="str">
            <v>02</v>
          </cell>
          <cell r="E904" t="str">
            <v>445727206</v>
          </cell>
          <cell r="F904" t="str">
            <v>ЛИСТ Д19ЧАМ 1,5*1200*3000</v>
          </cell>
          <cell r="G904" t="str">
            <v>ОСТ1 90246-77</v>
          </cell>
          <cell r="H904" t="str">
            <v>КГ</v>
          </cell>
          <cell r="I904">
            <v>1.4999999999999999E-2</v>
          </cell>
          <cell r="J904" t="str">
            <v>00007</v>
          </cell>
          <cell r="K904" t="str">
            <v>00000</v>
          </cell>
          <cell r="L904" t="str">
            <v>нет</v>
          </cell>
          <cell r="M904">
            <v>85</v>
          </cell>
          <cell r="N904">
            <v>1.2749999999999999</v>
          </cell>
          <cell r="O904">
            <v>0</v>
          </cell>
          <cell r="P904">
            <v>0</v>
          </cell>
          <cell r="Q904">
            <v>85</v>
          </cell>
          <cell r="R904">
            <v>1.2749999999999999</v>
          </cell>
          <cell r="S904" t="str">
            <v>000000</v>
          </cell>
          <cell r="T904">
            <v>216.2</v>
          </cell>
          <cell r="U904" t="str">
            <v>нет</v>
          </cell>
          <cell r="W904">
            <v>216.2</v>
          </cell>
          <cell r="X904">
            <v>3.24</v>
          </cell>
          <cell r="Y904">
            <v>0</v>
          </cell>
          <cell r="Z904">
            <v>0</v>
          </cell>
          <cell r="AA904">
            <v>0</v>
          </cell>
          <cell r="AB904">
            <v>0</v>
          </cell>
          <cell r="AC904">
            <v>0</v>
          </cell>
          <cell r="AD904">
            <v>0</v>
          </cell>
          <cell r="AE904">
            <v>0</v>
          </cell>
          <cell r="AF904">
            <v>3.24</v>
          </cell>
          <cell r="AG904">
            <v>3.24</v>
          </cell>
          <cell r="AH904">
            <v>3.24</v>
          </cell>
          <cell r="AI904">
            <v>3.24</v>
          </cell>
          <cell r="AJ904">
            <v>3.24</v>
          </cell>
          <cell r="AM904" t="str">
            <v>062</v>
          </cell>
          <cell r="AN904" t="str">
            <v>020</v>
          </cell>
          <cell r="AO904">
            <v>1353</v>
          </cell>
          <cell r="AP904" t="str">
            <v>02</v>
          </cell>
          <cell r="AQ904" t="str">
            <v>445727206</v>
          </cell>
          <cell r="AR904" t="str">
            <v>ЛИCT Д19ЧAM 1,5*1200*3000</v>
          </cell>
          <cell r="AS904" t="str">
            <v>OCT1 90246-77</v>
          </cell>
          <cell r="AT904" t="str">
            <v>КГ</v>
          </cell>
          <cell r="AU904">
            <v>1.4999999999999999E-2</v>
          </cell>
          <cell r="AW904">
            <v>0.1</v>
          </cell>
          <cell r="AX904">
            <v>260.72500000000002</v>
          </cell>
          <cell r="AY904">
            <v>26.072500000000002</v>
          </cell>
          <cell r="BA904">
            <v>4</v>
          </cell>
          <cell r="BB904">
            <v>3.91</v>
          </cell>
          <cell r="BC904">
            <v>7</v>
          </cell>
          <cell r="BD904">
            <v>7</v>
          </cell>
          <cell r="BE904">
            <v>27.37</v>
          </cell>
          <cell r="BF904">
            <v>0</v>
          </cell>
          <cell r="BH904">
            <v>260.67</v>
          </cell>
          <cell r="BI904">
            <v>0</v>
          </cell>
          <cell r="BJ904">
            <v>0</v>
          </cell>
          <cell r="BK904">
            <v>3.91</v>
          </cell>
          <cell r="BL904">
            <v>3.91</v>
          </cell>
          <cell r="BM904">
            <v>3.91</v>
          </cell>
          <cell r="BN904">
            <v>3.91</v>
          </cell>
          <cell r="BO904">
            <v>3.91</v>
          </cell>
          <cell r="BP904">
            <v>3.91</v>
          </cell>
          <cell r="BQ904">
            <v>3.91</v>
          </cell>
          <cell r="BR904">
            <v>3.91</v>
          </cell>
          <cell r="BS904">
            <v>0</v>
          </cell>
          <cell r="BT904">
            <v>0</v>
          </cell>
          <cell r="BU904">
            <v>0</v>
          </cell>
          <cell r="BV904">
            <v>0</v>
          </cell>
          <cell r="BW904">
            <v>0</v>
          </cell>
          <cell r="CD904">
            <v>0.105</v>
          </cell>
          <cell r="CF904">
            <v>293.39999999999998</v>
          </cell>
          <cell r="CG904">
            <v>30.81</v>
          </cell>
          <cell r="CH904">
            <v>36.36</v>
          </cell>
          <cell r="CL904">
            <v>36.36</v>
          </cell>
        </row>
        <row r="905">
          <cell r="B905" t="str">
            <v>062</v>
          </cell>
          <cell r="C905" t="str">
            <v>053</v>
          </cell>
          <cell r="D905" t="str">
            <v>02</v>
          </cell>
          <cell r="E905" t="str">
            <v>445735071</v>
          </cell>
          <cell r="F905" t="str">
            <v>ЛИСТ Д19ЧАТ 0,5*1200*3000</v>
          </cell>
          <cell r="G905" t="str">
            <v>ОСТ1 90246-77</v>
          </cell>
          <cell r="H905" t="str">
            <v>КГ</v>
          </cell>
          <cell r="I905">
            <v>0.1</v>
          </cell>
          <cell r="J905" t="str">
            <v>00006</v>
          </cell>
          <cell r="K905" t="str">
            <v>00000</v>
          </cell>
          <cell r="L905" t="str">
            <v>нет</v>
          </cell>
          <cell r="M905">
            <v>90</v>
          </cell>
          <cell r="N905">
            <v>9</v>
          </cell>
          <cell r="O905">
            <v>0</v>
          </cell>
          <cell r="P905">
            <v>0</v>
          </cell>
          <cell r="Q905">
            <v>90</v>
          </cell>
          <cell r="R905">
            <v>9</v>
          </cell>
          <cell r="S905" t="str">
            <v>000000</v>
          </cell>
          <cell r="T905">
            <v>220.8</v>
          </cell>
          <cell r="U905" t="str">
            <v>нет</v>
          </cell>
          <cell r="W905">
            <v>220.8</v>
          </cell>
          <cell r="X905">
            <v>22.08</v>
          </cell>
          <cell r="Y905">
            <v>0</v>
          </cell>
          <cell r="Z905">
            <v>0</v>
          </cell>
          <cell r="AA905">
            <v>0</v>
          </cell>
          <cell r="AB905">
            <v>0</v>
          </cell>
          <cell r="AC905">
            <v>0</v>
          </cell>
          <cell r="AD905">
            <v>0</v>
          </cell>
          <cell r="AE905">
            <v>0</v>
          </cell>
          <cell r="AF905">
            <v>0</v>
          </cell>
          <cell r="AG905">
            <v>0</v>
          </cell>
          <cell r="AH905">
            <v>0</v>
          </cell>
          <cell r="AI905">
            <v>0</v>
          </cell>
          <cell r="AJ905">
            <v>0</v>
          </cell>
          <cell r="AM905" t="str">
            <v>062</v>
          </cell>
          <cell r="AN905" t="str">
            <v>020</v>
          </cell>
          <cell r="AO905">
            <v>1355</v>
          </cell>
          <cell r="AP905" t="str">
            <v>02</v>
          </cell>
          <cell r="AQ905" t="str">
            <v>445735071</v>
          </cell>
          <cell r="AR905" t="str">
            <v>ЛИCT Д19ЧAT 0,5*1200*3000</v>
          </cell>
          <cell r="AS905" t="str">
            <v>OCT1 90246-77</v>
          </cell>
          <cell r="AT905" t="str">
            <v>КГ</v>
          </cell>
          <cell r="AU905">
            <v>9.4799999999999995E-2</v>
          </cell>
          <cell r="AW905">
            <v>537</v>
          </cell>
          <cell r="AX905">
            <v>354</v>
          </cell>
          <cell r="AY905">
            <v>190098</v>
          </cell>
          <cell r="AZ905" t="str">
            <v>бк 2132 от</v>
          </cell>
          <cell r="BA905">
            <v>12</v>
          </cell>
          <cell r="BB905">
            <v>33.56</v>
          </cell>
          <cell r="BC905">
            <v>5664</v>
          </cell>
          <cell r="BD905">
            <v>12</v>
          </cell>
          <cell r="BE905">
            <v>402.72</v>
          </cell>
          <cell r="BF905">
            <v>189695.28</v>
          </cell>
          <cell r="BH905">
            <v>354.01</v>
          </cell>
          <cell r="BI905">
            <v>9.4799999999999995E-2</v>
          </cell>
          <cell r="BJ905">
            <v>33.56</v>
          </cell>
          <cell r="BK905">
            <v>0</v>
          </cell>
          <cell r="BL905">
            <v>33.56</v>
          </cell>
          <cell r="BM905">
            <v>33.56</v>
          </cell>
          <cell r="BN905">
            <v>33.56</v>
          </cell>
          <cell r="BO905">
            <v>33.56</v>
          </cell>
          <cell r="BP905">
            <v>33.56</v>
          </cell>
          <cell r="BQ905">
            <v>33.56</v>
          </cell>
          <cell r="BR905">
            <v>33.56</v>
          </cell>
          <cell r="BS905">
            <v>33.56</v>
          </cell>
          <cell r="BT905">
            <v>33.56</v>
          </cell>
          <cell r="BU905">
            <v>33.560147999999998</v>
          </cell>
          <cell r="BV905">
            <v>33.560147999999998</v>
          </cell>
          <cell r="BW905">
            <v>33.560147999999998</v>
          </cell>
          <cell r="BX905">
            <v>4.5600000000000002E-2</v>
          </cell>
          <cell r="BZ905">
            <v>2.8E-3</v>
          </cell>
          <cell r="CC905">
            <v>4.6399999999999997E-2</v>
          </cell>
          <cell r="CD905">
            <v>1.0427999999999999</v>
          </cell>
          <cell r="CF905">
            <v>398.46</v>
          </cell>
          <cell r="CG905">
            <v>415.51</v>
          </cell>
          <cell r="CH905">
            <v>490.3</v>
          </cell>
          <cell r="CL905">
            <v>490.3</v>
          </cell>
        </row>
        <row r="906">
          <cell r="B906" t="str">
            <v>062</v>
          </cell>
          <cell r="C906" t="str">
            <v>053</v>
          </cell>
          <cell r="D906" t="str">
            <v>02</v>
          </cell>
          <cell r="E906" t="str">
            <v>445735098</v>
          </cell>
          <cell r="F906" t="str">
            <v>ЛИСТ Д19ЧАТ 0,6*1200*3000</v>
          </cell>
          <cell r="G906" t="str">
            <v>ОСТ1 90246-77</v>
          </cell>
          <cell r="H906" t="str">
            <v>КГ</v>
          </cell>
          <cell r="I906">
            <v>3.0000000000000001E-3</v>
          </cell>
          <cell r="J906" t="str">
            <v>00007</v>
          </cell>
          <cell r="K906" t="str">
            <v>00000</v>
          </cell>
          <cell r="L906" t="str">
            <v/>
          </cell>
          <cell r="M906">
            <v>0</v>
          </cell>
          <cell r="N906">
            <v>0</v>
          </cell>
          <cell r="O906">
            <v>0</v>
          </cell>
          <cell r="P906">
            <v>0</v>
          </cell>
          <cell r="Q906">
            <v>0</v>
          </cell>
          <cell r="R906">
            <v>0</v>
          </cell>
          <cell r="S906" t="str">
            <v>не най</v>
          </cell>
          <cell r="T906">
            <v>220.8</v>
          </cell>
          <cell r="U906" t="str">
            <v>нет</v>
          </cell>
          <cell r="W906">
            <v>220.8</v>
          </cell>
          <cell r="X906">
            <v>0.66</v>
          </cell>
          <cell r="Y906">
            <v>0</v>
          </cell>
          <cell r="Z906">
            <v>0</v>
          </cell>
          <cell r="AA906">
            <v>0</v>
          </cell>
          <cell r="AB906">
            <v>0</v>
          </cell>
          <cell r="AC906">
            <v>0</v>
          </cell>
          <cell r="AD906">
            <v>0</v>
          </cell>
          <cell r="AE906">
            <v>0</v>
          </cell>
          <cell r="AF906">
            <v>0</v>
          </cell>
          <cell r="AG906">
            <v>0</v>
          </cell>
          <cell r="AH906">
            <v>0</v>
          </cell>
          <cell r="AI906">
            <v>0</v>
          </cell>
          <cell r="AJ906">
            <v>0</v>
          </cell>
          <cell r="AM906" t="str">
            <v>062</v>
          </cell>
          <cell r="AN906" t="str">
            <v>020</v>
          </cell>
          <cell r="AO906">
            <v>1357</v>
          </cell>
          <cell r="AP906" t="str">
            <v>02</v>
          </cell>
          <cell r="AQ906" t="str">
            <v>445735098</v>
          </cell>
          <cell r="AR906" t="str">
            <v>ЛИCT Д19ЧAT 0,6*1200*3000</v>
          </cell>
          <cell r="AS906" t="str">
            <v>OCT1 90246-77</v>
          </cell>
          <cell r="AT906" t="str">
            <v>КГ</v>
          </cell>
          <cell r="AU906">
            <v>3.0000000000000001E-3</v>
          </cell>
          <cell r="AW906">
            <v>1002</v>
          </cell>
          <cell r="AX906">
            <v>354</v>
          </cell>
          <cell r="AY906">
            <v>354708</v>
          </cell>
          <cell r="AZ906" t="str">
            <v>бк 2132 от</v>
          </cell>
          <cell r="BA906">
            <v>12</v>
          </cell>
          <cell r="BB906">
            <v>1.06</v>
          </cell>
          <cell r="BC906">
            <v>334630</v>
          </cell>
          <cell r="BD906">
            <v>12</v>
          </cell>
          <cell r="BE906">
            <v>12.72</v>
          </cell>
          <cell r="BF906">
            <v>354695.28</v>
          </cell>
          <cell r="BH906">
            <v>353.33</v>
          </cell>
          <cell r="BI906">
            <v>0</v>
          </cell>
          <cell r="BJ906">
            <v>0</v>
          </cell>
          <cell r="BK906">
            <v>1.06</v>
          </cell>
          <cell r="BL906">
            <v>1.06</v>
          </cell>
          <cell r="BM906">
            <v>1.06</v>
          </cell>
          <cell r="BN906">
            <v>1.06</v>
          </cell>
          <cell r="BO906">
            <v>1.06</v>
          </cell>
          <cell r="BP906">
            <v>1.06</v>
          </cell>
          <cell r="BQ906">
            <v>1.06</v>
          </cell>
          <cell r="BR906">
            <v>1.06</v>
          </cell>
          <cell r="BS906">
            <v>1.06</v>
          </cell>
          <cell r="BT906">
            <v>1.06</v>
          </cell>
          <cell r="BU906">
            <v>1.05999</v>
          </cell>
          <cell r="BV906">
            <v>1.05999</v>
          </cell>
          <cell r="BW906">
            <v>1.05999</v>
          </cell>
          <cell r="CD906">
            <v>3.6000000000000004E-2</v>
          </cell>
          <cell r="CF906">
            <v>397.69</v>
          </cell>
          <cell r="CG906">
            <v>14.32</v>
          </cell>
          <cell r="CH906">
            <v>16.899999999999999</v>
          </cell>
          <cell r="CL906">
            <v>16.899999999999999</v>
          </cell>
        </row>
        <row r="907">
          <cell r="B907" t="str">
            <v>062</v>
          </cell>
          <cell r="C907" t="str">
            <v>053</v>
          </cell>
          <cell r="D907" t="str">
            <v>02</v>
          </cell>
          <cell r="E907" t="str">
            <v>445735125</v>
          </cell>
          <cell r="F907" t="str">
            <v>ЛИСТ Д19ЧАТ 0,8*1200*3000</v>
          </cell>
          <cell r="G907" t="str">
            <v>ОСТ1 90246-77</v>
          </cell>
          <cell r="H907" t="str">
            <v>КГ</v>
          </cell>
          <cell r="I907">
            <v>0.04</v>
          </cell>
          <cell r="J907" t="str">
            <v>00007</v>
          </cell>
          <cell r="K907" t="str">
            <v>00000</v>
          </cell>
          <cell r="L907" t="str">
            <v>нет</v>
          </cell>
          <cell r="M907">
            <v>90</v>
          </cell>
          <cell r="N907">
            <v>3.6</v>
          </cell>
          <cell r="O907">
            <v>0</v>
          </cell>
          <cell r="P907">
            <v>0</v>
          </cell>
          <cell r="Q907">
            <v>90</v>
          </cell>
          <cell r="R907">
            <v>3.6</v>
          </cell>
          <cell r="S907" t="str">
            <v>000000</v>
          </cell>
          <cell r="T907">
            <v>220.8</v>
          </cell>
          <cell r="U907" t="str">
            <v>нет</v>
          </cell>
          <cell r="W907">
            <v>220.8</v>
          </cell>
          <cell r="X907">
            <v>8.83</v>
          </cell>
          <cell r="Y907">
            <v>0</v>
          </cell>
          <cell r="Z907">
            <v>0</v>
          </cell>
          <cell r="AA907">
            <v>0</v>
          </cell>
          <cell r="AB907">
            <v>0</v>
          </cell>
          <cell r="AC907">
            <v>0</v>
          </cell>
          <cell r="AD907">
            <v>0</v>
          </cell>
          <cell r="AE907">
            <v>0</v>
          </cell>
          <cell r="AF907">
            <v>0</v>
          </cell>
          <cell r="AG907">
            <v>0</v>
          </cell>
          <cell r="AH907">
            <v>0</v>
          </cell>
          <cell r="AI907">
            <v>0</v>
          </cell>
          <cell r="AJ907">
            <v>0</v>
          </cell>
          <cell r="AM907" t="str">
            <v>062</v>
          </cell>
          <cell r="AN907" t="str">
            <v>024</v>
          </cell>
          <cell r="AO907">
            <v>1360</v>
          </cell>
          <cell r="AP907" t="str">
            <v>02</v>
          </cell>
          <cell r="AQ907" t="str">
            <v>445735125</v>
          </cell>
          <cell r="AR907" t="str">
            <v>ЛИCT Д19ЧAT 0,8*1200*3000</v>
          </cell>
          <cell r="AS907" t="str">
            <v>OCT1 90246-77</v>
          </cell>
          <cell r="AT907" t="str">
            <v>КГ</v>
          </cell>
          <cell r="AU907">
            <v>4.0800000000000003E-2</v>
          </cell>
          <cell r="AV907" t="str">
            <v>0,07 кг</v>
          </cell>
          <cell r="AW907">
            <v>820</v>
          </cell>
          <cell r="AX907">
            <v>320</v>
          </cell>
          <cell r="AY907">
            <v>262400</v>
          </cell>
          <cell r="AZ907" t="str">
            <v>бк 2132 от</v>
          </cell>
          <cell r="BA907">
            <v>12</v>
          </cell>
          <cell r="BB907">
            <v>13.06</v>
          </cell>
          <cell r="BC907">
            <v>20092</v>
          </cell>
          <cell r="BD907">
            <v>12</v>
          </cell>
          <cell r="BE907">
            <v>156.72</v>
          </cell>
          <cell r="BF907">
            <v>262243.28000000003</v>
          </cell>
          <cell r="BH907">
            <v>320.10000000000002</v>
          </cell>
          <cell r="BI907">
            <v>9.0000000000000011E-3</v>
          </cell>
          <cell r="BJ907">
            <v>2.88</v>
          </cell>
          <cell r="BK907">
            <v>10.18</v>
          </cell>
          <cell r="BL907">
            <v>13.06</v>
          </cell>
          <cell r="BM907">
            <v>13.06</v>
          </cell>
          <cell r="BN907">
            <v>13.06</v>
          </cell>
          <cell r="BO907">
            <v>13.06</v>
          </cell>
          <cell r="BP907">
            <v>13.06</v>
          </cell>
          <cell r="BQ907">
            <v>13.06</v>
          </cell>
          <cell r="BR907">
            <v>13.06</v>
          </cell>
          <cell r="BS907">
            <v>13.06</v>
          </cell>
          <cell r="BT907">
            <v>13.06</v>
          </cell>
          <cell r="BU907">
            <v>13.060080000000001</v>
          </cell>
          <cell r="BV907">
            <v>13.060080000000001</v>
          </cell>
          <cell r="BW907">
            <v>13.060080000000001</v>
          </cell>
          <cell r="BX907">
            <v>5.9999999999999995E-4</v>
          </cell>
          <cell r="CA907">
            <v>1.4E-3</v>
          </cell>
          <cell r="CC907">
            <v>7.0000000000000001E-3</v>
          </cell>
          <cell r="CD907">
            <v>0.48060000000000003</v>
          </cell>
          <cell r="CF907">
            <v>360.29</v>
          </cell>
          <cell r="CG907">
            <v>173.16</v>
          </cell>
          <cell r="CH907">
            <v>204.33</v>
          </cell>
          <cell r="CL907">
            <v>204.33</v>
          </cell>
        </row>
        <row r="908">
          <cell r="B908" t="str">
            <v>062</v>
          </cell>
          <cell r="C908" t="str">
            <v>099</v>
          </cell>
          <cell r="D908" t="str">
            <v>02</v>
          </cell>
          <cell r="E908" t="str">
            <v>445735125</v>
          </cell>
          <cell r="F908" t="str">
            <v>ЛИСТ Д19ЧАТ 0,8*1200*3000</v>
          </cell>
          <cell r="G908" t="str">
            <v>ОСТ1 90246-77</v>
          </cell>
          <cell r="H908" t="str">
            <v>КГ</v>
          </cell>
          <cell r="I908">
            <v>8.0000000000000004E-4</v>
          </cell>
          <cell r="J908" t="str">
            <v>00007</v>
          </cell>
          <cell r="K908" t="str">
            <v>00000</v>
          </cell>
          <cell r="L908" t="str">
            <v>нет</v>
          </cell>
          <cell r="M908">
            <v>90</v>
          </cell>
          <cell r="N908">
            <v>7.1999999999999995E-2</v>
          </cell>
          <cell r="O908">
            <v>0</v>
          </cell>
          <cell r="P908">
            <v>0</v>
          </cell>
          <cell r="Q908">
            <v>90</v>
          </cell>
          <cell r="R908">
            <v>7.1999999999999995E-2</v>
          </cell>
          <cell r="S908" t="str">
            <v>000000</v>
          </cell>
          <cell r="T908">
            <v>220.8</v>
          </cell>
          <cell r="U908" t="str">
            <v>нет</v>
          </cell>
          <cell r="W908">
            <v>220.8</v>
          </cell>
          <cell r="X908">
            <v>0.18</v>
          </cell>
          <cell r="Y908">
            <v>0</v>
          </cell>
          <cell r="Z908">
            <v>0</v>
          </cell>
          <cell r="AA908">
            <v>0</v>
          </cell>
          <cell r="AB908">
            <v>0</v>
          </cell>
          <cell r="AC908">
            <v>0</v>
          </cell>
          <cell r="AD908">
            <v>0</v>
          </cell>
          <cell r="AE908">
            <v>0</v>
          </cell>
          <cell r="AF908">
            <v>0</v>
          </cell>
          <cell r="AG908">
            <v>0</v>
          </cell>
          <cell r="AH908">
            <v>0</v>
          </cell>
          <cell r="AI908">
            <v>0</v>
          </cell>
          <cell r="AJ908">
            <v>0</v>
          </cell>
          <cell r="AM908" t="str">
            <v>062</v>
          </cell>
          <cell r="AN908" t="str">
            <v>024</v>
          </cell>
          <cell r="AO908">
            <v>1360</v>
          </cell>
          <cell r="AP908" t="str">
            <v>02</v>
          </cell>
          <cell r="AQ908" t="str">
            <v>445735125</v>
          </cell>
          <cell r="AR908" t="str">
            <v>ЛИCT Д19ЧAT 0,8*1200*3000</v>
          </cell>
          <cell r="AS908" t="str">
            <v>OCT1 90246-77</v>
          </cell>
          <cell r="AT908" t="str">
            <v>КГ</v>
          </cell>
          <cell r="AU908">
            <v>4.0800000000000003E-2</v>
          </cell>
          <cell r="AV908" t="str">
            <v>0,07 кг</v>
          </cell>
          <cell r="AW908">
            <v>820</v>
          </cell>
          <cell r="AX908">
            <v>320</v>
          </cell>
          <cell r="AY908">
            <v>262400</v>
          </cell>
          <cell r="AZ908" t="str">
            <v>бк 2132 от</v>
          </cell>
          <cell r="BA908">
            <v>12</v>
          </cell>
          <cell r="BB908">
            <v>13.06</v>
          </cell>
          <cell r="BC908">
            <v>20092</v>
          </cell>
          <cell r="BD908">
            <v>12</v>
          </cell>
          <cell r="BE908">
            <v>156.72</v>
          </cell>
          <cell r="BF908">
            <v>262243.28000000003</v>
          </cell>
          <cell r="BH908">
            <v>320.10000000000002</v>
          </cell>
          <cell r="BI908">
            <v>9.0000000000000011E-3</v>
          </cell>
          <cell r="BJ908">
            <v>2.88</v>
          </cell>
          <cell r="BK908">
            <v>10.18</v>
          </cell>
          <cell r="BL908">
            <v>13.06</v>
          </cell>
          <cell r="BM908">
            <v>13.06</v>
          </cell>
          <cell r="BN908">
            <v>13.06</v>
          </cell>
          <cell r="BO908">
            <v>13.06</v>
          </cell>
          <cell r="BP908">
            <v>13.06</v>
          </cell>
          <cell r="BQ908">
            <v>13.06</v>
          </cell>
          <cell r="BR908">
            <v>13.06</v>
          </cell>
          <cell r="BS908">
            <v>13.06</v>
          </cell>
          <cell r="BT908">
            <v>13.06</v>
          </cell>
          <cell r="BU908">
            <v>13.060080000000001</v>
          </cell>
          <cell r="BV908">
            <v>13.060080000000001</v>
          </cell>
          <cell r="BW908">
            <v>13.060080000000001</v>
          </cell>
          <cell r="BX908">
            <v>5.9999999999999995E-4</v>
          </cell>
          <cell r="CA908">
            <v>1.4E-3</v>
          </cell>
          <cell r="CC908">
            <v>7.0000000000000001E-3</v>
          </cell>
          <cell r="CD908">
            <v>0.48060000000000003</v>
          </cell>
          <cell r="CF908">
            <v>360.29</v>
          </cell>
          <cell r="CG908">
            <v>173.16</v>
          </cell>
          <cell r="CH908">
            <v>204.33</v>
          </cell>
          <cell r="CL908">
            <v>204.33</v>
          </cell>
        </row>
        <row r="909">
          <cell r="B909" t="str">
            <v>062</v>
          </cell>
          <cell r="C909" t="str">
            <v>053</v>
          </cell>
          <cell r="D909" t="str">
            <v>02</v>
          </cell>
          <cell r="E909" t="str">
            <v>445735152</v>
          </cell>
          <cell r="F909" t="str">
            <v>ЛИСТ Д19ЧАТ 1,0*1200*3000</v>
          </cell>
          <cell r="G909" t="str">
            <v>ОСТ1 90246-77</v>
          </cell>
          <cell r="H909" t="str">
            <v>КГ</v>
          </cell>
          <cell r="I909">
            <v>0.15</v>
          </cell>
          <cell r="J909" t="str">
            <v>00007</v>
          </cell>
          <cell r="K909" t="str">
            <v>00000</v>
          </cell>
          <cell r="L909" t="str">
            <v>нет</v>
          </cell>
          <cell r="M909">
            <v>90</v>
          </cell>
          <cell r="N909">
            <v>13.5</v>
          </cell>
          <cell r="O909">
            <v>0</v>
          </cell>
          <cell r="P909">
            <v>0</v>
          </cell>
          <cell r="Q909">
            <v>90</v>
          </cell>
          <cell r="R909">
            <v>13.5</v>
          </cell>
          <cell r="S909" t="str">
            <v>000000</v>
          </cell>
          <cell r="T909">
            <v>220.8</v>
          </cell>
          <cell r="U909" t="str">
            <v>нет</v>
          </cell>
          <cell r="W909">
            <v>220.8</v>
          </cell>
          <cell r="X909">
            <v>33.119999999999997</v>
          </cell>
          <cell r="Y909">
            <v>0</v>
          </cell>
          <cell r="Z909">
            <v>0</v>
          </cell>
          <cell r="AA909">
            <v>0</v>
          </cell>
          <cell r="AB909">
            <v>0</v>
          </cell>
          <cell r="AC909">
            <v>33.119999999999997</v>
          </cell>
          <cell r="AD909">
            <v>33.119999999999997</v>
          </cell>
          <cell r="AE909">
            <v>33.119999999999997</v>
          </cell>
          <cell r="AF909">
            <v>33.119999999999997</v>
          </cell>
          <cell r="AG909">
            <v>33.119999999999997</v>
          </cell>
          <cell r="AH909">
            <v>33.119999999999997</v>
          </cell>
          <cell r="AI909">
            <v>33.119999999999997</v>
          </cell>
          <cell r="AJ909">
            <v>33.119999999999997</v>
          </cell>
          <cell r="AM909" t="str">
            <v>062</v>
          </cell>
          <cell r="AN909" t="str">
            <v>024</v>
          </cell>
          <cell r="AO909">
            <v>1362</v>
          </cell>
          <cell r="AP909" t="str">
            <v>02</v>
          </cell>
          <cell r="AQ909" t="str">
            <v>445735152</v>
          </cell>
          <cell r="AR909" t="str">
            <v>ЛИCT Д19ЧAT 1,0*1200*3000</v>
          </cell>
          <cell r="AS909" t="str">
            <v>OCT1 90246-77</v>
          </cell>
          <cell r="AT909" t="str">
            <v>КГ</v>
          </cell>
          <cell r="AU909">
            <v>0.13950000000000001</v>
          </cell>
          <cell r="AW909">
            <v>0.6</v>
          </cell>
          <cell r="AX909">
            <v>55.78</v>
          </cell>
          <cell r="AY909">
            <v>33.467999999999996</v>
          </cell>
          <cell r="BA909">
            <v>4</v>
          </cell>
          <cell r="BB909">
            <v>7.78</v>
          </cell>
          <cell r="BC909">
            <v>4</v>
          </cell>
          <cell r="BD909">
            <v>4</v>
          </cell>
          <cell r="BE909">
            <v>31.12</v>
          </cell>
          <cell r="BF909">
            <v>0</v>
          </cell>
          <cell r="BH909">
            <v>55.77</v>
          </cell>
          <cell r="BI909">
            <v>0.13950000000000001</v>
          </cell>
          <cell r="BJ909">
            <v>7.78</v>
          </cell>
          <cell r="BK909">
            <v>0</v>
          </cell>
          <cell r="BL909">
            <v>7.78</v>
          </cell>
          <cell r="BM909">
            <v>7.78</v>
          </cell>
          <cell r="BN909">
            <v>7.78</v>
          </cell>
          <cell r="BO909">
            <v>7.78</v>
          </cell>
          <cell r="BP909">
            <v>0</v>
          </cell>
          <cell r="BQ909">
            <v>0</v>
          </cell>
          <cell r="BR909">
            <v>0</v>
          </cell>
          <cell r="BS909">
            <v>0</v>
          </cell>
          <cell r="BT909">
            <v>0</v>
          </cell>
          <cell r="BU909">
            <v>0</v>
          </cell>
          <cell r="BV909">
            <v>0</v>
          </cell>
          <cell r="BW909">
            <v>0</v>
          </cell>
          <cell r="BX909">
            <v>4.9500000000000002E-2</v>
          </cell>
          <cell r="BZ909">
            <v>5.3999999999999999E-2</v>
          </cell>
          <cell r="CC909">
            <v>3.5999999999999997E-2</v>
          </cell>
          <cell r="CD909">
            <v>0.41850000000000004</v>
          </cell>
          <cell r="CF909">
            <v>62.77</v>
          </cell>
          <cell r="CG909">
            <v>26.27</v>
          </cell>
          <cell r="CH909">
            <v>31</v>
          </cell>
          <cell r="CL909">
            <v>31</v>
          </cell>
        </row>
        <row r="910">
          <cell r="B910" t="str">
            <v>062</v>
          </cell>
          <cell r="C910" t="str">
            <v>053</v>
          </cell>
          <cell r="D910" t="str">
            <v>02</v>
          </cell>
          <cell r="E910" t="str">
            <v>445735179</v>
          </cell>
          <cell r="F910" t="str">
            <v>ЛИСТ Д19ЧАТ 1,2*1200*3000</v>
          </cell>
          <cell r="G910" t="str">
            <v>ОСТ1 90246-77</v>
          </cell>
          <cell r="H910" t="str">
            <v>КГ</v>
          </cell>
          <cell r="I910">
            <v>3.4000000000000002E-2</v>
          </cell>
          <cell r="J910" t="str">
            <v>00007</v>
          </cell>
          <cell r="K910" t="str">
            <v>00000</v>
          </cell>
          <cell r="L910" t="str">
            <v>нет</v>
          </cell>
          <cell r="M910">
            <v>85</v>
          </cell>
          <cell r="N910">
            <v>2.89</v>
          </cell>
          <cell r="O910">
            <v>0</v>
          </cell>
          <cell r="P910">
            <v>0</v>
          </cell>
          <cell r="Q910">
            <v>85</v>
          </cell>
          <cell r="R910">
            <v>2.89</v>
          </cell>
          <cell r="S910" t="str">
            <v>000000</v>
          </cell>
          <cell r="T910">
            <v>220.8</v>
          </cell>
          <cell r="U910" t="str">
            <v>нет</v>
          </cell>
          <cell r="W910">
            <v>220.8</v>
          </cell>
          <cell r="X910">
            <v>7.51</v>
          </cell>
          <cell r="Y910">
            <v>0</v>
          </cell>
          <cell r="Z910">
            <v>0</v>
          </cell>
          <cell r="AA910">
            <v>0</v>
          </cell>
          <cell r="AB910">
            <v>0</v>
          </cell>
          <cell r="AC910">
            <v>0</v>
          </cell>
          <cell r="AD910">
            <v>0</v>
          </cell>
          <cell r="AE910">
            <v>0</v>
          </cell>
          <cell r="AF910">
            <v>0</v>
          </cell>
          <cell r="AG910">
            <v>0</v>
          </cell>
          <cell r="AH910">
            <v>0</v>
          </cell>
          <cell r="AI910">
            <v>0</v>
          </cell>
          <cell r="AJ910">
            <v>0</v>
          </cell>
          <cell r="AM910" t="str">
            <v>062</v>
          </cell>
          <cell r="AN910" t="str">
            <v>024</v>
          </cell>
          <cell r="AO910">
            <v>1363</v>
          </cell>
          <cell r="AP910" t="str">
            <v>02</v>
          </cell>
          <cell r="AQ910" t="str">
            <v>445735179</v>
          </cell>
          <cell r="AR910" t="str">
            <v>ЛИCT Д19ЧAT 1,2*1200*3000</v>
          </cell>
          <cell r="AS910" t="str">
            <v>OCT1 90246-77</v>
          </cell>
          <cell r="AT910" t="str">
            <v>КГ</v>
          </cell>
          <cell r="AU910">
            <v>3.4000000000000002E-2</v>
          </cell>
          <cell r="AW910">
            <v>328</v>
          </cell>
          <cell r="AX910">
            <v>286</v>
          </cell>
          <cell r="AY910">
            <v>93808</v>
          </cell>
          <cell r="AZ910" t="str">
            <v>бк 2833 от</v>
          </cell>
          <cell r="BA910">
            <v>12</v>
          </cell>
          <cell r="BB910">
            <v>9.7200000000000006</v>
          </cell>
          <cell r="BC910">
            <v>9651</v>
          </cell>
          <cell r="BD910">
            <v>12</v>
          </cell>
          <cell r="BE910">
            <v>116.64</v>
          </cell>
          <cell r="BF910">
            <v>93691.36</v>
          </cell>
          <cell r="BH910">
            <v>285.88</v>
          </cell>
          <cell r="BI910">
            <v>3.4000000000000002E-2</v>
          </cell>
          <cell r="BJ910">
            <v>9.7200000000000006</v>
          </cell>
          <cell r="BK910">
            <v>0</v>
          </cell>
          <cell r="BL910">
            <v>9.7200000000000006</v>
          </cell>
          <cell r="BM910">
            <v>9.7200000000000006</v>
          </cell>
          <cell r="BN910">
            <v>9.7200000000000006</v>
          </cell>
          <cell r="BO910">
            <v>9.7200000000000006</v>
          </cell>
          <cell r="BP910">
            <v>9.7200000000000006</v>
          </cell>
          <cell r="BQ910">
            <v>9.7200000000000006</v>
          </cell>
          <cell r="BR910">
            <v>9.7200000000000006</v>
          </cell>
          <cell r="BS910">
            <v>9.7200000000000006</v>
          </cell>
          <cell r="BT910">
            <v>9.7200000000000006</v>
          </cell>
          <cell r="BU910">
            <v>9.7199200000000001</v>
          </cell>
          <cell r="BV910">
            <v>9.7199200000000001</v>
          </cell>
          <cell r="BW910">
            <v>9.7199200000000001</v>
          </cell>
          <cell r="CC910">
            <v>3.4000000000000002E-2</v>
          </cell>
          <cell r="CD910">
            <v>0.374</v>
          </cell>
          <cell r="CF910">
            <v>321.77</v>
          </cell>
          <cell r="CG910">
            <v>120.34</v>
          </cell>
          <cell r="CH910">
            <v>142</v>
          </cell>
          <cell r="CL910">
            <v>142</v>
          </cell>
        </row>
        <row r="911">
          <cell r="B911" t="str">
            <v>062</v>
          </cell>
          <cell r="C911" t="str">
            <v>053</v>
          </cell>
          <cell r="D911" t="str">
            <v>02</v>
          </cell>
          <cell r="E911" t="str">
            <v>445735206</v>
          </cell>
          <cell r="F911" t="str">
            <v>ЛИСТ Д19ЧАТ 1,5*1200*3000</v>
          </cell>
          <cell r="G911" t="str">
            <v>ОСТ1 90246-77</v>
          </cell>
          <cell r="H911" t="str">
            <v>КГ</v>
          </cell>
          <cell r="I911">
            <v>0.15</v>
          </cell>
          <cell r="J911" t="str">
            <v>00007</v>
          </cell>
          <cell r="K911" t="str">
            <v>00000</v>
          </cell>
          <cell r="L911" t="str">
            <v>нет</v>
          </cell>
          <cell r="M911">
            <v>85</v>
          </cell>
          <cell r="N911">
            <v>12.75</v>
          </cell>
          <cell r="O911">
            <v>0</v>
          </cell>
          <cell r="P911">
            <v>0</v>
          </cell>
          <cell r="Q911">
            <v>85</v>
          </cell>
          <cell r="R911">
            <v>12.75</v>
          </cell>
          <cell r="S911" t="str">
            <v>000000</v>
          </cell>
          <cell r="T911">
            <v>220.8</v>
          </cell>
          <cell r="U911" t="str">
            <v>нет</v>
          </cell>
          <cell r="W911">
            <v>220.8</v>
          </cell>
          <cell r="X911">
            <v>33.119999999999997</v>
          </cell>
          <cell r="Y911">
            <v>0</v>
          </cell>
          <cell r="Z911">
            <v>0</v>
          </cell>
          <cell r="AA911">
            <v>0</v>
          </cell>
          <cell r="AB911">
            <v>0</v>
          </cell>
          <cell r="AC911">
            <v>0</v>
          </cell>
          <cell r="AD911">
            <v>0</v>
          </cell>
          <cell r="AE911">
            <v>0</v>
          </cell>
          <cell r="AF911">
            <v>33.119999999999997</v>
          </cell>
          <cell r="AG911">
            <v>33.119999999999997</v>
          </cell>
          <cell r="AH911">
            <v>33.119999999999997</v>
          </cell>
          <cell r="AI911">
            <v>33.119999999999997</v>
          </cell>
          <cell r="AJ911">
            <v>33.119999999999997</v>
          </cell>
          <cell r="AM911" t="str">
            <v>062</v>
          </cell>
          <cell r="AN911" t="str">
            <v>020</v>
          </cell>
          <cell r="AO911">
            <v>1365</v>
          </cell>
          <cell r="AP911" t="str">
            <v>02</v>
          </cell>
          <cell r="AQ911" t="str">
            <v>445735206</v>
          </cell>
          <cell r="AR911" t="str">
            <v>ЛИCT Д19ЧAT 1,5*1200*3000</v>
          </cell>
          <cell r="AS911" t="str">
            <v>OCT1 90246-77</v>
          </cell>
          <cell r="AT911" t="str">
            <v>КГ</v>
          </cell>
          <cell r="AU911">
            <v>0.15</v>
          </cell>
          <cell r="AW911">
            <v>1</v>
          </cell>
          <cell r="AX911">
            <v>265.70999999999998</v>
          </cell>
          <cell r="AY911">
            <v>265.70999999999998</v>
          </cell>
          <cell r="BA911">
            <v>4</v>
          </cell>
          <cell r="BB911">
            <v>39.86</v>
          </cell>
          <cell r="BC911">
            <v>7</v>
          </cell>
          <cell r="BD911">
            <v>7</v>
          </cell>
          <cell r="BE911">
            <v>279.02</v>
          </cell>
          <cell r="BF911">
            <v>0</v>
          </cell>
          <cell r="BH911">
            <v>265.73</v>
          </cell>
          <cell r="BI911">
            <v>5.6999999999999995E-2</v>
          </cell>
          <cell r="BJ911">
            <v>15.15</v>
          </cell>
          <cell r="BK911">
            <v>24.71</v>
          </cell>
          <cell r="BL911">
            <v>39.86</v>
          </cell>
          <cell r="BM911">
            <v>39.86</v>
          </cell>
          <cell r="BN911">
            <v>39.86</v>
          </cell>
          <cell r="BO911">
            <v>39.86</v>
          </cell>
          <cell r="BP911">
            <v>39.86</v>
          </cell>
          <cell r="BQ911">
            <v>39.86</v>
          </cell>
          <cell r="BR911">
            <v>39.86</v>
          </cell>
          <cell r="BS911">
            <v>0</v>
          </cell>
          <cell r="BT911">
            <v>0</v>
          </cell>
          <cell r="BU911">
            <v>0</v>
          </cell>
          <cell r="BV911">
            <v>0</v>
          </cell>
          <cell r="BW911">
            <v>0</v>
          </cell>
          <cell r="BX911">
            <v>1.7999999999999999E-2</v>
          </cell>
          <cell r="CA911">
            <v>3.0000000000000001E-3</v>
          </cell>
          <cell r="CC911">
            <v>3.5999999999999997E-2</v>
          </cell>
          <cell r="CD911">
            <v>0.99299999999999988</v>
          </cell>
          <cell r="CF911">
            <v>299.08999999999997</v>
          </cell>
          <cell r="CG911">
            <v>297</v>
          </cell>
          <cell r="CH911">
            <v>350.46</v>
          </cell>
          <cell r="CL911">
            <v>350.46</v>
          </cell>
        </row>
        <row r="912">
          <cell r="B912" t="str">
            <v>062</v>
          </cell>
          <cell r="C912" t="str">
            <v>053</v>
          </cell>
          <cell r="D912" t="str">
            <v>02</v>
          </cell>
          <cell r="E912" t="str">
            <v>445735233</v>
          </cell>
          <cell r="F912" t="str">
            <v>ЛИСТ Д19ЧАТ 1,8*1200*3000</v>
          </cell>
          <cell r="G912" t="str">
            <v>ОСТ1 90246-77</v>
          </cell>
          <cell r="H912" t="str">
            <v>КГ</v>
          </cell>
          <cell r="I912">
            <v>1.6E-2</v>
          </cell>
          <cell r="J912" t="str">
            <v>00007</v>
          </cell>
          <cell r="K912" t="str">
            <v>00000</v>
          </cell>
          <cell r="L912" t="str">
            <v>нет</v>
          </cell>
          <cell r="M912">
            <v>85</v>
          </cell>
          <cell r="N912">
            <v>1.36</v>
          </cell>
          <cell r="O912">
            <v>0</v>
          </cell>
          <cell r="P912">
            <v>0</v>
          </cell>
          <cell r="Q912">
            <v>85</v>
          </cell>
          <cell r="R912">
            <v>1.36</v>
          </cell>
          <cell r="S912" t="str">
            <v>000000</v>
          </cell>
          <cell r="T912">
            <v>220.8</v>
          </cell>
          <cell r="U912" t="str">
            <v>нет</v>
          </cell>
          <cell r="W912">
            <v>220.8</v>
          </cell>
          <cell r="X912">
            <v>3.53</v>
          </cell>
          <cell r="Y912">
            <v>0</v>
          </cell>
          <cell r="Z912">
            <v>0</v>
          </cell>
          <cell r="AA912">
            <v>0</v>
          </cell>
          <cell r="AB912">
            <v>0</v>
          </cell>
          <cell r="AC912">
            <v>0</v>
          </cell>
          <cell r="AD912">
            <v>0</v>
          </cell>
          <cell r="AE912">
            <v>3.53</v>
          </cell>
          <cell r="AF912">
            <v>3.53</v>
          </cell>
          <cell r="AG912">
            <v>3.53</v>
          </cell>
          <cell r="AH912">
            <v>3.53</v>
          </cell>
          <cell r="AI912">
            <v>3.53</v>
          </cell>
          <cell r="AJ912">
            <v>3.53</v>
          </cell>
          <cell r="AM912" t="str">
            <v>062</v>
          </cell>
          <cell r="AN912" t="str">
            <v>024</v>
          </cell>
          <cell r="AO912">
            <v>1366</v>
          </cell>
          <cell r="AP912" t="str">
            <v>02</v>
          </cell>
          <cell r="AQ912" t="str">
            <v>445735233</v>
          </cell>
          <cell r="AR912" t="str">
            <v>ЛИCT Д19ЧAT 1,8*1200*3000</v>
          </cell>
          <cell r="AS912" t="str">
            <v>OCT1 90246-77</v>
          </cell>
          <cell r="AT912" t="str">
            <v>КГ</v>
          </cell>
          <cell r="AU912">
            <v>1.6E-2</v>
          </cell>
          <cell r="AW912">
            <v>0.1</v>
          </cell>
          <cell r="AX912">
            <v>195.50200000000001</v>
          </cell>
          <cell r="AY912">
            <v>19.550200000000004</v>
          </cell>
          <cell r="BA912">
            <v>4</v>
          </cell>
          <cell r="BB912">
            <v>3.13</v>
          </cell>
          <cell r="BC912">
            <v>6</v>
          </cell>
          <cell r="BD912">
            <v>6</v>
          </cell>
          <cell r="BE912">
            <v>18.78</v>
          </cell>
          <cell r="BF912">
            <v>0</v>
          </cell>
          <cell r="BH912">
            <v>195.63</v>
          </cell>
          <cell r="BI912">
            <v>1.6E-2</v>
          </cell>
          <cell r="BJ912">
            <v>3.13</v>
          </cell>
          <cell r="BK912">
            <v>0</v>
          </cell>
          <cell r="BL912">
            <v>3.13</v>
          </cell>
          <cell r="BM912">
            <v>3.13</v>
          </cell>
          <cell r="BN912">
            <v>3.13</v>
          </cell>
          <cell r="BO912">
            <v>3.13</v>
          </cell>
          <cell r="BP912">
            <v>3.13</v>
          </cell>
          <cell r="BQ912">
            <v>3.13</v>
          </cell>
          <cell r="BR912">
            <v>0</v>
          </cell>
          <cell r="BS912">
            <v>0</v>
          </cell>
          <cell r="BT912">
            <v>0</v>
          </cell>
          <cell r="BU912">
            <v>0</v>
          </cell>
          <cell r="BV912">
            <v>0</v>
          </cell>
          <cell r="BW912">
            <v>0</v>
          </cell>
          <cell r="CC912">
            <v>1.6E-2</v>
          </cell>
          <cell r="CD912">
            <v>0.08</v>
          </cell>
          <cell r="CF912">
            <v>220.19</v>
          </cell>
          <cell r="CG912">
            <v>17.62</v>
          </cell>
          <cell r="CH912">
            <v>20.79</v>
          </cell>
          <cell r="CL912">
            <v>20.79</v>
          </cell>
        </row>
        <row r="913">
          <cell r="B913" t="str">
            <v>062</v>
          </cell>
          <cell r="C913" t="str">
            <v>053</v>
          </cell>
          <cell r="D913" t="str">
            <v>02</v>
          </cell>
          <cell r="E913" t="str">
            <v>445735260</v>
          </cell>
          <cell r="F913" t="str">
            <v>ЛИСТ Д19ЧАТ 2,0*1200*3000</v>
          </cell>
          <cell r="G913" t="str">
            <v>ОСТ1 90246-77</v>
          </cell>
          <cell r="H913" t="str">
            <v>КГ</v>
          </cell>
          <cell r="I913">
            <v>0.05</v>
          </cell>
          <cell r="J913" t="str">
            <v>00007</v>
          </cell>
          <cell r="K913" t="str">
            <v>00000</v>
          </cell>
          <cell r="L913" t="str">
            <v>420572 16.04.03</v>
          </cell>
          <cell r="M913">
            <v>83.11</v>
          </cell>
          <cell r="N913">
            <v>4.1559999999999997</v>
          </cell>
          <cell r="O913">
            <v>77.25</v>
          </cell>
          <cell r="P913">
            <v>3.863</v>
          </cell>
          <cell r="Q913">
            <v>83.11</v>
          </cell>
          <cell r="R913">
            <v>4.1559999999999997</v>
          </cell>
          <cell r="S913" t="str">
            <v>037559</v>
          </cell>
          <cell r="T913">
            <v>77.25</v>
          </cell>
          <cell r="U913" t="str">
            <v>вст.ост.</v>
          </cell>
          <cell r="W913">
            <v>77.25</v>
          </cell>
          <cell r="X913">
            <v>3.86</v>
          </cell>
          <cell r="Y913">
            <v>0</v>
          </cell>
          <cell r="Z913">
            <v>0</v>
          </cell>
          <cell r="AA913">
            <v>0</v>
          </cell>
          <cell r="AB913">
            <v>0</v>
          </cell>
          <cell r="AC913">
            <v>0</v>
          </cell>
          <cell r="AD913">
            <v>0</v>
          </cell>
          <cell r="AE913">
            <v>0</v>
          </cell>
          <cell r="AF913">
            <v>0</v>
          </cell>
          <cell r="AG913">
            <v>0</v>
          </cell>
          <cell r="AH913">
            <v>0</v>
          </cell>
          <cell r="AI913">
            <v>0</v>
          </cell>
          <cell r="AJ913">
            <v>0</v>
          </cell>
          <cell r="AM913" t="str">
            <v>062</v>
          </cell>
          <cell r="AN913" t="str">
            <v>045</v>
          </cell>
          <cell r="AO913">
            <v>1367</v>
          </cell>
          <cell r="AP913" t="str">
            <v>02</v>
          </cell>
          <cell r="AQ913" t="str">
            <v>445735260</v>
          </cell>
          <cell r="AR913" t="str">
            <v>ЛИCT Д19ЧAT 2,0*1200*3000</v>
          </cell>
          <cell r="AS913" t="str">
            <v>OCT1 90246-77</v>
          </cell>
          <cell r="AT913" t="str">
            <v>КГ</v>
          </cell>
          <cell r="AU913">
            <v>0.2</v>
          </cell>
          <cell r="AW913">
            <v>332</v>
          </cell>
          <cell r="AX913">
            <v>286</v>
          </cell>
          <cell r="AY913">
            <v>94952</v>
          </cell>
          <cell r="AZ913" t="str">
            <v>бк 2755 от</v>
          </cell>
          <cell r="BB913">
            <v>57.2</v>
          </cell>
          <cell r="BC913">
            <v>1660</v>
          </cell>
          <cell r="BD913">
            <v>12</v>
          </cell>
          <cell r="BE913">
            <v>686.4</v>
          </cell>
          <cell r="BF913">
            <v>94265.600000000006</v>
          </cell>
          <cell r="BH913">
            <v>286</v>
          </cell>
          <cell r="BI913">
            <v>0</v>
          </cell>
          <cell r="BJ913">
            <v>0</v>
          </cell>
          <cell r="BK913">
            <v>57.2</v>
          </cell>
          <cell r="BL913">
            <v>57.2</v>
          </cell>
          <cell r="BM913">
            <v>57.2</v>
          </cell>
          <cell r="BN913">
            <v>57.2</v>
          </cell>
          <cell r="BO913">
            <v>57.2</v>
          </cell>
          <cell r="BP913">
            <v>57.2</v>
          </cell>
          <cell r="BQ913">
            <v>57.2</v>
          </cell>
          <cell r="BR913">
            <v>57.2</v>
          </cell>
          <cell r="BS913">
            <v>57.2</v>
          </cell>
          <cell r="BT913">
            <v>57.2</v>
          </cell>
          <cell r="BU913">
            <v>57.2</v>
          </cell>
          <cell r="BV913">
            <v>57.2</v>
          </cell>
          <cell r="BW913">
            <v>57.2</v>
          </cell>
          <cell r="CD913">
            <v>2.4</v>
          </cell>
          <cell r="CF913">
            <v>321.91000000000003</v>
          </cell>
          <cell r="CG913">
            <v>772.58</v>
          </cell>
          <cell r="CH913">
            <v>911.64</v>
          </cell>
          <cell r="CL913">
            <v>911.64</v>
          </cell>
        </row>
        <row r="914">
          <cell r="B914" t="str">
            <v>062</v>
          </cell>
          <cell r="C914" t="str">
            <v>053</v>
          </cell>
          <cell r="D914" t="str">
            <v>02</v>
          </cell>
          <cell r="E914" t="str">
            <v>445835500</v>
          </cell>
          <cell r="F914" t="str">
            <v>ЛИСТ Д19ЧАТ 6,0*1200*3000</v>
          </cell>
          <cell r="G914" t="str">
            <v>ОСТ1 90246-77</v>
          </cell>
          <cell r="H914" t="str">
            <v>КГ</v>
          </cell>
          <cell r="I914">
            <v>0.41</v>
          </cell>
          <cell r="J914" t="str">
            <v>00007</v>
          </cell>
          <cell r="K914" t="str">
            <v>00000</v>
          </cell>
          <cell r="L914" t="str">
            <v>нет</v>
          </cell>
          <cell r="M914">
            <v>106.82</v>
          </cell>
          <cell r="N914">
            <v>43.795999999999999</v>
          </cell>
          <cell r="O914">
            <v>106.96</v>
          </cell>
          <cell r="P914">
            <v>43.853999999999999</v>
          </cell>
          <cell r="Q914">
            <v>106.82</v>
          </cell>
          <cell r="R914">
            <v>43.795999999999999</v>
          </cell>
          <cell r="S914" t="str">
            <v>037604</v>
          </cell>
          <cell r="T914">
            <v>106.96</v>
          </cell>
          <cell r="U914" t="str">
            <v>вст.ост.</v>
          </cell>
          <cell r="W914">
            <v>106.96</v>
          </cell>
          <cell r="X914">
            <v>43.85</v>
          </cell>
          <cell r="Y914">
            <v>0</v>
          </cell>
          <cell r="Z914">
            <v>0</v>
          </cell>
          <cell r="AA914">
            <v>0</v>
          </cell>
          <cell r="AB914">
            <v>0</v>
          </cell>
          <cell r="AC914">
            <v>0</v>
          </cell>
          <cell r="AD914">
            <v>43.85</v>
          </cell>
          <cell r="AE914">
            <v>43.85</v>
          </cell>
          <cell r="AF914">
            <v>43.85</v>
          </cell>
          <cell r="AG914">
            <v>43.85</v>
          </cell>
          <cell r="AH914">
            <v>43.85</v>
          </cell>
          <cell r="AI914">
            <v>43.85</v>
          </cell>
          <cell r="AJ914">
            <v>43.85</v>
          </cell>
          <cell r="AM914" t="str">
            <v>062</v>
          </cell>
          <cell r="AN914" t="str">
            <v>020</v>
          </cell>
          <cell r="AO914">
            <v>1371</v>
          </cell>
          <cell r="AP914" t="str">
            <v>02</v>
          </cell>
          <cell r="AQ914" t="str">
            <v>445835500</v>
          </cell>
          <cell r="AR914" t="str">
            <v>ЛИCT Д19ЧAT 6,0*1200*3000</v>
          </cell>
          <cell r="AS914" t="str">
            <v>OCT1 90246-77</v>
          </cell>
          <cell r="AT914" t="str">
            <v>КГ</v>
          </cell>
          <cell r="AU914">
            <v>0.44</v>
          </cell>
          <cell r="AW914">
            <v>2</v>
          </cell>
          <cell r="AX914">
            <v>170.74</v>
          </cell>
          <cell r="AY914">
            <v>341.48</v>
          </cell>
          <cell r="BA914">
            <v>4</v>
          </cell>
          <cell r="BB914">
            <v>75.13</v>
          </cell>
          <cell r="BC914">
            <v>5</v>
          </cell>
          <cell r="BD914">
            <v>5</v>
          </cell>
          <cell r="BE914">
            <v>375.65</v>
          </cell>
          <cell r="BF914">
            <v>0</v>
          </cell>
          <cell r="BH914">
            <v>170.75</v>
          </cell>
          <cell r="BI914">
            <v>0</v>
          </cell>
          <cell r="BJ914">
            <v>0</v>
          </cell>
          <cell r="BK914">
            <v>75.13</v>
          </cell>
          <cell r="BL914">
            <v>75.13</v>
          </cell>
          <cell r="BM914">
            <v>75.13</v>
          </cell>
          <cell r="BN914">
            <v>75.13</v>
          </cell>
          <cell r="BO914">
            <v>75.13</v>
          </cell>
          <cell r="BP914">
            <v>75.13</v>
          </cell>
          <cell r="BQ914">
            <v>0</v>
          </cell>
          <cell r="BR914">
            <v>0</v>
          </cell>
          <cell r="BS914">
            <v>0</v>
          </cell>
          <cell r="BT914">
            <v>0</v>
          </cell>
          <cell r="BU914">
            <v>0</v>
          </cell>
          <cell r="BV914">
            <v>0</v>
          </cell>
          <cell r="BW914">
            <v>0</v>
          </cell>
          <cell r="CD914">
            <v>2.2000000000000002</v>
          </cell>
          <cell r="CF914">
            <v>192.19</v>
          </cell>
          <cell r="CG914">
            <v>422.82</v>
          </cell>
          <cell r="CH914">
            <v>498.93</v>
          </cell>
          <cell r="CL914">
            <v>498.93</v>
          </cell>
        </row>
        <row r="915">
          <cell r="B915" t="str">
            <v>062</v>
          </cell>
          <cell r="C915" t="str">
            <v>053</v>
          </cell>
          <cell r="D915" t="str">
            <v>02</v>
          </cell>
          <cell r="E915" t="str">
            <v>445835524</v>
          </cell>
          <cell r="F915" t="str">
            <v>ЛИСТ Д19ЧАТ 7,0*1200*3000</v>
          </cell>
          <cell r="G915" t="str">
            <v>ОСТ1 90246-77</v>
          </cell>
          <cell r="H915" t="str">
            <v>КГ</v>
          </cell>
          <cell r="I915">
            <v>0.81</v>
          </cell>
          <cell r="J915" t="str">
            <v>00007</v>
          </cell>
          <cell r="K915" t="str">
            <v>00000</v>
          </cell>
          <cell r="L915" t="str">
            <v>нет</v>
          </cell>
          <cell r="M915">
            <v>80</v>
          </cell>
          <cell r="N915">
            <v>64.8</v>
          </cell>
          <cell r="O915">
            <v>0</v>
          </cell>
          <cell r="P915">
            <v>0</v>
          </cell>
          <cell r="Q915">
            <v>80</v>
          </cell>
          <cell r="R915">
            <v>64.8</v>
          </cell>
          <cell r="S915" t="str">
            <v>000000</v>
          </cell>
          <cell r="T915">
            <v>220.8</v>
          </cell>
          <cell r="U915" t="str">
            <v>нет</v>
          </cell>
          <cell r="W915">
            <v>220.8</v>
          </cell>
          <cell r="X915">
            <v>178.85</v>
          </cell>
          <cell r="Y915">
            <v>0</v>
          </cell>
          <cell r="Z915">
            <v>0</v>
          </cell>
          <cell r="AA915">
            <v>0</v>
          </cell>
          <cell r="AB915">
            <v>0</v>
          </cell>
          <cell r="AC915">
            <v>178.85</v>
          </cell>
          <cell r="AD915">
            <v>178.85</v>
          </cell>
          <cell r="AE915">
            <v>178.85</v>
          </cell>
          <cell r="AF915">
            <v>178.85</v>
          </cell>
          <cell r="AG915">
            <v>178.85</v>
          </cell>
          <cell r="AH915">
            <v>178.85</v>
          </cell>
          <cell r="AI915">
            <v>178.85</v>
          </cell>
          <cell r="AJ915">
            <v>178.85</v>
          </cell>
          <cell r="AM915" t="str">
            <v>062</v>
          </cell>
          <cell r="AN915" t="str">
            <v>016</v>
          </cell>
          <cell r="AO915">
            <v>1372</v>
          </cell>
          <cell r="AP915" t="str">
            <v>02</v>
          </cell>
          <cell r="AQ915" t="str">
            <v>445835524</v>
          </cell>
          <cell r="AR915" t="str">
            <v>ЛИCT Д19ЧAT 7,0*1200*3000</v>
          </cell>
          <cell r="AS915" t="str">
            <v>OCT1 90246-77</v>
          </cell>
          <cell r="AT915" t="str">
            <v>КГ</v>
          </cell>
          <cell r="AU915">
            <v>0.81</v>
          </cell>
          <cell r="AW915">
            <v>3.3</v>
          </cell>
          <cell r="AX915">
            <v>262.56599999999997</v>
          </cell>
          <cell r="AY915">
            <v>866.4677999999999</v>
          </cell>
          <cell r="BA915">
            <v>4</v>
          </cell>
          <cell r="BB915">
            <v>212.68</v>
          </cell>
          <cell r="BC915">
            <v>4</v>
          </cell>
          <cell r="BD915">
            <v>4</v>
          </cell>
          <cell r="BE915">
            <v>850.72</v>
          </cell>
          <cell r="BF915">
            <v>0</v>
          </cell>
          <cell r="BH915">
            <v>262.57</v>
          </cell>
          <cell r="BI915">
            <v>0</v>
          </cell>
          <cell r="BJ915">
            <v>0</v>
          </cell>
          <cell r="BK915">
            <v>212.68</v>
          </cell>
          <cell r="BL915">
            <v>212.68</v>
          </cell>
          <cell r="BM915">
            <v>212.68</v>
          </cell>
          <cell r="BN915">
            <v>212.68</v>
          </cell>
          <cell r="BO915">
            <v>212.68</v>
          </cell>
          <cell r="BP915">
            <v>0</v>
          </cell>
          <cell r="BQ915">
            <v>0</v>
          </cell>
          <cell r="BR915">
            <v>0</v>
          </cell>
          <cell r="BS915">
            <v>0</v>
          </cell>
          <cell r="BT915">
            <v>0</v>
          </cell>
          <cell r="BU915">
            <v>0</v>
          </cell>
          <cell r="BV915">
            <v>0</v>
          </cell>
          <cell r="BW915">
            <v>0</v>
          </cell>
          <cell r="CD915">
            <v>3.24</v>
          </cell>
          <cell r="CF915">
            <v>295.54000000000002</v>
          </cell>
          <cell r="CG915">
            <v>957.55</v>
          </cell>
          <cell r="CH915">
            <v>1129.9100000000001</v>
          </cell>
          <cell r="CL915">
            <v>1129.9100000000001</v>
          </cell>
        </row>
        <row r="916">
          <cell r="B916" t="str">
            <v>062</v>
          </cell>
          <cell r="C916" t="str">
            <v>053</v>
          </cell>
          <cell r="D916" t="str">
            <v>02</v>
          </cell>
          <cell r="E916" t="str">
            <v>445835548</v>
          </cell>
          <cell r="F916" t="str">
            <v>ЛИСТ Д19ЧАТ 8,0*1200*3000</v>
          </cell>
          <cell r="G916" t="str">
            <v>ОСТ1 90246-77</v>
          </cell>
          <cell r="H916" t="str">
            <v>КГ</v>
          </cell>
          <cell r="I916">
            <v>0.99</v>
          </cell>
          <cell r="J916" t="str">
            <v>00007</v>
          </cell>
          <cell r="K916" t="str">
            <v>00000</v>
          </cell>
          <cell r="L916" t="str">
            <v>нет</v>
          </cell>
          <cell r="M916">
            <v>80</v>
          </cell>
          <cell r="N916">
            <v>79.2</v>
          </cell>
          <cell r="O916">
            <v>189.285</v>
          </cell>
          <cell r="P916">
            <v>187.392</v>
          </cell>
          <cell r="Q916">
            <v>80</v>
          </cell>
          <cell r="R916">
            <v>79.2</v>
          </cell>
          <cell r="S916" t="str">
            <v>037269</v>
          </cell>
          <cell r="T916">
            <v>188.50034500000001</v>
          </cell>
          <cell r="U916" t="str">
            <v>П/П 1120</v>
          </cell>
          <cell r="V916">
            <v>39519</v>
          </cell>
          <cell r="W916">
            <v>188.5</v>
          </cell>
          <cell r="X916">
            <v>186.62</v>
          </cell>
          <cell r="Y916">
            <v>0</v>
          </cell>
          <cell r="Z916">
            <v>0</v>
          </cell>
          <cell r="AA916">
            <v>0</v>
          </cell>
          <cell r="AB916">
            <v>0</v>
          </cell>
          <cell r="AC916">
            <v>186.62</v>
          </cell>
          <cell r="AD916">
            <v>186.62</v>
          </cell>
          <cell r="AE916">
            <v>186.62</v>
          </cell>
          <cell r="AF916">
            <v>186.62</v>
          </cell>
          <cell r="AG916">
            <v>186.62</v>
          </cell>
          <cell r="AH916">
            <v>186.62</v>
          </cell>
          <cell r="AI916">
            <v>186.62</v>
          </cell>
          <cell r="AJ916">
            <v>186.62</v>
          </cell>
          <cell r="AM916" t="str">
            <v>062</v>
          </cell>
          <cell r="AN916" t="str">
            <v>024</v>
          </cell>
          <cell r="AO916">
            <v>1373</v>
          </cell>
          <cell r="AP916" t="str">
            <v>02</v>
          </cell>
          <cell r="AQ916" t="str">
            <v>445835548</v>
          </cell>
          <cell r="AR916" t="str">
            <v>ЛИCT Д19ЧAT 8,0*1200*3000</v>
          </cell>
          <cell r="AS916" t="str">
            <v>OCT1 90246-77</v>
          </cell>
          <cell r="AT916" t="str">
            <v>КГ</v>
          </cell>
          <cell r="AU916">
            <v>0.99</v>
          </cell>
          <cell r="AW916">
            <v>4</v>
          </cell>
          <cell r="AX916">
            <v>262.56599999999997</v>
          </cell>
          <cell r="AY916">
            <v>1050.2639999999999</v>
          </cell>
          <cell r="BA916">
            <v>4</v>
          </cell>
          <cell r="BB916">
            <v>259.94</v>
          </cell>
          <cell r="BC916">
            <v>4</v>
          </cell>
          <cell r="BD916">
            <v>4</v>
          </cell>
          <cell r="BE916">
            <v>1039.76</v>
          </cell>
          <cell r="BF916">
            <v>0</v>
          </cell>
          <cell r="BH916">
            <v>262.57</v>
          </cell>
          <cell r="BI916">
            <v>0</v>
          </cell>
          <cell r="BJ916">
            <v>0</v>
          </cell>
          <cell r="BK916">
            <v>259.94</v>
          </cell>
          <cell r="BL916">
            <v>259.94</v>
          </cell>
          <cell r="BM916">
            <v>259.94</v>
          </cell>
          <cell r="BN916">
            <v>259.94</v>
          </cell>
          <cell r="BO916">
            <v>259.94</v>
          </cell>
          <cell r="BP916">
            <v>0</v>
          </cell>
          <cell r="BQ916">
            <v>0</v>
          </cell>
          <cell r="BR916">
            <v>0</v>
          </cell>
          <cell r="BS916">
            <v>0</v>
          </cell>
          <cell r="BT916">
            <v>0</v>
          </cell>
          <cell r="BU916">
            <v>0</v>
          </cell>
          <cell r="BV916">
            <v>0</v>
          </cell>
          <cell r="BW916">
            <v>0</v>
          </cell>
          <cell r="CD916">
            <v>3.96</v>
          </cell>
          <cell r="CF916">
            <v>295.54000000000002</v>
          </cell>
          <cell r="CG916">
            <v>1170.3399999999999</v>
          </cell>
          <cell r="CH916">
            <v>1381</v>
          </cell>
          <cell r="CL916">
            <v>1381</v>
          </cell>
        </row>
        <row r="917">
          <cell r="B917" t="str">
            <v>062</v>
          </cell>
          <cell r="C917" t="str">
            <v>053</v>
          </cell>
          <cell r="D917" t="str">
            <v>02</v>
          </cell>
          <cell r="E917" t="str">
            <v>445835572</v>
          </cell>
          <cell r="F917" t="str">
            <v>ЛИСТ Д19ЧАТ 9,0*1200*3000</v>
          </cell>
          <cell r="G917" t="str">
            <v>ОСТ1 90246-77</v>
          </cell>
          <cell r="H917" t="str">
            <v>КГ</v>
          </cell>
          <cell r="I917">
            <v>0.14000000000000001</v>
          </cell>
          <cell r="J917" t="str">
            <v>00007</v>
          </cell>
          <cell r="K917" t="str">
            <v>00000</v>
          </cell>
          <cell r="L917" t="str">
            <v>нет</v>
          </cell>
          <cell r="M917">
            <v>80</v>
          </cell>
          <cell r="N917">
            <v>11.2</v>
          </cell>
          <cell r="O917">
            <v>1.02</v>
          </cell>
          <cell r="P917">
            <v>0.14299999999999999</v>
          </cell>
          <cell r="Q917">
            <v>80</v>
          </cell>
          <cell r="R917">
            <v>11.2</v>
          </cell>
          <cell r="S917" t="str">
            <v>037625</v>
          </cell>
          <cell r="T917">
            <v>1.02</v>
          </cell>
          <cell r="U917" t="str">
            <v>вст.ост.</v>
          </cell>
          <cell r="W917">
            <v>1.02</v>
          </cell>
          <cell r="X917">
            <v>0.14000000000000001</v>
          </cell>
          <cell r="Y917">
            <v>0</v>
          </cell>
          <cell r="Z917">
            <v>0</v>
          </cell>
          <cell r="AA917">
            <v>0</v>
          </cell>
          <cell r="AB917">
            <v>0</v>
          </cell>
          <cell r="AC917">
            <v>0</v>
          </cell>
          <cell r="AD917">
            <v>0</v>
          </cell>
          <cell r="AE917">
            <v>0</v>
          </cell>
          <cell r="AF917">
            <v>0.14000000000000001</v>
          </cell>
          <cell r="AG917">
            <v>0.14000000000000001</v>
          </cell>
          <cell r="AH917">
            <v>0.14000000000000001</v>
          </cell>
          <cell r="AI917">
            <v>0.14000000000000001</v>
          </cell>
          <cell r="AJ917">
            <v>0.14000000000000001</v>
          </cell>
          <cell r="AM917" t="str">
            <v>062</v>
          </cell>
          <cell r="AN917" t="str">
            <v>024</v>
          </cell>
          <cell r="AO917">
            <v>1374</v>
          </cell>
          <cell r="AP917" t="str">
            <v>02</v>
          </cell>
          <cell r="AQ917" t="str">
            <v>445835572</v>
          </cell>
          <cell r="AR917" t="str">
            <v>ЛИCT Д19ЧAT 9,0*1200*3000</v>
          </cell>
          <cell r="AS917" t="str">
            <v>OCT1 90246-77</v>
          </cell>
          <cell r="AT917" t="str">
            <v>КГ</v>
          </cell>
          <cell r="AU917">
            <v>0.14000000000000001</v>
          </cell>
          <cell r="AW917">
            <v>1</v>
          </cell>
          <cell r="AX917">
            <v>66.66</v>
          </cell>
          <cell r="AY917">
            <v>66.66</v>
          </cell>
          <cell r="BA917">
            <v>4</v>
          </cell>
          <cell r="BB917">
            <v>9.33</v>
          </cell>
          <cell r="BC917">
            <v>7</v>
          </cell>
          <cell r="BD917">
            <v>7</v>
          </cell>
          <cell r="BE917">
            <v>65.31</v>
          </cell>
          <cell r="BF917">
            <v>0</v>
          </cell>
          <cell r="BH917">
            <v>66.64</v>
          </cell>
          <cell r="BI917">
            <v>0</v>
          </cell>
          <cell r="BJ917">
            <v>0</v>
          </cell>
          <cell r="BK917">
            <v>9.33</v>
          </cell>
          <cell r="BL917">
            <v>9.33</v>
          </cell>
          <cell r="BM917">
            <v>9.33</v>
          </cell>
          <cell r="BN917">
            <v>9.33</v>
          </cell>
          <cell r="BO917">
            <v>9.33</v>
          </cell>
          <cell r="BP917">
            <v>9.33</v>
          </cell>
          <cell r="BQ917">
            <v>9.33</v>
          </cell>
          <cell r="BR917">
            <v>9.33</v>
          </cell>
          <cell r="BS917">
            <v>0</v>
          </cell>
          <cell r="BT917">
            <v>0</v>
          </cell>
          <cell r="BU917">
            <v>0</v>
          </cell>
          <cell r="BV917">
            <v>0</v>
          </cell>
          <cell r="BW917">
            <v>0</v>
          </cell>
          <cell r="CD917">
            <v>0.98</v>
          </cell>
          <cell r="CF917">
            <v>75.010000000000005</v>
          </cell>
          <cell r="CG917">
            <v>73.510000000000005</v>
          </cell>
          <cell r="CH917">
            <v>86.74</v>
          </cell>
          <cell r="CL917">
            <v>86.74</v>
          </cell>
        </row>
        <row r="918">
          <cell r="B918" t="str">
            <v>062</v>
          </cell>
          <cell r="C918" t="str">
            <v>053</v>
          </cell>
          <cell r="D918" t="str">
            <v>02</v>
          </cell>
          <cell r="E918" t="str">
            <v>445835596</v>
          </cell>
          <cell r="F918" t="str">
            <v>ЛИСТ Д19ЧАТ 10*1200*3000</v>
          </cell>
          <cell r="G918" t="str">
            <v>ОСТ1 90246-77</v>
          </cell>
          <cell r="H918" t="str">
            <v>КГ</v>
          </cell>
          <cell r="I918">
            <v>0.12</v>
          </cell>
          <cell r="J918" t="str">
            <v>00007</v>
          </cell>
          <cell r="K918" t="str">
            <v>00000</v>
          </cell>
          <cell r="L918" t="str">
            <v>нет</v>
          </cell>
          <cell r="M918">
            <v>80</v>
          </cell>
          <cell r="N918">
            <v>9.6</v>
          </cell>
          <cell r="O918">
            <v>0</v>
          </cell>
          <cell r="P918">
            <v>0</v>
          </cell>
          <cell r="Q918">
            <v>80</v>
          </cell>
          <cell r="R918">
            <v>9.6</v>
          </cell>
          <cell r="S918" t="str">
            <v>000000</v>
          </cell>
          <cell r="T918">
            <v>220.8</v>
          </cell>
          <cell r="U918" t="str">
            <v>нет</v>
          </cell>
          <cell r="W918">
            <v>220.8</v>
          </cell>
          <cell r="X918">
            <v>26.5</v>
          </cell>
          <cell r="Y918">
            <v>0</v>
          </cell>
          <cell r="Z918">
            <v>0</v>
          </cell>
          <cell r="AA918">
            <v>0</v>
          </cell>
          <cell r="AB918">
            <v>0</v>
          </cell>
          <cell r="AC918">
            <v>0</v>
          </cell>
          <cell r="AD918">
            <v>26.5</v>
          </cell>
          <cell r="AE918">
            <v>26.5</v>
          </cell>
          <cell r="AF918">
            <v>26.5</v>
          </cell>
          <cell r="AG918">
            <v>26.5</v>
          </cell>
          <cell r="AH918">
            <v>26.5</v>
          </cell>
          <cell r="AI918">
            <v>26.5</v>
          </cell>
          <cell r="AJ918">
            <v>26.5</v>
          </cell>
          <cell r="AM918" t="str">
            <v>062</v>
          </cell>
          <cell r="AN918" t="str">
            <v>024</v>
          </cell>
          <cell r="AO918">
            <v>1375</v>
          </cell>
          <cell r="AP918" t="str">
            <v>02</v>
          </cell>
          <cell r="AQ918" t="str">
            <v>445835596</v>
          </cell>
          <cell r="AR918" t="str">
            <v>ЛИCT Д19ЧAT 10*1200*3000</v>
          </cell>
          <cell r="AS918" t="str">
            <v>OCT1 90246-77</v>
          </cell>
          <cell r="AT918" t="str">
            <v>КГ</v>
          </cell>
          <cell r="AU918">
            <v>0.4</v>
          </cell>
          <cell r="AW918">
            <v>2</v>
          </cell>
          <cell r="AX918">
            <v>66.66</v>
          </cell>
          <cell r="AY918">
            <v>133.32</v>
          </cell>
          <cell r="BA918">
            <v>4</v>
          </cell>
          <cell r="BB918">
            <v>26.66</v>
          </cell>
          <cell r="BC918">
            <v>5</v>
          </cell>
          <cell r="BD918">
            <v>5</v>
          </cell>
          <cell r="BE918">
            <v>133.30000000000001</v>
          </cell>
          <cell r="BF918">
            <v>0</v>
          </cell>
          <cell r="BH918">
            <v>66.650000000000006</v>
          </cell>
          <cell r="BI918">
            <v>0</v>
          </cell>
          <cell r="BJ918">
            <v>0</v>
          </cell>
          <cell r="BK918">
            <v>26.66</v>
          </cell>
          <cell r="BL918">
            <v>26.66</v>
          </cell>
          <cell r="BM918">
            <v>26.66</v>
          </cell>
          <cell r="BN918">
            <v>26.66</v>
          </cell>
          <cell r="BO918">
            <v>26.66</v>
          </cell>
          <cell r="BP918">
            <v>26.66</v>
          </cell>
          <cell r="BQ918">
            <v>0</v>
          </cell>
          <cell r="BR918">
            <v>0</v>
          </cell>
          <cell r="BS918">
            <v>0</v>
          </cell>
          <cell r="BT918">
            <v>0</v>
          </cell>
          <cell r="BU918">
            <v>0</v>
          </cell>
          <cell r="BV918">
            <v>0</v>
          </cell>
          <cell r="BW918">
            <v>0</v>
          </cell>
          <cell r="CD918">
            <v>2</v>
          </cell>
          <cell r="CF918">
            <v>75.02</v>
          </cell>
          <cell r="CG918">
            <v>150.04</v>
          </cell>
          <cell r="CH918">
            <v>177.05</v>
          </cell>
          <cell r="CL918">
            <v>177.05</v>
          </cell>
        </row>
        <row r="919">
          <cell r="B919" t="str">
            <v>062</v>
          </cell>
          <cell r="C919" t="str">
            <v>053</v>
          </cell>
          <cell r="D919" t="str">
            <v>02</v>
          </cell>
          <cell r="E919" t="str">
            <v>445740152</v>
          </cell>
          <cell r="F919" t="str">
            <v>ЛИСТ Д19ЧАТВК 1*1200*3000</v>
          </cell>
          <cell r="G919" t="str">
            <v>ОСТ1 90070-92</v>
          </cell>
          <cell r="H919" t="str">
            <v>КГ</v>
          </cell>
          <cell r="I919">
            <v>0.04</v>
          </cell>
          <cell r="J919" t="str">
            <v>00007</v>
          </cell>
          <cell r="K919" t="str">
            <v>00008</v>
          </cell>
          <cell r="L919" t="str">
            <v/>
          </cell>
          <cell r="M919">
            <v>0</v>
          </cell>
          <cell r="N919">
            <v>0</v>
          </cell>
          <cell r="O919">
            <v>0</v>
          </cell>
          <cell r="P919">
            <v>0</v>
          </cell>
          <cell r="Q919">
            <v>0</v>
          </cell>
          <cell r="R919">
            <v>0</v>
          </cell>
          <cell r="S919" t="str">
            <v>не най</v>
          </cell>
          <cell r="T919">
            <v>238.6</v>
          </cell>
          <cell r="U919" t="str">
            <v>нет</v>
          </cell>
          <cell r="W919">
            <v>238.6</v>
          </cell>
          <cell r="X919">
            <v>9.5399999999999991</v>
          </cell>
          <cell r="Y919">
            <v>9.5399999999999991</v>
          </cell>
          <cell r="Z919">
            <v>9.5399999999999991</v>
          </cell>
          <cell r="AA919">
            <v>9.5399999999999991</v>
          </cell>
          <cell r="AB919">
            <v>9.5399999999999991</v>
          </cell>
          <cell r="AC919">
            <v>9.5399999999999991</v>
          </cell>
          <cell r="AD919">
            <v>9.5399999999999991</v>
          </cell>
          <cell r="AE919">
            <v>9.5399999999999991</v>
          </cell>
          <cell r="AF919">
            <v>9.5399999999999991</v>
          </cell>
          <cell r="AG919">
            <v>9.5399999999999991</v>
          </cell>
          <cell r="AH919">
            <v>9.5399999999999991</v>
          </cell>
          <cell r="AI919">
            <v>9.5399999999999991</v>
          </cell>
          <cell r="AJ919">
            <v>9.5399999999999991</v>
          </cell>
        </row>
        <row r="920">
          <cell r="B920" t="str">
            <v>062</v>
          </cell>
          <cell r="C920" t="str">
            <v>053</v>
          </cell>
          <cell r="D920" t="str">
            <v>02</v>
          </cell>
          <cell r="E920" t="str">
            <v>445740206</v>
          </cell>
          <cell r="F920" t="str">
            <v>ЛИСТ Д19ЧАТВК 1,5*1200*3000</v>
          </cell>
          <cell r="G920" t="str">
            <v>ОСТ1 90070-92</v>
          </cell>
          <cell r="H920" t="str">
            <v>КГ</v>
          </cell>
          <cell r="I920">
            <v>0.08</v>
          </cell>
          <cell r="J920" t="str">
            <v>00007</v>
          </cell>
          <cell r="K920" t="str">
            <v>00008</v>
          </cell>
          <cell r="L920" t="str">
            <v>нет</v>
          </cell>
          <cell r="M920">
            <v>100</v>
          </cell>
          <cell r="N920">
            <v>8</v>
          </cell>
          <cell r="O920">
            <v>0</v>
          </cell>
          <cell r="P920">
            <v>0</v>
          </cell>
          <cell r="Q920">
            <v>100</v>
          </cell>
          <cell r="R920">
            <v>8</v>
          </cell>
          <cell r="S920" t="str">
            <v/>
          </cell>
          <cell r="T920">
            <v>238.6</v>
          </cell>
          <cell r="U920" t="str">
            <v>нет</v>
          </cell>
          <cell r="W920">
            <v>238.6</v>
          </cell>
          <cell r="X920">
            <v>19.09</v>
          </cell>
          <cell r="Y920">
            <v>0</v>
          </cell>
          <cell r="Z920">
            <v>0</v>
          </cell>
          <cell r="AA920">
            <v>0</v>
          </cell>
          <cell r="AB920">
            <v>0</v>
          </cell>
          <cell r="AC920">
            <v>0</v>
          </cell>
          <cell r="AD920">
            <v>0</v>
          </cell>
          <cell r="AE920">
            <v>0</v>
          </cell>
          <cell r="AF920">
            <v>19.09</v>
          </cell>
          <cell r="AG920">
            <v>19.09</v>
          </cell>
          <cell r="AH920">
            <v>19.09</v>
          </cell>
          <cell r="AI920">
            <v>19.09</v>
          </cell>
          <cell r="AJ920">
            <v>19.09</v>
          </cell>
          <cell r="AM920" t="str">
            <v>062</v>
          </cell>
          <cell r="AN920" t="str">
            <v>024</v>
          </cell>
          <cell r="AO920">
            <v>1378</v>
          </cell>
          <cell r="AP920" t="str">
            <v>02</v>
          </cell>
          <cell r="AQ920" t="str">
            <v>445740206</v>
          </cell>
          <cell r="AR920" t="str">
            <v>ЛИCT Д19ЧATBK 1,5*1200*3000</v>
          </cell>
          <cell r="AS920" t="str">
            <v>OCT1 90070-92</v>
          </cell>
          <cell r="AT920" t="str">
            <v>КГ</v>
          </cell>
          <cell r="AU920">
            <v>0.14000000000000001</v>
          </cell>
          <cell r="AW920">
            <v>1</v>
          </cell>
          <cell r="AX920">
            <v>288.85000000000002</v>
          </cell>
          <cell r="AY920">
            <v>288.85000000000002</v>
          </cell>
          <cell r="BA920">
            <v>4</v>
          </cell>
          <cell r="BB920">
            <v>40.44</v>
          </cell>
          <cell r="BC920">
            <v>7</v>
          </cell>
          <cell r="BD920">
            <v>7</v>
          </cell>
          <cell r="BE920">
            <v>283.08</v>
          </cell>
          <cell r="BF920">
            <v>0</v>
          </cell>
          <cell r="BH920">
            <v>288.86</v>
          </cell>
          <cell r="BI920">
            <v>0</v>
          </cell>
          <cell r="BJ920">
            <v>0</v>
          </cell>
          <cell r="BK920">
            <v>40.44</v>
          </cell>
          <cell r="BL920">
            <v>40.44</v>
          </cell>
          <cell r="BM920">
            <v>40.44</v>
          </cell>
          <cell r="BN920">
            <v>40.44</v>
          </cell>
          <cell r="BO920">
            <v>40.44</v>
          </cell>
          <cell r="BP920">
            <v>40.44</v>
          </cell>
          <cell r="BQ920">
            <v>40.44</v>
          </cell>
          <cell r="BR920">
            <v>40.44</v>
          </cell>
          <cell r="BS920">
            <v>0</v>
          </cell>
          <cell r="BT920">
            <v>0</v>
          </cell>
          <cell r="BU920">
            <v>0</v>
          </cell>
          <cell r="BV920">
            <v>0</v>
          </cell>
          <cell r="BW920">
            <v>0</v>
          </cell>
          <cell r="CD920">
            <v>0.98</v>
          </cell>
          <cell r="CF920">
            <v>325.13</v>
          </cell>
          <cell r="CG920">
            <v>318.63</v>
          </cell>
          <cell r="CH920">
            <v>375.98</v>
          </cell>
          <cell r="CL920">
            <v>375.98</v>
          </cell>
        </row>
        <row r="921">
          <cell r="B921" t="str">
            <v>062</v>
          </cell>
          <cell r="C921" t="str">
            <v>053</v>
          </cell>
          <cell r="D921" t="str">
            <v>02</v>
          </cell>
          <cell r="E921" t="str">
            <v>445740260</v>
          </cell>
          <cell r="F921" t="str">
            <v>ЛИСТ Д19ЧАТВК 2*1200*3000</v>
          </cell>
          <cell r="G921" t="str">
            <v>ОСТ1 90070-92</v>
          </cell>
          <cell r="H921" t="str">
            <v>КГ</v>
          </cell>
          <cell r="I921">
            <v>5.0000000000000001E-3</v>
          </cell>
          <cell r="J921" t="str">
            <v>00007</v>
          </cell>
          <cell r="K921" t="str">
            <v>00000</v>
          </cell>
          <cell r="L921" t="str">
            <v>нет</v>
          </cell>
          <cell r="M921">
            <v>100</v>
          </cell>
          <cell r="N921">
            <v>0.5</v>
          </cell>
          <cell r="O921">
            <v>323.19099999999997</v>
          </cell>
          <cell r="P921">
            <v>1.6160000000000001</v>
          </cell>
          <cell r="Q921">
            <v>100</v>
          </cell>
          <cell r="R921">
            <v>0.5</v>
          </cell>
          <cell r="S921" t="str">
            <v>037207</v>
          </cell>
          <cell r="T921">
            <v>323.19047399999999</v>
          </cell>
          <cell r="U921" t="str">
            <v>П/П 362</v>
          </cell>
          <cell r="V921">
            <v>38869</v>
          </cell>
          <cell r="W921">
            <v>323.19</v>
          </cell>
          <cell r="X921">
            <v>1.62</v>
          </cell>
          <cell r="Y921">
            <v>0</v>
          </cell>
          <cell r="Z921">
            <v>0</v>
          </cell>
          <cell r="AA921">
            <v>0</v>
          </cell>
          <cell r="AB921">
            <v>0</v>
          </cell>
          <cell r="AC921">
            <v>0</v>
          </cell>
          <cell r="AD921">
            <v>0</v>
          </cell>
          <cell r="AE921">
            <v>0</v>
          </cell>
          <cell r="AF921">
            <v>0</v>
          </cell>
          <cell r="AG921">
            <v>0</v>
          </cell>
          <cell r="AH921">
            <v>0</v>
          </cell>
          <cell r="AI921">
            <v>0</v>
          </cell>
          <cell r="AJ921">
            <v>0</v>
          </cell>
          <cell r="AM921" t="str">
            <v>062</v>
          </cell>
          <cell r="AN921" t="str">
            <v>035</v>
          </cell>
          <cell r="AO921">
            <v>1379</v>
          </cell>
          <cell r="AP921" t="str">
            <v>02</v>
          </cell>
          <cell r="AQ921" t="str">
            <v>445740260</v>
          </cell>
          <cell r="AR921" t="str">
            <v>ЛИCT Д19ЧATBK 2*1200*3000</v>
          </cell>
          <cell r="AS921" t="str">
            <v>OCT1 90070-92</v>
          </cell>
          <cell r="AT921" t="str">
            <v>КГ</v>
          </cell>
          <cell r="AU921">
            <v>5.0000000000000001E-3</v>
          </cell>
          <cell r="AW921">
            <v>0.1</v>
          </cell>
          <cell r="AX921">
            <v>323.19</v>
          </cell>
          <cell r="AY921">
            <v>32.319000000000003</v>
          </cell>
          <cell r="BA921">
            <v>4</v>
          </cell>
          <cell r="BB921">
            <v>1.62</v>
          </cell>
          <cell r="BC921">
            <v>20</v>
          </cell>
          <cell r="BD921">
            <v>12</v>
          </cell>
          <cell r="BE921">
            <v>19.440000000000001</v>
          </cell>
          <cell r="BF921">
            <v>12.879000000000001</v>
          </cell>
          <cell r="BH921">
            <v>324</v>
          </cell>
          <cell r="BI921">
            <v>0</v>
          </cell>
          <cell r="BJ921">
            <v>0</v>
          </cell>
          <cell r="BK921">
            <v>1.62</v>
          </cell>
          <cell r="BL921">
            <v>1.62</v>
          </cell>
          <cell r="BM921">
            <v>1.62</v>
          </cell>
          <cell r="BN921">
            <v>1.62</v>
          </cell>
          <cell r="BO921">
            <v>1.62</v>
          </cell>
          <cell r="BP921">
            <v>1.62</v>
          </cell>
          <cell r="BQ921">
            <v>1.62</v>
          </cell>
          <cell r="BR921">
            <v>1.62</v>
          </cell>
          <cell r="BS921">
            <v>1.62</v>
          </cell>
          <cell r="BT921">
            <v>1.62</v>
          </cell>
          <cell r="BU921">
            <v>1.62</v>
          </cell>
          <cell r="BV921">
            <v>1.62</v>
          </cell>
          <cell r="BW921">
            <v>1.62</v>
          </cell>
          <cell r="CD921">
            <v>0.06</v>
          </cell>
          <cell r="CF921">
            <v>364.68</v>
          </cell>
          <cell r="CG921">
            <v>21.88</v>
          </cell>
          <cell r="CH921">
            <v>25.82</v>
          </cell>
          <cell r="CL921">
            <v>25.82</v>
          </cell>
        </row>
        <row r="922">
          <cell r="B922" t="str">
            <v>062</v>
          </cell>
          <cell r="C922" t="str">
            <v>053</v>
          </cell>
          <cell r="D922" t="str">
            <v>02</v>
          </cell>
          <cell r="E922" t="str">
            <v>445840476</v>
          </cell>
          <cell r="F922" t="str">
            <v>ЛИСТ Д19ЧАТВК 5*1200*3000</v>
          </cell>
          <cell r="G922" t="str">
            <v>ОСТ1 90070-92</v>
          </cell>
          <cell r="H922" t="str">
            <v>КГ</v>
          </cell>
          <cell r="I922">
            <v>0.06</v>
          </cell>
          <cell r="J922" t="str">
            <v>00007</v>
          </cell>
          <cell r="K922" t="str">
            <v>00000</v>
          </cell>
          <cell r="L922" t="str">
            <v>нет</v>
          </cell>
          <cell r="M922">
            <v>0</v>
          </cell>
          <cell r="N922">
            <v>0</v>
          </cell>
          <cell r="O922">
            <v>66.66</v>
          </cell>
          <cell r="P922">
            <v>4</v>
          </cell>
          <cell r="Q922">
            <v>0</v>
          </cell>
          <cell r="R922">
            <v>0</v>
          </cell>
          <cell r="S922" t="str">
            <v>037635</v>
          </cell>
          <cell r="T922">
            <v>238.6</v>
          </cell>
          <cell r="U922" t="str">
            <v>нет</v>
          </cell>
          <cell r="W922">
            <v>238.6</v>
          </cell>
          <cell r="X922">
            <v>14.32</v>
          </cell>
          <cell r="Y922">
            <v>0</v>
          </cell>
          <cell r="Z922">
            <v>0</v>
          </cell>
          <cell r="AA922">
            <v>0</v>
          </cell>
          <cell r="AB922">
            <v>0</v>
          </cell>
          <cell r="AC922">
            <v>0</v>
          </cell>
          <cell r="AD922">
            <v>0</v>
          </cell>
          <cell r="AE922">
            <v>0</v>
          </cell>
          <cell r="AF922">
            <v>14.32</v>
          </cell>
          <cell r="AG922">
            <v>14.32</v>
          </cell>
          <cell r="AH922">
            <v>14.32</v>
          </cell>
          <cell r="AI922">
            <v>14.32</v>
          </cell>
          <cell r="AJ922">
            <v>14.32</v>
          </cell>
          <cell r="AM922" t="str">
            <v>062</v>
          </cell>
          <cell r="AN922" t="str">
            <v>020</v>
          </cell>
          <cell r="AO922">
            <v>1380</v>
          </cell>
          <cell r="AP922" t="str">
            <v>02</v>
          </cell>
          <cell r="AQ922" t="str">
            <v>445840476</v>
          </cell>
          <cell r="AR922" t="str">
            <v>ЛИCT Д19ЧATBK 5*1200*3000</v>
          </cell>
          <cell r="AS922" t="str">
            <v>OCT1 90070-92</v>
          </cell>
          <cell r="AT922" t="str">
            <v>КГ</v>
          </cell>
          <cell r="AU922">
            <v>0.06</v>
          </cell>
          <cell r="AW922">
            <v>0.4</v>
          </cell>
          <cell r="AX922">
            <v>169.97</v>
          </cell>
          <cell r="AY922">
            <v>67.988</v>
          </cell>
          <cell r="BA922">
            <v>4</v>
          </cell>
          <cell r="BB922">
            <v>10.199999999999999</v>
          </cell>
          <cell r="BC922">
            <v>7</v>
          </cell>
          <cell r="BD922">
            <v>7</v>
          </cell>
          <cell r="BE922">
            <v>71.400000000000006</v>
          </cell>
          <cell r="BF922">
            <v>0</v>
          </cell>
          <cell r="BH922">
            <v>170</v>
          </cell>
          <cell r="BI922">
            <v>0</v>
          </cell>
          <cell r="BJ922">
            <v>0</v>
          </cell>
          <cell r="BK922">
            <v>10.199999999999999</v>
          </cell>
          <cell r="BL922">
            <v>10.199999999999999</v>
          </cell>
          <cell r="BM922">
            <v>10.199999999999999</v>
          </cell>
          <cell r="BN922">
            <v>10.199999999999999</v>
          </cell>
          <cell r="BO922">
            <v>10.199999999999999</v>
          </cell>
          <cell r="BP922">
            <v>10.199999999999999</v>
          </cell>
          <cell r="BQ922">
            <v>10.199999999999999</v>
          </cell>
          <cell r="BR922">
            <v>10.199999999999999</v>
          </cell>
          <cell r="BS922">
            <v>0</v>
          </cell>
          <cell r="BT922">
            <v>0</v>
          </cell>
          <cell r="BU922">
            <v>0</v>
          </cell>
          <cell r="BV922">
            <v>0</v>
          </cell>
          <cell r="BW922">
            <v>0</v>
          </cell>
          <cell r="CD922">
            <v>0.42</v>
          </cell>
          <cell r="CF922">
            <v>191.35</v>
          </cell>
          <cell r="CG922">
            <v>80.37</v>
          </cell>
          <cell r="CH922">
            <v>94.84</v>
          </cell>
          <cell r="CL922">
            <v>94.84</v>
          </cell>
        </row>
        <row r="923">
          <cell r="B923" t="str">
            <v>062</v>
          </cell>
          <cell r="C923" t="str">
            <v>053</v>
          </cell>
          <cell r="D923" t="str">
            <v>02</v>
          </cell>
          <cell r="E923" t="str">
            <v>445730179</v>
          </cell>
          <cell r="F923" t="str">
            <v>ЛИСТ Д20АМ 1,2*1200*3000</v>
          </cell>
          <cell r="G923" t="str">
            <v>ОСТ1 90246-77</v>
          </cell>
          <cell r="H923" t="str">
            <v>КГ</v>
          </cell>
          <cell r="I923">
            <v>0.13</v>
          </cell>
          <cell r="J923" t="str">
            <v>00007</v>
          </cell>
          <cell r="K923" t="str">
            <v>00000</v>
          </cell>
          <cell r="L923" t="str">
            <v>нет</v>
          </cell>
          <cell r="M923">
            <v>100</v>
          </cell>
          <cell r="N923">
            <v>13</v>
          </cell>
          <cell r="O923">
            <v>95.2</v>
          </cell>
          <cell r="P923">
            <v>12.375999999999999</v>
          </cell>
          <cell r="Q923">
            <v>100</v>
          </cell>
          <cell r="R923">
            <v>13</v>
          </cell>
          <cell r="S923" t="str">
            <v>036367</v>
          </cell>
          <cell r="T923">
            <v>95.2</v>
          </cell>
          <cell r="U923" t="str">
            <v>вст.ост.</v>
          </cell>
          <cell r="W923">
            <v>95.2</v>
          </cell>
          <cell r="X923">
            <v>12.38</v>
          </cell>
          <cell r="Y923">
            <v>12.38</v>
          </cell>
          <cell r="Z923">
            <v>12.38</v>
          </cell>
          <cell r="AA923">
            <v>12.38</v>
          </cell>
          <cell r="AB923">
            <v>12.38</v>
          </cell>
          <cell r="AC923">
            <v>12.38</v>
          </cell>
          <cell r="AD923">
            <v>12.38</v>
          </cell>
          <cell r="AE923">
            <v>12.38</v>
          </cell>
          <cell r="AF923">
            <v>12.38</v>
          </cell>
          <cell r="AG923">
            <v>12.38</v>
          </cell>
          <cell r="AH923">
            <v>12.38</v>
          </cell>
          <cell r="AI923">
            <v>12.38</v>
          </cell>
          <cell r="AJ923">
            <v>12.38</v>
          </cell>
          <cell r="AM923" t="str">
            <v>062</v>
          </cell>
          <cell r="AN923" t="str">
            <v>025</v>
          </cell>
          <cell r="AO923">
            <v>1381</v>
          </cell>
          <cell r="AP923" t="str">
            <v>02</v>
          </cell>
          <cell r="AQ923" t="str">
            <v>445730179</v>
          </cell>
          <cell r="AR923" t="str">
            <v>ЛИCT Д20AM 1,2*1200*3000</v>
          </cell>
          <cell r="AS923" t="str">
            <v>OCT1 90246-77</v>
          </cell>
          <cell r="AT923" t="str">
            <v>КГ</v>
          </cell>
          <cell r="AU923">
            <v>0.13</v>
          </cell>
          <cell r="BB923">
            <v>0</v>
          </cell>
          <cell r="BD923">
            <v>0</v>
          </cell>
          <cell r="BE923">
            <v>0</v>
          </cell>
          <cell r="BF923">
            <v>0</v>
          </cell>
        </row>
        <row r="924">
          <cell r="B924" t="str">
            <v>062</v>
          </cell>
          <cell r="C924" t="str">
            <v>053</v>
          </cell>
          <cell r="D924" t="str">
            <v>02</v>
          </cell>
          <cell r="E924" t="str">
            <v>445730206</v>
          </cell>
          <cell r="F924" t="str">
            <v>ЛИСТ Д20АМ 1,5*1200*3000</v>
          </cell>
          <cell r="G924" t="str">
            <v>ОСТ1 90246-77</v>
          </cell>
          <cell r="H924" t="str">
            <v>КГ</v>
          </cell>
          <cell r="I924">
            <v>5.65</v>
          </cell>
          <cell r="J924" t="str">
            <v>00007</v>
          </cell>
          <cell r="K924" t="str">
            <v>00000</v>
          </cell>
          <cell r="L924" t="str">
            <v>нет</v>
          </cell>
          <cell r="M924">
            <v>70</v>
          </cell>
          <cell r="N924">
            <v>395.5</v>
          </cell>
          <cell r="O924">
            <v>0</v>
          </cell>
          <cell r="P924">
            <v>0</v>
          </cell>
          <cell r="Q924">
            <v>70</v>
          </cell>
          <cell r="R924">
            <v>395.5</v>
          </cell>
          <cell r="S924" t="str">
            <v>000000</v>
          </cell>
          <cell r="T924">
            <v>120.5</v>
          </cell>
          <cell r="U924" t="str">
            <v>нет</v>
          </cell>
          <cell r="W924">
            <v>120.5</v>
          </cell>
          <cell r="X924">
            <v>680.83</v>
          </cell>
          <cell r="Y924">
            <v>680.83</v>
          </cell>
          <cell r="Z924">
            <v>680.83</v>
          </cell>
          <cell r="AA924">
            <v>680.83</v>
          </cell>
          <cell r="AB924">
            <v>680.83</v>
          </cell>
          <cell r="AC924">
            <v>680.83</v>
          </cell>
          <cell r="AD924">
            <v>680.83</v>
          </cell>
          <cell r="AE924">
            <v>680.83</v>
          </cell>
          <cell r="AF924">
            <v>680.83</v>
          </cell>
          <cell r="AG924">
            <v>680.83</v>
          </cell>
          <cell r="AH924">
            <v>680.83</v>
          </cell>
          <cell r="AI924">
            <v>680.83</v>
          </cell>
          <cell r="AJ924">
            <v>680.83</v>
          </cell>
          <cell r="AM924" t="str">
            <v>062</v>
          </cell>
          <cell r="AN924" t="str">
            <v>020</v>
          </cell>
          <cell r="AO924">
            <v>1382</v>
          </cell>
          <cell r="AP924" t="str">
            <v>02</v>
          </cell>
          <cell r="AQ924" t="str">
            <v>445730206</v>
          </cell>
          <cell r="AR924" t="str">
            <v>ЛИCT Д20AM 1,5*1200*3000</v>
          </cell>
          <cell r="AS924" t="str">
            <v>OCT1 90246-77</v>
          </cell>
          <cell r="AT924" t="str">
            <v>КГ</v>
          </cell>
          <cell r="AU924">
            <v>0.38</v>
          </cell>
          <cell r="BB924">
            <v>0</v>
          </cell>
          <cell r="BD924">
            <v>0</v>
          </cell>
          <cell r="BE924">
            <v>0</v>
          </cell>
          <cell r="BF924">
            <v>0</v>
          </cell>
        </row>
        <row r="925">
          <cell r="B925" t="str">
            <v>062</v>
          </cell>
          <cell r="C925" t="str">
            <v>053</v>
          </cell>
          <cell r="D925" t="str">
            <v>02</v>
          </cell>
          <cell r="E925" t="str">
            <v>445730260</v>
          </cell>
          <cell r="F925" t="str">
            <v>ЛИСТ Д20АМ 2,0*1200*3000</v>
          </cell>
          <cell r="G925" t="str">
            <v>ОСТ1 90246-77</v>
          </cell>
          <cell r="H925" t="str">
            <v>КГ</v>
          </cell>
          <cell r="I925">
            <v>1.52</v>
          </cell>
          <cell r="J925" t="str">
            <v>00007</v>
          </cell>
          <cell r="K925" t="str">
            <v>00000</v>
          </cell>
          <cell r="L925" t="str">
            <v>нет</v>
          </cell>
          <cell r="M925">
            <v>70</v>
          </cell>
          <cell r="N925">
            <v>106.4</v>
          </cell>
          <cell r="O925">
            <v>0</v>
          </cell>
          <cell r="P925">
            <v>0</v>
          </cell>
          <cell r="Q925">
            <v>70</v>
          </cell>
          <cell r="R925">
            <v>106.4</v>
          </cell>
          <cell r="S925" t="str">
            <v>000000</v>
          </cell>
          <cell r="T925">
            <v>120.5</v>
          </cell>
          <cell r="U925" t="str">
            <v>нет</v>
          </cell>
          <cell r="W925">
            <v>120.5</v>
          </cell>
          <cell r="X925">
            <v>183.16</v>
          </cell>
          <cell r="Y925">
            <v>183.16</v>
          </cell>
          <cell r="Z925">
            <v>183.16</v>
          </cell>
          <cell r="AA925">
            <v>183.16</v>
          </cell>
          <cell r="AB925">
            <v>183.16</v>
          </cell>
          <cell r="AC925">
            <v>183.16</v>
          </cell>
          <cell r="AD925">
            <v>183.16</v>
          </cell>
          <cell r="AE925">
            <v>183.16</v>
          </cell>
          <cell r="AF925">
            <v>183.16</v>
          </cell>
          <cell r="AG925">
            <v>183.16</v>
          </cell>
          <cell r="AH925">
            <v>183.16</v>
          </cell>
          <cell r="AI925">
            <v>183.16</v>
          </cell>
          <cell r="AJ925">
            <v>183.16</v>
          </cell>
          <cell r="AM925" t="str">
            <v>062</v>
          </cell>
          <cell r="AN925" t="str">
            <v>022</v>
          </cell>
          <cell r="AO925">
            <v>1383</v>
          </cell>
          <cell r="AP925" t="str">
            <v>02</v>
          </cell>
          <cell r="AQ925" t="str">
            <v>445730260</v>
          </cell>
          <cell r="AR925" t="str">
            <v>ЛИCT Д20AM 2,0*1200*3000</v>
          </cell>
          <cell r="AS925" t="str">
            <v>OCT1 90246-77</v>
          </cell>
          <cell r="AT925" t="str">
            <v>КГ</v>
          </cell>
          <cell r="AU925">
            <v>0</v>
          </cell>
          <cell r="BB925">
            <v>0</v>
          </cell>
          <cell r="BD925">
            <v>0</v>
          </cell>
          <cell r="BE925">
            <v>0</v>
          </cell>
          <cell r="BF925">
            <v>0</v>
          </cell>
        </row>
        <row r="926">
          <cell r="B926" t="str">
            <v>062</v>
          </cell>
          <cell r="C926" t="str">
            <v>053</v>
          </cell>
          <cell r="D926" t="str">
            <v>02</v>
          </cell>
          <cell r="E926" t="str">
            <v>489606733</v>
          </cell>
          <cell r="F926" t="str">
            <v>ЛИСТ ДПРНМ 1,5*600*1500 Л63</v>
          </cell>
          <cell r="G926" t="str">
            <v>ГОСТ931-90</v>
          </cell>
          <cell r="H926" t="str">
            <v>КГ</v>
          </cell>
          <cell r="I926">
            <v>0.33</v>
          </cell>
          <cell r="J926" t="str">
            <v>00007</v>
          </cell>
          <cell r="K926" t="str">
            <v>00000</v>
          </cell>
          <cell r="L926" t="str">
            <v>цто002 28.04.03</v>
          </cell>
          <cell r="M926">
            <v>61.27</v>
          </cell>
          <cell r="N926">
            <v>20.219000000000001</v>
          </cell>
          <cell r="O926">
            <v>61.27</v>
          </cell>
          <cell r="P926">
            <v>20.219000000000001</v>
          </cell>
          <cell r="Q926">
            <v>61.27</v>
          </cell>
          <cell r="R926">
            <v>20.219000000000001</v>
          </cell>
          <cell r="S926" t="str">
            <v>034646</v>
          </cell>
          <cell r="T926">
            <v>61.27</v>
          </cell>
          <cell r="U926" t="str">
            <v>вст.ост.</v>
          </cell>
          <cell r="W926">
            <v>61.27</v>
          </cell>
          <cell r="X926">
            <v>20.22</v>
          </cell>
          <cell r="Y926">
            <v>20.22</v>
          </cell>
          <cell r="Z926">
            <v>20.22</v>
          </cell>
          <cell r="AA926">
            <v>20.22</v>
          </cell>
          <cell r="AB926">
            <v>20.22</v>
          </cell>
          <cell r="AC926">
            <v>20.22</v>
          </cell>
          <cell r="AD926">
            <v>20.22</v>
          </cell>
          <cell r="AE926">
            <v>20.22</v>
          </cell>
          <cell r="AF926">
            <v>20.22</v>
          </cell>
          <cell r="AG926">
            <v>20.22</v>
          </cell>
          <cell r="AH926">
            <v>20.22</v>
          </cell>
          <cell r="AI926">
            <v>20.22</v>
          </cell>
          <cell r="AJ926">
            <v>20.22</v>
          </cell>
          <cell r="AM926" t="str">
            <v>062</v>
          </cell>
          <cell r="AN926" t="str">
            <v>035</v>
          </cell>
          <cell r="AO926">
            <v>1385</v>
          </cell>
          <cell r="AP926" t="str">
            <v>02</v>
          </cell>
          <cell r="AQ926" t="str">
            <v>489606733</v>
          </cell>
          <cell r="AR926" t="str">
            <v>ЛИCT ДПPHM 1,5*600*1500 Л63</v>
          </cell>
          <cell r="AS926" t="str">
            <v>ГOCT931-90</v>
          </cell>
          <cell r="AT926" t="str">
            <v>КГ</v>
          </cell>
          <cell r="AU926">
            <v>0</v>
          </cell>
          <cell r="BB926">
            <v>0</v>
          </cell>
          <cell r="BD926">
            <v>0</v>
          </cell>
          <cell r="BE926">
            <v>0</v>
          </cell>
          <cell r="BF926">
            <v>0</v>
          </cell>
        </row>
        <row r="927">
          <cell r="B927" t="str">
            <v>062</v>
          </cell>
          <cell r="C927" t="str">
            <v>053</v>
          </cell>
          <cell r="D927" t="str">
            <v>02</v>
          </cell>
          <cell r="E927" t="str">
            <v>489606754</v>
          </cell>
          <cell r="F927" t="str">
            <v>ЛИСТ ДПРНМ 3*600*1500 Л63</v>
          </cell>
          <cell r="G927" t="str">
            <v>ГОСТ931-90</v>
          </cell>
          <cell r="H927" t="str">
            <v>КГ</v>
          </cell>
          <cell r="I927">
            <v>0.18</v>
          </cell>
          <cell r="J927" t="str">
            <v>00005</v>
          </cell>
          <cell r="K927" t="str">
            <v>00000</v>
          </cell>
          <cell r="L927" t="str">
            <v>нет</v>
          </cell>
          <cell r="M927">
            <v>70</v>
          </cell>
          <cell r="N927">
            <v>12.6</v>
          </cell>
          <cell r="O927">
            <v>0</v>
          </cell>
          <cell r="P927">
            <v>0</v>
          </cell>
          <cell r="Q927">
            <v>70</v>
          </cell>
          <cell r="R927">
            <v>12.6</v>
          </cell>
          <cell r="S927" t="str">
            <v>000000</v>
          </cell>
          <cell r="T927">
            <v>77.34</v>
          </cell>
          <cell r="U927" t="str">
            <v>нет</v>
          </cell>
          <cell r="W927">
            <v>77.34</v>
          </cell>
          <cell r="X927">
            <v>13.92</v>
          </cell>
          <cell r="Y927">
            <v>0</v>
          </cell>
          <cell r="Z927">
            <v>0</v>
          </cell>
          <cell r="AA927">
            <v>0</v>
          </cell>
          <cell r="AB927">
            <v>0</v>
          </cell>
          <cell r="AC927">
            <v>13.92</v>
          </cell>
          <cell r="AD927">
            <v>13.92</v>
          </cell>
          <cell r="AE927">
            <v>13.92</v>
          </cell>
          <cell r="AF927">
            <v>13.92</v>
          </cell>
          <cell r="AG927">
            <v>13.92</v>
          </cell>
          <cell r="AH927">
            <v>13.92</v>
          </cell>
          <cell r="AI927">
            <v>13.92</v>
          </cell>
          <cell r="AJ927">
            <v>13.92</v>
          </cell>
          <cell r="AM927" t="str">
            <v>062</v>
          </cell>
          <cell r="AN927" t="str">
            <v>016</v>
          </cell>
          <cell r="AO927">
            <v>1387</v>
          </cell>
          <cell r="AP927" t="str">
            <v>02</v>
          </cell>
          <cell r="AQ927" t="str">
            <v>489606754</v>
          </cell>
          <cell r="AR927" t="str">
            <v>ЛИCT ДПPHM 3*600*1500 Л63</v>
          </cell>
          <cell r="AS927" t="str">
            <v>ГOCT931-90</v>
          </cell>
          <cell r="AT927" t="str">
            <v>КГ</v>
          </cell>
          <cell r="AU927">
            <v>0.18</v>
          </cell>
          <cell r="AV927" t="str">
            <v>кг</v>
          </cell>
          <cell r="AW927">
            <v>0.7</v>
          </cell>
          <cell r="AX927">
            <v>21.35</v>
          </cell>
          <cell r="AY927">
            <v>14.945</v>
          </cell>
          <cell r="BA927">
            <v>4</v>
          </cell>
          <cell r="BB927">
            <v>3.84</v>
          </cell>
          <cell r="BC927">
            <v>4</v>
          </cell>
          <cell r="BD927">
            <v>4</v>
          </cell>
          <cell r="BE927">
            <v>15.36</v>
          </cell>
          <cell r="BF927">
            <v>0</v>
          </cell>
          <cell r="BH927">
            <v>21.33</v>
          </cell>
          <cell r="BI927">
            <v>0.158</v>
          </cell>
          <cell r="BJ927">
            <v>3.37</v>
          </cell>
          <cell r="BK927">
            <v>0.47</v>
          </cell>
          <cell r="BL927">
            <v>3.84</v>
          </cell>
          <cell r="BM927">
            <v>3.84</v>
          </cell>
          <cell r="BN927">
            <v>3.84</v>
          </cell>
          <cell r="BO927">
            <v>3.84</v>
          </cell>
          <cell r="BP927">
            <v>0</v>
          </cell>
          <cell r="BQ927">
            <v>0</v>
          </cell>
          <cell r="BR927">
            <v>0</v>
          </cell>
          <cell r="BS927">
            <v>0</v>
          </cell>
          <cell r="BT927">
            <v>0</v>
          </cell>
          <cell r="BU927">
            <v>0</v>
          </cell>
          <cell r="BV927">
            <v>0</v>
          </cell>
          <cell r="BW927">
            <v>0</v>
          </cell>
          <cell r="BZ927">
            <v>3.2000000000000001E-2</v>
          </cell>
          <cell r="CC927">
            <v>0.126</v>
          </cell>
          <cell r="CD927">
            <v>0.56200000000000006</v>
          </cell>
          <cell r="CF927">
            <v>24.01</v>
          </cell>
          <cell r="CG927">
            <v>13.49</v>
          </cell>
          <cell r="CH927">
            <v>15.92</v>
          </cell>
          <cell r="CL927">
            <v>15.92</v>
          </cell>
        </row>
        <row r="928">
          <cell r="B928" t="str">
            <v>062</v>
          </cell>
          <cell r="C928" t="str">
            <v>053</v>
          </cell>
          <cell r="D928" t="str">
            <v>02</v>
          </cell>
          <cell r="E928" t="str">
            <v>489614733</v>
          </cell>
          <cell r="F928" t="str">
            <v>ЛИСТ ДПРНТ 1,5*600*1500 ЛС59-1</v>
          </cell>
          <cell r="G928" t="str">
            <v>ГОСТ931-90</v>
          </cell>
          <cell r="H928" t="str">
            <v>КГ</v>
          </cell>
          <cell r="I928">
            <v>1.112E-2</v>
          </cell>
          <cell r="J928" t="str">
            <v>00007</v>
          </cell>
          <cell r="K928" t="str">
            <v>00000</v>
          </cell>
          <cell r="L928" t="str">
            <v/>
          </cell>
          <cell r="M928">
            <v>0</v>
          </cell>
          <cell r="N928">
            <v>0</v>
          </cell>
          <cell r="O928">
            <v>0</v>
          </cell>
          <cell r="P928">
            <v>0</v>
          </cell>
          <cell r="Q928">
            <v>0</v>
          </cell>
          <cell r="R928">
            <v>0</v>
          </cell>
          <cell r="S928" t="str">
            <v>не най</v>
          </cell>
          <cell r="T928">
            <v>77.34</v>
          </cell>
          <cell r="U928" t="str">
            <v>вст.ост.</v>
          </cell>
          <cell r="W928">
            <v>77.34</v>
          </cell>
          <cell r="X928">
            <v>0.86</v>
          </cell>
          <cell r="Y928">
            <v>0</v>
          </cell>
          <cell r="Z928">
            <v>0</v>
          </cell>
          <cell r="AA928">
            <v>0</v>
          </cell>
          <cell r="AB928">
            <v>0</v>
          </cell>
          <cell r="AC928">
            <v>0.86</v>
          </cell>
          <cell r="AD928">
            <v>0.86</v>
          </cell>
          <cell r="AE928">
            <v>0.86</v>
          </cell>
          <cell r="AF928">
            <v>0.86</v>
          </cell>
          <cell r="AG928">
            <v>0.86</v>
          </cell>
          <cell r="AH928">
            <v>0.86</v>
          </cell>
          <cell r="AI928">
            <v>0.86</v>
          </cell>
          <cell r="AJ928">
            <v>0.86</v>
          </cell>
          <cell r="AM928" t="str">
            <v>062</v>
          </cell>
          <cell r="AN928" t="str">
            <v>040</v>
          </cell>
          <cell r="AO928">
            <v>1388</v>
          </cell>
          <cell r="AP928" t="str">
            <v>02</v>
          </cell>
          <cell r="AQ928" t="str">
            <v>489614733</v>
          </cell>
          <cell r="AR928" t="str">
            <v>ЛИCT ДПPHT 1,5*600*1500 ЛC59-1</v>
          </cell>
          <cell r="AS928" t="str">
            <v>ГOCT931-90</v>
          </cell>
          <cell r="AT928" t="str">
            <v>КГ</v>
          </cell>
          <cell r="AU928">
            <v>1.112E-2</v>
          </cell>
          <cell r="AW928">
            <v>0.04</v>
          </cell>
          <cell r="AX928">
            <v>77.290000000000006</v>
          </cell>
          <cell r="AY928">
            <v>3.0916000000000001</v>
          </cell>
          <cell r="BA928">
            <v>4</v>
          </cell>
          <cell r="BB928">
            <v>0.86</v>
          </cell>
          <cell r="BC928">
            <v>4</v>
          </cell>
          <cell r="BD928">
            <v>4</v>
          </cell>
          <cell r="BE928">
            <v>3.44</v>
          </cell>
          <cell r="BF928">
            <v>0</v>
          </cell>
          <cell r="BH928">
            <v>77.34</v>
          </cell>
          <cell r="BI928">
            <v>1.112E-2</v>
          </cell>
          <cell r="BJ928">
            <v>0.86</v>
          </cell>
          <cell r="BK928">
            <v>0</v>
          </cell>
          <cell r="BL928">
            <v>0.86</v>
          </cell>
          <cell r="BM928">
            <v>0.86</v>
          </cell>
          <cell r="BN928">
            <v>0.86</v>
          </cell>
          <cell r="BO928">
            <v>0.86</v>
          </cell>
          <cell r="BP928">
            <v>0</v>
          </cell>
          <cell r="BQ928">
            <v>0</v>
          </cell>
          <cell r="BR928">
            <v>0</v>
          </cell>
          <cell r="BS928">
            <v>0</v>
          </cell>
          <cell r="BT928">
            <v>0</v>
          </cell>
          <cell r="BU928">
            <v>0</v>
          </cell>
          <cell r="BV928">
            <v>0</v>
          </cell>
          <cell r="BW928">
            <v>0</v>
          </cell>
          <cell r="CC928">
            <v>1.112E-2</v>
          </cell>
          <cell r="CD928">
            <v>3.3360000000000001E-2</v>
          </cell>
          <cell r="CF928">
            <v>87.05</v>
          </cell>
          <cell r="CG928">
            <v>2.9</v>
          </cell>
          <cell r="CH928">
            <v>3.42</v>
          </cell>
          <cell r="CL928">
            <v>3.42</v>
          </cell>
        </row>
        <row r="929">
          <cell r="B929" t="str">
            <v>062</v>
          </cell>
          <cell r="C929" t="str">
            <v>053</v>
          </cell>
          <cell r="D929" t="str">
            <v>02</v>
          </cell>
          <cell r="E929" t="str">
            <v>489614742</v>
          </cell>
          <cell r="F929" t="str">
            <v>ЛИСТ ДПРНТ 2,0*600*1500 ЛС59-1</v>
          </cell>
          <cell r="G929" t="str">
            <v>ГОСТ931-90</v>
          </cell>
          <cell r="H929" t="str">
            <v>КГ</v>
          </cell>
          <cell r="I929">
            <v>0.51</v>
          </cell>
          <cell r="J929" t="str">
            <v>00005</v>
          </cell>
          <cell r="K929" t="str">
            <v>00000</v>
          </cell>
          <cell r="L929" t="str">
            <v>нет</v>
          </cell>
          <cell r="M929">
            <v>0</v>
          </cell>
          <cell r="N929">
            <v>0</v>
          </cell>
          <cell r="O929">
            <v>0</v>
          </cell>
          <cell r="P929">
            <v>0</v>
          </cell>
          <cell r="Q929">
            <v>0</v>
          </cell>
          <cell r="R929">
            <v>0</v>
          </cell>
          <cell r="S929" t="str">
            <v>000000</v>
          </cell>
          <cell r="T929">
            <v>85.2</v>
          </cell>
          <cell r="U929" t="str">
            <v>нет</v>
          </cell>
          <cell r="W929">
            <v>85.2</v>
          </cell>
          <cell r="X929">
            <v>43.45</v>
          </cell>
          <cell r="Y929">
            <v>43.45</v>
          </cell>
          <cell r="Z929">
            <v>43.45</v>
          </cell>
          <cell r="AA929">
            <v>43.45</v>
          </cell>
          <cell r="AB929">
            <v>43.45</v>
          </cell>
          <cell r="AC929">
            <v>43.45</v>
          </cell>
          <cell r="AD929">
            <v>43.45</v>
          </cell>
          <cell r="AE929">
            <v>43.45</v>
          </cell>
          <cell r="AF929">
            <v>43.45</v>
          </cell>
          <cell r="AG929">
            <v>43.45</v>
          </cell>
          <cell r="AH929">
            <v>43.45</v>
          </cell>
          <cell r="AI929">
            <v>43.45</v>
          </cell>
          <cell r="AJ929">
            <v>43.45</v>
          </cell>
        </row>
        <row r="930">
          <cell r="B930" t="str">
            <v>062</v>
          </cell>
          <cell r="C930" t="str">
            <v>053</v>
          </cell>
          <cell r="D930" t="str">
            <v>02</v>
          </cell>
          <cell r="E930" t="str">
            <v>478302715</v>
          </cell>
          <cell r="F930" t="str">
            <v>ЛИСТ ДПРЛМ 0,8*600*1500 М2</v>
          </cell>
          <cell r="G930" t="str">
            <v>ГОСТ495-92</v>
          </cell>
          <cell r="H930" t="str">
            <v>КГ</v>
          </cell>
          <cell r="I930">
            <v>0.01</v>
          </cell>
          <cell r="J930" t="str">
            <v>00007</v>
          </cell>
          <cell r="K930" t="str">
            <v>00000</v>
          </cell>
          <cell r="L930" t="str">
            <v/>
          </cell>
          <cell r="M930">
            <v>0</v>
          </cell>
          <cell r="N930">
            <v>0</v>
          </cell>
          <cell r="O930">
            <v>0</v>
          </cell>
          <cell r="P930">
            <v>0</v>
          </cell>
          <cell r="Q930">
            <v>0</v>
          </cell>
          <cell r="R930">
            <v>0</v>
          </cell>
          <cell r="S930" t="str">
            <v>не най</v>
          </cell>
          <cell r="T930">
            <v>318.92</v>
          </cell>
          <cell r="U930" t="str">
            <v>нет</v>
          </cell>
          <cell r="V930">
            <v>39443</v>
          </cell>
          <cell r="W930">
            <v>318.92</v>
          </cell>
          <cell r="X930">
            <v>3.19</v>
          </cell>
          <cell r="Y930">
            <v>3.19</v>
          </cell>
          <cell r="Z930">
            <v>3.19</v>
          </cell>
          <cell r="AA930">
            <v>3.19</v>
          </cell>
          <cell r="AB930">
            <v>3.19</v>
          </cell>
          <cell r="AC930">
            <v>3.19</v>
          </cell>
          <cell r="AD930">
            <v>3.19</v>
          </cell>
          <cell r="AE930">
            <v>3.19</v>
          </cell>
          <cell r="AF930">
            <v>3.19</v>
          </cell>
          <cell r="AG930">
            <v>3.19</v>
          </cell>
          <cell r="AH930">
            <v>3.19</v>
          </cell>
          <cell r="AI930">
            <v>3.19</v>
          </cell>
          <cell r="AJ930">
            <v>3.19</v>
          </cell>
          <cell r="AM930" t="str">
            <v>062</v>
          </cell>
          <cell r="AN930" t="str">
            <v>053</v>
          </cell>
          <cell r="AO930">
            <v>1245</v>
          </cell>
          <cell r="AP930" t="str">
            <v>02</v>
          </cell>
          <cell r="AQ930" t="str">
            <v>478302715</v>
          </cell>
          <cell r="AR930" t="str">
            <v>ЛИCT ДПPЛM 0,8*600*1500 M2</v>
          </cell>
          <cell r="AS930" t="str">
            <v>ГOCT495-92</v>
          </cell>
          <cell r="AT930" t="str">
            <v>КГ</v>
          </cell>
          <cell r="AU930">
            <v>0</v>
          </cell>
          <cell r="BB930">
            <v>0</v>
          </cell>
          <cell r="BD930">
            <v>0</v>
          </cell>
          <cell r="BE930">
            <v>0</v>
          </cell>
          <cell r="BG930">
            <v>0</v>
          </cell>
        </row>
        <row r="931">
          <cell r="B931" t="str">
            <v>062</v>
          </cell>
          <cell r="C931" t="str">
            <v>053</v>
          </cell>
          <cell r="D931" t="str">
            <v>02</v>
          </cell>
          <cell r="E931" t="str">
            <v>478304715</v>
          </cell>
          <cell r="F931" t="str">
            <v>ЛИСТ ДПРЛМ 0,8*600*1500 М3</v>
          </cell>
          <cell r="G931" t="str">
            <v>ГОСТ495-92</v>
          </cell>
          <cell r="H931" t="str">
            <v>КГ</v>
          </cell>
          <cell r="I931">
            <v>0.01</v>
          </cell>
          <cell r="J931" t="str">
            <v>00007</v>
          </cell>
          <cell r="K931" t="str">
            <v>00000</v>
          </cell>
          <cell r="L931" t="str">
            <v>нет</v>
          </cell>
          <cell r="M931">
            <v>96</v>
          </cell>
          <cell r="N931">
            <v>0.96</v>
          </cell>
          <cell r="O931">
            <v>103</v>
          </cell>
          <cell r="P931">
            <v>1.03</v>
          </cell>
          <cell r="Q931">
            <v>96</v>
          </cell>
          <cell r="R931">
            <v>0.96</v>
          </cell>
          <cell r="S931" t="str">
            <v>030281</v>
          </cell>
          <cell r="T931">
            <v>318.92</v>
          </cell>
          <cell r="U931" t="str">
            <v>нет</v>
          </cell>
          <cell r="W931">
            <v>318.92</v>
          </cell>
          <cell r="X931">
            <v>3.19</v>
          </cell>
          <cell r="Y931">
            <v>0</v>
          </cell>
          <cell r="Z931">
            <v>0</v>
          </cell>
          <cell r="AA931">
            <v>0</v>
          </cell>
          <cell r="AB931">
            <v>0</v>
          </cell>
          <cell r="AC931">
            <v>0</v>
          </cell>
          <cell r="AD931">
            <v>0</v>
          </cell>
          <cell r="AE931">
            <v>0</v>
          </cell>
          <cell r="AF931">
            <v>0</v>
          </cell>
          <cell r="AG931">
            <v>0</v>
          </cell>
          <cell r="AH931">
            <v>0</v>
          </cell>
          <cell r="AI931">
            <v>3.19</v>
          </cell>
          <cell r="AJ931">
            <v>3.19</v>
          </cell>
          <cell r="AM931" t="str">
            <v>062</v>
          </cell>
          <cell r="AN931" t="str">
            <v>053</v>
          </cell>
          <cell r="AO931">
            <v>1246</v>
          </cell>
          <cell r="AP931" t="str">
            <v>02</v>
          </cell>
          <cell r="AQ931" t="str">
            <v>478304715</v>
          </cell>
          <cell r="AR931" t="str">
            <v>ЛИCT ДПPЛM 0,8*600*1500 M3</v>
          </cell>
          <cell r="AS931" t="str">
            <v>ГOCT495-92</v>
          </cell>
          <cell r="AT931" t="str">
            <v>КГ</v>
          </cell>
          <cell r="AU931">
            <v>0.01</v>
          </cell>
          <cell r="AW931">
            <v>0.1</v>
          </cell>
          <cell r="AX931">
            <v>103.87</v>
          </cell>
          <cell r="AY931">
            <v>10.387</v>
          </cell>
          <cell r="BA931">
            <v>4</v>
          </cell>
          <cell r="BB931">
            <v>1.04</v>
          </cell>
          <cell r="BC931">
            <v>10</v>
          </cell>
          <cell r="BD931">
            <v>10</v>
          </cell>
          <cell r="BE931">
            <v>10.4</v>
          </cell>
          <cell r="BG931">
            <v>0</v>
          </cell>
          <cell r="BH931">
            <v>104</v>
          </cell>
          <cell r="BI931">
            <v>0</v>
          </cell>
          <cell r="BJ931">
            <v>0</v>
          </cell>
          <cell r="BK931">
            <v>1.04</v>
          </cell>
          <cell r="BL931">
            <v>1.04</v>
          </cell>
          <cell r="BM931">
            <v>1.04</v>
          </cell>
          <cell r="BN931">
            <v>1.04</v>
          </cell>
          <cell r="BO931">
            <v>1.04</v>
          </cell>
          <cell r="BP931">
            <v>1.04</v>
          </cell>
          <cell r="BQ931">
            <v>1.04</v>
          </cell>
          <cell r="BR931">
            <v>1.04</v>
          </cell>
          <cell r="BS931">
            <v>1.04</v>
          </cell>
          <cell r="BT931">
            <v>1.04</v>
          </cell>
          <cell r="BU931">
            <v>1.04</v>
          </cell>
          <cell r="BV931">
            <v>0</v>
          </cell>
          <cell r="BW931">
            <v>0</v>
          </cell>
          <cell r="CE931">
            <v>0.1</v>
          </cell>
          <cell r="CF931">
            <v>117.06</v>
          </cell>
          <cell r="CG931">
            <v>11.71</v>
          </cell>
          <cell r="CH931">
            <v>13.82</v>
          </cell>
          <cell r="CL931">
            <v>13.82</v>
          </cell>
        </row>
        <row r="932">
          <cell r="B932" t="str">
            <v>062</v>
          </cell>
          <cell r="C932" t="str">
            <v>053</v>
          </cell>
          <cell r="D932" t="str">
            <v>02</v>
          </cell>
          <cell r="E932" t="str">
            <v>478304721</v>
          </cell>
          <cell r="F932" t="str">
            <v>ЛИСТ ДПРЛМ 1,0*600*1500 М3</v>
          </cell>
          <cell r="G932" t="str">
            <v>ГОСТ495-92</v>
          </cell>
          <cell r="H932" t="str">
            <v>КГ</v>
          </cell>
          <cell r="I932">
            <v>0.59</v>
          </cell>
          <cell r="J932" t="str">
            <v>00007</v>
          </cell>
          <cell r="K932" t="str">
            <v>00000</v>
          </cell>
          <cell r="L932" t="str">
            <v>100    22.01.03</v>
          </cell>
          <cell r="M932">
            <v>103.87</v>
          </cell>
          <cell r="N932">
            <v>61.283000000000001</v>
          </cell>
          <cell r="O932">
            <v>103.87</v>
          </cell>
          <cell r="P932">
            <v>61.283000000000001</v>
          </cell>
          <cell r="Q932">
            <v>103.87</v>
          </cell>
          <cell r="R932">
            <v>61.283000000000001</v>
          </cell>
          <cell r="S932" t="str">
            <v>030286</v>
          </cell>
          <cell r="T932">
            <v>103.87</v>
          </cell>
          <cell r="U932" t="str">
            <v>вст.ост.</v>
          </cell>
          <cell r="W932">
            <v>103.87</v>
          </cell>
          <cell r="X932">
            <v>61.28</v>
          </cell>
          <cell r="Y932">
            <v>0</v>
          </cell>
          <cell r="Z932">
            <v>0</v>
          </cell>
          <cell r="AA932">
            <v>0</v>
          </cell>
          <cell r="AB932">
            <v>0</v>
          </cell>
          <cell r="AC932">
            <v>61.28</v>
          </cell>
          <cell r="AD932">
            <v>61.28</v>
          </cell>
          <cell r="AE932">
            <v>61.28</v>
          </cell>
          <cell r="AF932">
            <v>61.28</v>
          </cell>
          <cell r="AG932">
            <v>61.28</v>
          </cell>
          <cell r="AH932">
            <v>61.28</v>
          </cell>
          <cell r="AI932">
            <v>61.28</v>
          </cell>
          <cell r="AJ932">
            <v>61.28</v>
          </cell>
          <cell r="AM932" t="str">
            <v>062</v>
          </cell>
          <cell r="AN932" t="str">
            <v>053</v>
          </cell>
          <cell r="AO932">
            <v>1247</v>
          </cell>
          <cell r="AP932" t="str">
            <v>02</v>
          </cell>
          <cell r="AQ932" t="str">
            <v>478304721</v>
          </cell>
          <cell r="AR932" t="str">
            <v>ЛИCT ДПPЛM 1,0*600*1500 M3</v>
          </cell>
          <cell r="AS932" t="str">
            <v>ГOCT495-92</v>
          </cell>
          <cell r="AT932" t="str">
            <v>КГ</v>
          </cell>
          <cell r="AU932">
            <v>1.8</v>
          </cell>
          <cell r="AW932">
            <v>7.2</v>
          </cell>
          <cell r="AX932">
            <v>103.87</v>
          </cell>
          <cell r="AY932">
            <v>747.86400000000003</v>
          </cell>
          <cell r="BA932">
            <v>4</v>
          </cell>
          <cell r="BB932">
            <v>186.97</v>
          </cell>
          <cell r="BC932">
            <v>4</v>
          </cell>
          <cell r="BD932">
            <v>4</v>
          </cell>
          <cell r="BE932">
            <v>747.88</v>
          </cell>
          <cell r="BG932">
            <v>0</v>
          </cell>
          <cell r="BH932">
            <v>103.87</v>
          </cell>
          <cell r="BI932">
            <v>0</v>
          </cell>
          <cell r="BJ932">
            <v>0</v>
          </cell>
          <cell r="BK932">
            <v>186.97</v>
          </cell>
          <cell r="BL932">
            <v>186.97</v>
          </cell>
          <cell r="BM932">
            <v>186.97</v>
          </cell>
          <cell r="BN932">
            <v>186.97</v>
          </cell>
          <cell r="BO932">
            <v>186.97</v>
          </cell>
          <cell r="BP932">
            <v>0</v>
          </cell>
          <cell r="BQ932">
            <v>0</v>
          </cell>
          <cell r="BR932">
            <v>0</v>
          </cell>
          <cell r="BS932">
            <v>0</v>
          </cell>
          <cell r="BT932">
            <v>0</v>
          </cell>
          <cell r="BU932">
            <v>0</v>
          </cell>
          <cell r="BV932">
            <v>0</v>
          </cell>
          <cell r="BW932">
            <v>0</v>
          </cell>
          <cell r="CE932">
            <v>7.2</v>
          </cell>
          <cell r="CF932">
            <v>116.91</v>
          </cell>
          <cell r="CG932">
            <v>841.75</v>
          </cell>
          <cell r="CH932">
            <v>993.27</v>
          </cell>
          <cell r="CL932">
            <v>993.27</v>
          </cell>
        </row>
        <row r="933">
          <cell r="B933" t="str">
            <v>062</v>
          </cell>
          <cell r="C933" t="str">
            <v>053</v>
          </cell>
          <cell r="D933" t="str">
            <v>02</v>
          </cell>
          <cell r="E933" t="str">
            <v>478304733</v>
          </cell>
          <cell r="F933" t="str">
            <v>ЛИСТ ДПРЛМ 1,5*600*1500 М3</v>
          </cell>
          <cell r="G933" t="str">
            <v>ГОСТ495-92</v>
          </cell>
          <cell r="H933" t="str">
            <v>КГ</v>
          </cell>
          <cell r="I933">
            <v>0.08</v>
          </cell>
          <cell r="J933" t="str">
            <v>00007</v>
          </cell>
          <cell r="K933" t="str">
            <v>00000</v>
          </cell>
          <cell r="L933" t="str">
            <v>119    22.04.03</v>
          </cell>
          <cell r="M933">
            <v>100.75</v>
          </cell>
          <cell r="N933">
            <v>8.06</v>
          </cell>
          <cell r="O933">
            <v>97.28</v>
          </cell>
          <cell r="P933">
            <v>7.782</v>
          </cell>
          <cell r="Q933">
            <v>100.75</v>
          </cell>
          <cell r="R933">
            <v>8.06</v>
          </cell>
          <cell r="S933" t="str">
            <v>030301</v>
          </cell>
          <cell r="T933">
            <v>97.28</v>
          </cell>
          <cell r="U933" t="str">
            <v>вст.ост.</v>
          </cell>
          <cell r="W933">
            <v>97.28</v>
          </cell>
          <cell r="X933">
            <v>7.78</v>
          </cell>
          <cell r="Y933">
            <v>0</v>
          </cell>
          <cell r="Z933">
            <v>0</v>
          </cell>
          <cell r="AA933">
            <v>0</v>
          </cell>
          <cell r="AB933">
            <v>0</v>
          </cell>
          <cell r="AC933">
            <v>0</v>
          </cell>
          <cell r="AD933">
            <v>0</v>
          </cell>
          <cell r="AE933">
            <v>0</v>
          </cell>
          <cell r="AF933">
            <v>7.78</v>
          </cell>
          <cell r="AG933">
            <v>7.78</v>
          </cell>
          <cell r="AH933">
            <v>7.78</v>
          </cell>
          <cell r="AI933">
            <v>7.78</v>
          </cell>
          <cell r="AJ933">
            <v>7.78</v>
          </cell>
          <cell r="AM933" t="str">
            <v>062</v>
          </cell>
          <cell r="AN933" t="str">
            <v>053</v>
          </cell>
          <cell r="AO933">
            <v>1248</v>
          </cell>
          <cell r="AP933" t="str">
            <v>02</v>
          </cell>
          <cell r="AQ933" t="str">
            <v>478304733</v>
          </cell>
          <cell r="AR933" t="str">
            <v>ЛИCT ДПPЛM 1,5*600*1500 M3</v>
          </cell>
          <cell r="AS933" t="str">
            <v>ГOCT495-92</v>
          </cell>
          <cell r="AT933" t="str">
            <v>КГ</v>
          </cell>
          <cell r="AU933">
            <v>1.4999999999999999E-2</v>
          </cell>
          <cell r="AW933">
            <v>0.1</v>
          </cell>
          <cell r="AX933">
            <v>97.28</v>
          </cell>
          <cell r="AY933">
            <v>9.7280000000000015</v>
          </cell>
          <cell r="BA933">
            <v>4</v>
          </cell>
          <cell r="BB933">
            <v>1.46</v>
          </cell>
          <cell r="BC933">
            <v>7</v>
          </cell>
          <cell r="BD933">
            <v>7</v>
          </cell>
          <cell r="BE933">
            <v>10.220000000000001</v>
          </cell>
          <cell r="BG933">
            <v>0</v>
          </cell>
          <cell r="BH933">
            <v>97.33</v>
          </cell>
          <cell r="BI933">
            <v>0</v>
          </cell>
          <cell r="BJ933">
            <v>0</v>
          </cell>
          <cell r="BK933">
            <v>1.46</v>
          </cell>
          <cell r="BL933">
            <v>1.46</v>
          </cell>
          <cell r="BM933">
            <v>1.46</v>
          </cell>
          <cell r="BN933">
            <v>1.46</v>
          </cell>
          <cell r="BO933">
            <v>1.46</v>
          </cell>
          <cell r="BP933">
            <v>1.46</v>
          </cell>
          <cell r="BQ933">
            <v>1.46</v>
          </cell>
          <cell r="BR933">
            <v>1.46</v>
          </cell>
          <cell r="BS933">
            <v>0</v>
          </cell>
          <cell r="BT933">
            <v>0</v>
          </cell>
          <cell r="BU933">
            <v>0</v>
          </cell>
          <cell r="BV933">
            <v>0</v>
          </cell>
          <cell r="BW933">
            <v>0</v>
          </cell>
          <cell r="CE933">
            <v>0.105</v>
          </cell>
          <cell r="CF933">
            <v>109.55</v>
          </cell>
          <cell r="CG933">
            <v>11.5</v>
          </cell>
          <cell r="CH933">
            <v>13.57</v>
          </cell>
          <cell r="CL933">
            <v>13.57</v>
          </cell>
        </row>
        <row r="934">
          <cell r="B934" t="str">
            <v>062</v>
          </cell>
          <cell r="C934" t="str">
            <v>053</v>
          </cell>
          <cell r="D934" t="str">
            <v>02</v>
          </cell>
          <cell r="E934" t="str">
            <v>478304742</v>
          </cell>
          <cell r="F934" t="str">
            <v>ЛИСТ ДПРЛМ 2,0*600*1500 М3</v>
          </cell>
          <cell r="G934" t="str">
            <v>ГОСТ495-92</v>
          </cell>
          <cell r="H934" t="str">
            <v>КГ</v>
          </cell>
          <cell r="I934">
            <v>1.05</v>
          </cell>
          <cell r="J934" t="str">
            <v>00007</v>
          </cell>
          <cell r="K934" t="str">
            <v>00000</v>
          </cell>
          <cell r="L934" t="str">
            <v>119    22.04.03</v>
          </cell>
          <cell r="M934">
            <v>81.069999999999993</v>
          </cell>
          <cell r="N934">
            <v>85.123999999999995</v>
          </cell>
          <cell r="O934">
            <v>80.72</v>
          </cell>
          <cell r="P934">
            <v>84.756</v>
          </cell>
          <cell r="Q934">
            <v>81.069999999999993</v>
          </cell>
          <cell r="R934">
            <v>85.123999999999995</v>
          </cell>
          <cell r="S934" t="str">
            <v>030307</v>
          </cell>
          <cell r="T934">
            <v>318.92</v>
          </cell>
          <cell r="U934" t="str">
            <v>нет</v>
          </cell>
          <cell r="W934">
            <v>318.92</v>
          </cell>
          <cell r="X934">
            <v>334.87</v>
          </cell>
          <cell r="Y934">
            <v>0</v>
          </cell>
          <cell r="Z934">
            <v>0</v>
          </cell>
          <cell r="AA934">
            <v>0</v>
          </cell>
          <cell r="AB934">
            <v>0</v>
          </cell>
          <cell r="AC934">
            <v>334.87</v>
          </cell>
          <cell r="AD934">
            <v>334.87</v>
          </cell>
          <cell r="AE934">
            <v>334.87</v>
          </cell>
          <cell r="AF934">
            <v>334.87</v>
          </cell>
          <cell r="AG934">
            <v>334.87</v>
          </cell>
          <cell r="AH934">
            <v>334.87</v>
          </cell>
          <cell r="AI934">
            <v>334.87</v>
          </cell>
          <cell r="AJ934">
            <v>334.87</v>
          </cell>
          <cell r="AM934" t="str">
            <v>062</v>
          </cell>
          <cell r="AN934" t="str">
            <v>053</v>
          </cell>
          <cell r="AO934">
            <v>1249</v>
          </cell>
          <cell r="AP934" t="str">
            <v>02</v>
          </cell>
          <cell r="AQ934" t="str">
            <v>478304742</v>
          </cell>
          <cell r="AR934" t="str">
            <v>ЛИCT ДПPЛM 2,0*600*1500 M3</v>
          </cell>
          <cell r="AS934" t="str">
            <v>ГOCT495-92</v>
          </cell>
          <cell r="AT934" t="str">
            <v>КГ</v>
          </cell>
          <cell r="AU934">
            <v>0.92</v>
          </cell>
          <cell r="AW934">
            <v>4</v>
          </cell>
          <cell r="AX934">
            <v>80.72</v>
          </cell>
          <cell r="AY934">
            <v>322.88</v>
          </cell>
          <cell r="BA934">
            <v>4</v>
          </cell>
          <cell r="BB934">
            <v>74.260000000000005</v>
          </cell>
          <cell r="BC934">
            <v>4</v>
          </cell>
          <cell r="BD934">
            <v>4</v>
          </cell>
          <cell r="BE934">
            <v>297.04000000000002</v>
          </cell>
          <cell r="BG934">
            <v>0</v>
          </cell>
          <cell r="BH934">
            <v>80.72</v>
          </cell>
          <cell r="BI934">
            <v>0</v>
          </cell>
          <cell r="BJ934">
            <v>0</v>
          </cell>
          <cell r="BK934">
            <v>74.260000000000005</v>
          </cell>
          <cell r="BL934">
            <v>74.260000000000005</v>
          </cell>
          <cell r="BM934">
            <v>74.260000000000005</v>
          </cell>
          <cell r="BN934">
            <v>74.260000000000005</v>
          </cell>
          <cell r="BO934">
            <v>74.260000000000005</v>
          </cell>
          <cell r="BP934">
            <v>0</v>
          </cell>
          <cell r="BQ934">
            <v>0</v>
          </cell>
          <cell r="BR934">
            <v>0</v>
          </cell>
          <cell r="BS934">
            <v>0</v>
          </cell>
          <cell r="BT934">
            <v>0</v>
          </cell>
          <cell r="BU934">
            <v>0</v>
          </cell>
          <cell r="BV934">
            <v>0</v>
          </cell>
          <cell r="BW934">
            <v>0</v>
          </cell>
          <cell r="CE934">
            <v>3.68</v>
          </cell>
          <cell r="CF934">
            <v>90.86</v>
          </cell>
          <cell r="CG934">
            <v>334.36</v>
          </cell>
          <cell r="CH934">
            <v>394.54</v>
          </cell>
          <cell r="CL934">
            <v>394.54</v>
          </cell>
        </row>
        <row r="935">
          <cell r="B935" t="str">
            <v>062</v>
          </cell>
          <cell r="C935" t="str">
            <v>053</v>
          </cell>
          <cell r="D935" t="str">
            <v>02</v>
          </cell>
          <cell r="E935" t="str">
            <v>478304748</v>
          </cell>
          <cell r="F935" t="str">
            <v>ЛИСТ ДПРЛМ 2,5*600*1500 М3</v>
          </cell>
          <cell r="G935" t="str">
            <v>ГОСТ495-92</v>
          </cell>
          <cell r="H935" t="str">
            <v>КГ</v>
          </cell>
          <cell r="I935">
            <v>1.2</v>
          </cell>
          <cell r="J935" t="str">
            <v>00007</v>
          </cell>
          <cell r="K935" t="str">
            <v>00000</v>
          </cell>
          <cell r="L935" t="str">
            <v>100    22.01.03</v>
          </cell>
          <cell r="M935">
            <v>99.24</v>
          </cell>
          <cell r="N935">
            <v>119.08799999999999</v>
          </cell>
          <cell r="O935">
            <v>98</v>
          </cell>
          <cell r="P935">
            <v>117.6</v>
          </cell>
          <cell r="Q935">
            <v>99.24</v>
          </cell>
          <cell r="R935">
            <v>119.08799999999999</v>
          </cell>
          <cell r="S935" t="str">
            <v>030314</v>
          </cell>
          <cell r="T935">
            <v>98</v>
          </cell>
          <cell r="U935" t="str">
            <v>вст.ост.</v>
          </cell>
          <cell r="W935">
            <v>98</v>
          </cell>
          <cell r="X935">
            <v>117.6</v>
          </cell>
          <cell r="Y935">
            <v>0</v>
          </cell>
          <cell r="Z935">
            <v>0</v>
          </cell>
          <cell r="AA935">
            <v>0</v>
          </cell>
          <cell r="AB935">
            <v>0</v>
          </cell>
          <cell r="AC935">
            <v>117.6</v>
          </cell>
          <cell r="AD935">
            <v>117.6</v>
          </cell>
          <cell r="AE935">
            <v>117.6</v>
          </cell>
          <cell r="AF935">
            <v>117.6</v>
          </cell>
          <cell r="AG935">
            <v>117.6</v>
          </cell>
          <cell r="AH935">
            <v>117.6</v>
          </cell>
          <cell r="AI935">
            <v>117.6</v>
          </cell>
          <cell r="AJ935">
            <v>117.6</v>
          </cell>
          <cell r="AM935" t="str">
            <v>062</v>
          </cell>
          <cell r="AN935" t="str">
            <v>053</v>
          </cell>
          <cell r="AO935">
            <v>1250</v>
          </cell>
          <cell r="AP935" t="str">
            <v>02</v>
          </cell>
          <cell r="AQ935" t="str">
            <v>478304748</v>
          </cell>
          <cell r="AR935" t="str">
            <v>ЛИCT ДПPЛM 2,5*600*1500 M3</v>
          </cell>
          <cell r="AS935" t="str">
            <v>ГOCT495-92</v>
          </cell>
          <cell r="AT935" t="str">
            <v>КГ</v>
          </cell>
          <cell r="AU935">
            <v>0.95</v>
          </cell>
          <cell r="AW935">
            <v>4</v>
          </cell>
          <cell r="AX935">
            <v>98</v>
          </cell>
          <cell r="AY935">
            <v>392</v>
          </cell>
          <cell r="BA935">
            <v>4</v>
          </cell>
          <cell r="BB935">
            <v>93.1</v>
          </cell>
          <cell r="BC935">
            <v>4</v>
          </cell>
          <cell r="BD935">
            <v>4</v>
          </cell>
          <cell r="BE935">
            <v>372.4</v>
          </cell>
          <cell r="BG935">
            <v>0</v>
          </cell>
          <cell r="BH935">
            <v>98</v>
          </cell>
          <cell r="BI935">
            <v>0</v>
          </cell>
          <cell r="BJ935">
            <v>0</v>
          </cell>
          <cell r="BK935">
            <v>93.1</v>
          </cell>
          <cell r="BL935">
            <v>93.1</v>
          </cell>
          <cell r="BM935">
            <v>93.1</v>
          </cell>
          <cell r="BN935">
            <v>93.1</v>
          </cell>
          <cell r="BO935">
            <v>93.1</v>
          </cell>
          <cell r="BP935">
            <v>0</v>
          </cell>
          <cell r="BQ935">
            <v>0</v>
          </cell>
          <cell r="BR935">
            <v>0</v>
          </cell>
          <cell r="BS935">
            <v>0</v>
          </cell>
          <cell r="BT935">
            <v>0</v>
          </cell>
          <cell r="BU935">
            <v>0</v>
          </cell>
          <cell r="BV935">
            <v>0</v>
          </cell>
          <cell r="BW935">
            <v>0</v>
          </cell>
          <cell r="CE935">
            <v>3.8</v>
          </cell>
          <cell r="CF935">
            <v>110.3</v>
          </cell>
          <cell r="CG935">
            <v>419.14</v>
          </cell>
          <cell r="CH935">
            <v>494.59</v>
          </cell>
          <cell r="CL935">
            <v>494.59</v>
          </cell>
        </row>
        <row r="936">
          <cell r="B936" t="str">
            <v>062</v>
          </cell>
          <cell r="C936" t="str">
            <v>053</v>
          </cell>
          <cell r="D936" t="str">
            <v>02</v>
          </cell>
          <cell r="E936" t="str">
            <v>478304754</v>
          </cell>
          <cell r="F936" t="str">
            <v>ЛИСТ ДПРЛМ 3,0*600*1500 М3</v>
          </cell>
          <cell r="G936" t="str">
            <v>ГОСТ495-92</v>
          </cell>
          <cell r="H936" t="str">
            <v>КГ</v>
          </cell>
          <cell r="I936">
            <v>3.98</v>
          </cell>
          <cell r="J936" t="str">
            <v>00007</v>
          </cell>
          <cell r="K936" t="str">
            <v>00000</v>
          </cell>
          <cell r="L936" t="str">
            <v>100    22.01.03</v>
          </cell>
          <cell r="M936">
            <v>98.79</v>
          </cell>
          <cell r="N936">
            <v>393.18400000000003</v>
          </cell>
          <cell r="O936">
            <v>98.79</v>
          </cell>
          <cell r="P936">
            <v>393.18400000000003</v>
          </cell>
          <cell r="Q936">
            <v>98.79</v>
          </cell>
          <cell r="R936">
            <v>393.18400000000003</v>
          </cell>
          <cell r="S936" t="str">
            <v>030329</v>
          </cell>
          <cell r="T936">
            <v>98.79</v>
          </cell>
          <cell r="U936" t="str">
            <v>вст.ост.</v>
          </cell>
          <cell r="W936">
            <v>98.79</v>
          </cell>
          <cell r="X936">
            <v>393.18</v>
          </cell>
          <cell r="Y936">
            <v>0</v>
          </cell>
          <cell r="Z936">
            <v>0</v>
          </cell>
          <cell r="AA936">
            <v>0</v>
          </cell>
          <cell r="AB936">
            <v>0</v>
          </cell>
          <cell r="AC936">
            <v>393.18</v>
          </cell>
          <cell r="AD936">
            <v>393.18</v>
          </cell>
          <cell r="AE936">
            <v>393.18</v>
          </cell>
          <cell r="AF936">
            <v>393.18</v>
          </cell>
          <cell r="AG936">
            <v>393.18</v>
          </cell>
          <cell r="AH936">
            <v>393.18</v>
          </cell>
          <cell r="AI936">
            <v>393.18</v>
          </cell>
          <cell r="AJ936">
            <v>393.18</v>
          </cell>
          <cell r="AM936" t="str">
            <v>062</v>
          </cell>
          <cell r="AN936" t="str">
            <v>053</v>
          </cell>
          <cell r="AO936">
            <v>1251</v>
          </cell>
          <cell r="AP936" t="str">
            <v>02</v>
          </cell>
          <cell r="AQ936" t="str">
            <v>478304754</v>
          </cell>
          <cell r="AR936" t="str">
            <v>ЛИCT ДПPЛM 3,0*600*1500 M3</v>
          </cell>
          <cell r="AS936" t="str">
            <v>ГOCT495-92</v>
          </cell>
          <cell r="AT936" t="str">
            <v>КГ</v>
          </cell>
          <cell r="AU936">
            <v>2.81</v>
          </cell>
          <cell r="AW936">
            <v>11.2</v>
          </cell>
          <cell r="AX936">
            <v>98.79</v>
          </cell>
          <cell r="AY936">
            <v>1106.4480000000001</v>
          </cell>
          <cell r="BA936">
            <v>4</v>
          </cell>
          <cell r="BB936">
            <v>277.60000000000002</v>
          </cell>
          <cell r="BC936">
            <v>4</v>
          </cell>
          <cell r="BD936">
            <v>4</v>
          </cell>
          <cell r="BE936">
            <v>1110.4000000000001</v>
          </cell>
          <cell r="BG936">
            <v>0</v>
          </cell>
          <cell r="BH936">
            <v>98.79</v>
          </cell>
          <cell r="BI936">
            <v>0</v>
          </cell>
          <cell r="BJ936">
            <v>0</v>
          </cell>
          <cell r="BK936">
            <v>277.60000000000002</v>
          </cell>
          <cell r="BL936">
            <v>277.60000000000002</v>
          </cell>
          <cell r="BM936">
            <v>277.60000000000002</v>
          </cell>
          <cell r="BN936">
            <v>277.60000000000002</v>
          </cell>
          <cell r="BO936">
            <v>277.60000000000002</v>
          </cell>
          <cell r="BP936">
            <v>0</v>
          </cell>
          <cell r="BQ936">
            <v>0</v>
          </cell>
          <cell r="BR936">
            <v>0</v>
          </cell>
          <cell r="BS936">
            <v>0</v>
          </cell>
          <cell r="BT936">
            <v>0</v>
          </cell>
          <cell r="BU936">
            <v>0</v>
          </cell>
          <cell r="BV936">
            <v>0</v>
          </cell>
          <cell r="BW936">
            <v>0</v>
          </cell>
          <cell r="CE936">
            <v>11.24</v>
          </cell>
          <cell r="CF936">
            <v>111.19</v>
          </cell>
          <cell r="CG936">
            <v>1249.78</v>
          </cell>
          <cell r="CH936">
            <v>1474.74</v>
          </cell>
          <cell r="CL936">
            <v>1474.74</v>
          </cell>
        </row>
        <row r="937">
          <cell r="B937" t="str">
            <v>062</v>
          </cell>
          <cell r="C937" t="str">
            <v>053</v>
          </cell>
          <cell r="D937" t="str">
            <v>02</v>
          </cell>
          <cell r="E937" t="str">
            <v>478304760</v>
          </cell>
          <cell r="F937" t="str">
            <v>ЛИСТ ДПРЛМ 4,0*600*1500 М3</v>
          </cell>
          <cell r="G937" t="str">
            <v>ГОСТ495-92</v>
          </cell>
          <cell r="H937" t="str">
            <v>КГ</v>
          </cell>
          <cell r="I937">
            <v>0.48</v>
          </cell>
          <cell r="J937" t="str">
            <v>00007</v>
          </cell>
          <cell r="K937" t="str">
            <v>00000</v>
          </cell>
          <cell r="L937" t="str">
            <v>нет</v>
          </cell>
          <cell r="M937">
            <v>96</v>
          </cell>
          <cell r="N937">
            <v>46.08</v>
          </cell>
          <cell r="O937">
            <v>101.81</v>
          </cell>
          <cell r="P937">
            <v>48.869</v>
          </cell>
          <cell r="Q937">
            <v>96</v>
          </cell>
          <cell r="R937">
            <v>46.08</v>
          </cell>
          <cell r="S937" t="str">
            <v>030346</v>
          </cell>
          <cell r="T937">
            <v>101.81</v>
          </cell>
          <cell r="U937" t="str">
            <v>вст.ост.</v>
          </cell>
          <cell r="W937">
            <v>101.81</v>
          </cell>
          <cell r="X937">
            <v>48.87</v>
          </cell>
          <cell r="Y937">
            <v>0</v>
          </cell>
          <cell r="Z937">
            <v>0</v>
          </cell>
          <cell r="AA937">
            <v>0</v>
          </cell>
          <cell r="AB937">
            <v>0</v>
          </cell>
          <cell r="AC937">
            <v>48.87</v>
          </cell>
          <cell r="AD937">
            <v>48.87</v>
          </cell>
          <cell r="AE937">
            <v>48.87</v>
          </cell>
          <cell r="AF937">
            <v>48.87</v>
          </cell>
          <cell r="AG937">
            <v>48.87</v>
          </cell>
          <cell r="AH937">
            <v>48.87</v>
          </cell>
          <cell r="AI937">
            <v>48.87</v>
          </cell>
          <cell r="AJ937">
            <v>48.87</v>
          </cell>
          <cell r="AM937" t="str">
            <v>062</v>
          </cell>
          <cell r="AN937" t="str">
            <v>053</v>
          </cell>
          <cell r="AO937">
            <v>1252</v>
          </cell>
          <cell r="AP937" t="str">
            <v>02</v>
          </cell>
          <cell r="AQ937" t="str">
            <v>478304760</v>
          </cell>
          <cell r="AR937" t="str">
            <v>ЛИCT ДПPЛM 4,0*600*1500 M3</v>
          </cell>
          <cell r="AS937" t="str">
            <v>ГOCT495-92</v>
          </cell>
          <cell r="AT937" t="str">
            <v>КГ</v>
          </cell>
          <cell r="AU937">
            <v>0.48</v>
          </cell>
          <cell r="AW937">
            <v>2</v>
          </cell>
          <cell r="AX937">
            <v>101.81</v>
          </cell>
          <cell r="AY937">
            <v>203.62</v>
          </cell>
          <cell r="BA937">
            <v>4</v>
          </cell>
          <cell r="BB937">
            <v>48.87</v>
          </cell>
          <cell r="BC937">
            <v>4</v>
          </cell>
          <cell r="BD937">
            <v>4</v>
          </cell>
          <cell r="BE937">
            <v>195.48</v>
          </cell>
          <cell r="BG937">
            <v>0</v>
          </cell>
          <cell r="BH937">
            <v>101.81</v>
          </cell>
          <cell r="BI937">
            <v>0</v>
          </cell>
          <cell r="BJ937">
            <v>0</v>
          </cell>
          <cell r="BK937">
            <v>48.87</v>
          </cell>
          <cell r="BL937">
            <v>48.87</v>
          </cell>
          <cell r="BM937">
            <v>48.87</v>
          </cell>
          <cell r="BN937">
            <v>48.87</v>
          </cell>
          <cell r="BO937">
            <v>48.87</v>
          </cell>
          <cell r="BP937">
            <v>0</v>
          </cell>
          <cell r="BQ937">
            <v>0</v>
          </cell>
          <cell r="BR937">
            <v>0</v>
          </cell>
          <cell r="BS937">
            <v>0</v>
          </cell>
          <cell r="BT937">
            <v>0</v>
          </cell>
          <cell r="BU937">
            <v>0</v>
          </cell>
          <cell r="BV937">
            <v>0</v>
          </cell>
          <cell r="BW937">
            <v>0</v>
          </cell>
          <cell r="CE937">
            <v>1.92</v>
          </cell>
          <cell r="CF937">
            <v>114.59</v>
          </cell>
          <cell r="CG937">
            <v>220.01</v>
          </cell>
          <cell r="CH937">
            <v>259.61</v>
          </cell>
          <cell r="CL937">
            <v>259.61</v>
          </cell>
        </row>
        <row r="938">
          <cell r="B938" t="str">
            <v>062</v>
          </cell>
          <cell r="C938" t="str">
            <v>053</v>
          </cell>
          <cell r="D938" t="str">
            <v>02</v>
          </cell>
          <cell r="E938" t="str">
            <v>464124014</v>
          </cell>
          <cell r="F938" t="str">
            <v>ЛИСТ ОТ4-1 0,5*600*2000</v>
          </cell>
          <cell r="G938" t="str">
            <v>ОСТ1 90218-76</v>
          </cell>
          <cell r="H938" t="str">
            <v>КГ</v>
          </cell>
          <cell r="I938">
            <v>0.86</v>
          </cell>
          <cell r="J938" t="str">
            <v>00007</v>
          </cell>
          <cell r="K938" t="str">
            <v>00007</v>
          </cell>
          <cell r="L938" t="str">
            <v>нет</v>
          </cell>
          <cell r="M938">
            <v>500</v>
          </cell>
          <cell r="N938">
            <v>430</v>
          </cell>
          <cell r="O938">
            <v>0</v>
          </cell>
          <cell r="P938">
            <v>0</v>
          </cell>
          <cell r="Q938">
            <v>500</v>
          </cell>
          <cell r="R938">
            <v>430</v>
          </cell>
          <cell r="S938" t="str">
            <v>000000</v>
          </cell>
          <cell r="T938">
            <v>318.92</v>
          </cell>
          <cell r="U938" t="str">
            <v>нет</v>
          </cell>
          <cell r="W938">
            <v>318.92</v>
          </cell>
          <cell r="X938">
            <v>274.27</v>
          </cell>
          <cell r="Y938">
            <v>274.27</v>
          </cell>
          <cell r="Z938">
            <v>274.27</v>
          </cell>
          <cell r="AA938">
            <v>274.27</v>
          </cell>
          <cell r="AB938">
            <v>274.27</v>
          </cell>
          <cell r="AC938">
            <v>274.27</v>
          </cell>
          <cell r="AD938">
            <v>274.27</v>
          </cell>
          <cell r="AE938">
            <v>274.27</v>
          </cell>
          <cell r="AF938">
            <v>274.27</v>
          </cell>
          <cell r="AG938">
            <v>274.27</v>
          </cell>
          <cell r="AH938">
            <v>274.27</v>
          </cell>
          <cell r="AI938">
            <v>274.27</v>
          </cell>
          <cell r="AJ938">
            <v>274.27</v>
          </cell>
          <cell r="AM938" t="str">
            <v>062</v>
          </cell>
          <cell r="AN938" t="str">
            <v>053</v>
          </cell>
          <cell r="AO938">
            <v>1253</v>
          </cell>
          <cell r="AP938" t="str">
            <v>02</v>
          </cell>
          <cell r="AQ938" t="str">
            <v>464124014</v>
          </cell>
          <cell r="AR938" t="str">
            <v>ЛИCT OT4-1 0,5*600*2000</v>
          </cell>
          <cell r="AS938" t="str">
            <v>OCT1 90218-76</v>
          </cell>
          <cell r="AT938" t="str">
            <v>КГ</v>
          </cell>
          <cell r="AU938">
            <v>0.86</v>
          </cell>
          <cell r="BB938">
            <v>0</v>
          </cell>
          <cell r="BD938">
            <v>0</v>
          </cell>
          <cell r="BE938">
            <v>0</v>
          </cell>
          <cell r="BG938">
            <v>0</v>
          </cell>
          <cell r="BZ938">
            <v>0.84399999999999997</v>
          </cell>
          <cell r="CA938">
            <v>1.0200000000000001E-2</v>
          </cell>
        </row>
        <row r="939">
          <cell r="B939" t="str">
            <v>062</v>
          </cell>
          <cell r="C939" t="str">
            <v>053</v>
          </cell>
          <cell r="D939" t="str">
            <v>02</v>
          </cell>
          <cell r="E939" t="str">
            <v>464124020</v>
          </cell>
          <cell r="F939" t="str">
            <v>ЛИСТ ОТ4-1 0,6*600*2000</v>
          </cell>
          <cell r="G939" t="str">
            <v>ОСТ1 90218-76</v>
          </cell>
          <cell r="H939" t="str">
            <v>КГ</v>
          </cell>
          <cell r="I939">
            <v>8.68</v>
          </cell>
          <cell r="J939" t="str">
            <v>00005</v>
          </cell>
          <cell r="K939" t="str">
            <v>00018</v>
          </cell>
          <cell r="L939" t="str">
            <v>нет</v>
          </cell>
          <cell r="M939">
            <v>500</v>
          </cell>
          <cell r="N939">
            <v>4340</v>
          </cell>
          <cell r="O939">
            <v>333.33</v>
          </cell>
          <cell r="P939">
            <v>2893.3040000000001</v>
          </cell>
          <cell r="Q939">
            <v>500</v>
          </cell>
          <cell r="R939">
            <v>4340</v>
          </cell>
          <cell r="S939" t="str">
            <v>033400</v>
          </cell>
          <cell r="T939">
            <v>333.33</v>
          </cell>
          <cell r="U939" t="str">
            <v>вст.ост.</v>
          </cell>
          <cell r="W939">
            <v>333.33</v>
          </cell>
          <cell r="X939">
            <v>2893.3</v>
          </cell>
          <cell r="Y939">
            <v>0</v>
          </cell>
          <cell r="Z939">
            <v>0</v>
          </cell>
          <cell r="AA939">
            <v>0</v>
          </cell>
          <cell r="AB939">
            <v>0</v>
          </cell>
          <cell r="AC939">
            <v>2893.3</v>
          </cell>
          <cell r="AD939">
            <v>2893.3</v>
          </cell>
          <cell r="AE939">
            <v>2893.3</v>
          </cell>
          <cell r="AF939">
            <v>2893.3</v>
          </cell>
          <cell r="AG939">
            <v>2893.3</v>
          </cell>
          <cell r="AH939">
            <v>2893.3</v>
          </cell>
          <cell r="AI939">
            <v>2893.3</v>
          </cell>
          <cell r="AJ939">
            <v>2893.3</v>
          </cell>
          <cell r="AM939" t="str">
            <v>062</v>
          </cell>
          <cell r="AN939" t="str">
            <v>053</v>
          </cell>
          <cell r="AO939">
            <v>1254</v>
          </cell>
          <cell r="AP939" t="str">
            <v>02</v>
          </cell>
          <cell r="AQ939" t="str">
            <v>464124020</v>
          </cell>
          <cell r="AR939" t="str">
            <v>ЛИCT OT4-1 0,6*600*2000</v>
          </cell>
          <cell r="AS939" t="str">
            <v>OCT1 90218-76</v>
          </cell>
          <cell r="AT939" t="str">
            <v>КГ</v>
          </cell>
          <cell r="AU939">
            <v>8.3960000000000008</v>
          </cell>
          <cell r="AW939">
            <v>33.6</v>
          </cell>
          <cell r="AX939">
            <v>1408.31</v>
          </cell>
          <cell r="AY939">
            <v>47319.216</v>
          </cell>
          <cell r="BA939">
            <v>4</v>
          </cell>
          <cell r="BB939">
            <v>11824.17</v>
          </cell>
          <cell r="BC939">
            <v>4</v>
          </cell>
          <cell r="BD939">
            <v>4</v>
          </cell>
          <cell r="BE939">
            <v>47296.68</v>
          </cell>
          <cell r="BG939">
            <v>0</v>
          </cell>
          <cell r="BH939">
            <v>1408.31</v>
          </cell>
          <cell r="BI939">
            <v>8.3960000000000008</v>
          </cell>
          <cell r="BJ939">
            <v>11824.17</v>
          </cell>
          <cell r="BK939">
            <v>0</v>
          </cell>
          <cell r="BL939">
            <v>11824.17</v>
          </cell>
          <cell r="BM939">
            <v>11824.17</v>
          </cell>
          <cell r="BN939">
            <v>11824.17</v>
          </cell>
          <cell r="BO939">
            <v>11824.17</v>
          </cell>
          <cell r="BP939">
            <v>0</v>
          </cell>
          <cell r="BQ939">
            <v>0</v>
          </cell>
          <cell r="BR939">
            <v>0</v>
          </cell>
          <cell r="BS939">
            <v>0</v>
          </cell>
          <cell r="BT939">
            <v>0</v>
          </cell>
          <cell r="BU939">
            <v>0</v>
          </cell>
          <cell r="BV939">
            <v>0</v>
          </cell>
          <cell r="BW939">
            <v>0</v>
          </cell>
          <cell r="BY939">
            <v>3.8140000000000001</v>
          </cell>
          <cell r="BZ939">
            <v>2.6139999999999999</v>
          </cell>
          <cell r="CC939">
            <v>1.9690000000000001</v>
          </cell>
          <cell r="CE939">
            <v>25.188000000000002</v>
          </cell>
          <cell r="CF939">
            <v>1585.14</v>
          </cell>
          <cell r="CG939">
            <v>39926.51</v>
          </cell>
          <cell r="CH939">
            <v>47113.279999999999</v>
          </cell>
          <cell r="CL939">
            <v>47113.279999999999</v>
          </cell>
        </row>
        <row r="940">
          <cell r="B940" t="str">
            <v>062</v>
          </cell>
          <cell r="C940" t="str">
            <v>053</v>
          </cell>
          <cell r="D940" t="str">
            <v>02</v>
          </cell>
          <cell r="E940" t="str">
            <v>464124225</v>
          </cell>
          <cell r="F940" t="str">
            <v>ЛИСТ ОТ4-1 0,6*800*2000</v>
          </cell>
          <cell r="G940" t="str">
            <v>ОСТ1 90218-76</v>
          </cell>
          <cell r="H940" t="str">
            <v>КГ</v>
          </cell>
          <cell r="I940">
            <v>7.76</v>
          </cell>
          <cell r="J940" t="str">
            <v>00007</v>
          </cell>
          <cell r="K940" t="str">
            <v>00000</v>
          </cell>
          <cell r="L940" t="str">
            <v>000238 04.09.06</v>
          </cell>
          <cell r="M940">
            <v>1408.31</v>
          </cell>
          <cell r="N940">
            <v>10928.486000000001</v>
          </cell>
          <cell r="O940">
            <v>1408.31</v>
          </cell>
          <cell r="P940">
            <v>10928.486000000001</v>
          </cell>
          <cell r="Q940">
            <v>1408.31</v>
          </cell>
          <cell r="R940">
            <v>10928.486000000001</v>
          </cell>
          <cell r="S940" t="str">
            <v>033161</v>
          </cell>
          <cell r="T940">
            <v>1408.31</v>
          </cell>
          <cell r="U940" t="str">
            <v>П/П 337</v>
          </cell>
          <cell r="V940">
            <v>38775</v>
          </cell>
          <cell r="W940">
            <v>1408.31</v>
          </cell>
          <cell r="X940">
            <v>10928.49</v>
          </cell>
          <cell r="Y940">
            <v>0</v>
          </cell>
          <cell r="Z940">
            <v>0</v>
          </cell>
          <cell r="AA940">
            <v>0</v>
          </cell>
          <cell r="AB940">
            <v>0</v>
          </cell>
          <cell r="AC940">
            <v>0</v>
          </cell>
          <cell r="AD940">
            <v>0</v>
          </cell>
          <cell r="AE940">
            <v>0</v>
          </cell>
          <cell r="AF940">
            <v>0</v>
          </cell>
          <cell r="AG940">
            <v>0</v>
          </cell>
          <cell r="AH940">
            <v>0</v>
          </cell>
          <cell r="AI940">
            <v>0</v>
          </cell>
          <cell r="AJ940">
            <v>0</v>
          </cell>
          <cell r="AM940" t="str">
            <v>062</v>
          </cell>
          <cell r="AN940" t="str">
            <v>053</v>
          </cell>
          <cell r="AO940">
            <v>1255</v>
          </cell>
          <cell r="AP940" t="str">
            <v>02</v>
          </cell>
          <cell r="AQ940" t="str">
            <v>464124225</v>
          </cell>
          <cell r="AR940" t="str">
            <v>ЛИCT OT4-1 0,6*800*2000</v>
          </cell>
          <cell r="AS940" t="str">
            <v>OCT1 90218-76</v>
          </cell>
          <cell r="AT940" t="str">
            <v>КГ</v>
          </cell>
          <cell r="AU940">
            <v>5.9</v>
          </cell>
          <cell r="AW940">
            <v>1630</v>
          </cell>
          <cell r="AX940">
            <v>1408.31</v>
          </cell>
          <cell r="AY940">
            <v>2295545.2999999998</v>
          </cell>
          <cell r="AZ940" t="str">
            <v>287 от10906</v>
          </cell>
          <cell r="BA940">
            <v>12</v>
          </cell>
          <cell r="BB940">
            <v>8309.0300000000007</v>
          </cell>
          <cell r="BC940">
            <v>276</v>
          </cell>
          <cell r="BD940">
            <v>12</v>
          </cell>
          <cell r="BE940">
            <v>99708.36</v>
          </cell>
          <cell r="BG940">
            <v>2195836.94</v>
          </cell>
          <cell r="BH940">
            <v>1408.31</v>
          </cell>
          <cell r="BI940">
            <v>5.9</v>
          </cell>
          <cell r="BJ940">
            <v>8309.0300000000007</v>
          </cell>
          <cell r="BK940">
            <v>0</v>
          </cell>
          <cell r="BL940">
            <v>8309.0300000000007</v>
          </cell>
          <cell r="BM940">
            <v>8309.0300000000007</v>
          </cell>
          <cell r="BN940">
            <v>8309.0300000000007</v>
          </cell>
          <cell r="BO940">
            <v>8309.0300000000007</v>
          </cell>
          <cell r="BP940">
            <v>8309.0300000000007</v>
          </cell>
          <cell r="BQ940">
            <v>8309.0300000000007</v>
          </cell>
          <cell r="BR940">
            <v>8309.0300000000007</v>
          </cell>
          <cell r="BS940">
            <v>8309.0300000000007</v>
          </cell>
          <cell r="BT940">
            <v>8309.0300000000007</v>
          </cell>
          <cell r="BU940">
            <v>8309.0290000000005</v>
          </cell>
          <cell r="BV940">
            <v>8309.0290000000005</v>
          </cell>
          <cell r="BW940">
            <v>8309.0290000000005</v>
          </cell>
          <cell r="BZ940">
            <v>5.9</v>
          </cell>
          <cell r="CE940">
            <v>64.900000000000006</v>
          </cell>
          <cell r="CF940">
            <v>1585.14</v>
          </cell>
          <cell r="CG940">
            <v>102875.59</v>
          </cell>
          <cell r="CH940">
            <v>121393.2</v>
          </cell>
          <cell r="CL940">
            <v>121393.2</v>
          </cell>
        </row>
        <row r="941">
          <cell r="B941" t="str">
            <v>062</v>
          </cell>
          <cell r="C941" t="str">
            <v>053</v>
          </cell>
          <cell r="D941" t="str">
            <v>02</v>
          </cell>
          <cell r="E941" t="str">
            <v>464124032</v>
          </cell>
          <cell r="F941" t="str">
            <v>ЛИСТ ОТ4-1 0,8*600*2000</v>
          </cell>
          <cell r="G941" t="str">
            <v>ОСТ1 90218-76</v>
          </cell>
          <cell r="H941" t="str">
            <v>КГ</v>
          </cell>
          <cell r="I941">
            <v>0.51</v>
          </cell>
          <cell r="J941" t="str">
            <v>00007</v>
          </cell>
          <cell r="K941" t="str">
            <v>00000</v>
          </cell>
          <cell r="L941" t="str">
            <v>214    02.03.06</v>
          </cell>
          <cell r="M941">
            <v>333.33</v>
          </cell>
          <cell r="N941">
            <v>169.99799999999999</v>
          </cell>
          <cell r="O941">
            <v>333.33</v>
          </cell>
          <cell r="P941">
            <v>169.99799999999999</v>
          </cell>
          <cell r="Q941">
            <v>333.33</v>
          </cell>
          <cell r="R941">
            <v>169.99799999999999</v>
          </cell>
          <cell r="S941" t="str">
            <v>033422</v>
          </cell>
          <cell r="T941">
            <v>333.33</v>
          </cell>
          <cell r="U941" t="str">
            <v>вст.ост.</v>
          </cell>
          <cell r="W941">
            <v>333.33</v>
          </cell>
          <cell r="X941">
            <v>170</v>
          </cell>
          <cell r="Y941">
            <v>170</v>
          </cell>
          <cell r="Z941">
            <v>170</v>
          </cell>
          <cell r="AA941">
            <v>170</v>
          </cell>
          <cell r="AB941">
            <v>170</v>
          </cell>
          <cell r="AC941">
            <v>170</v>
          </cell>
          <cell r="AD941">
            <v>170</v>
          </cell>
          <cell r="AE941">
            <v>170</v>
          </cell>
          <cell r="AF941">
            <v>170</v>
          </cell>
          <cell r="AG941">
            <v>170</v>
          </cell>
          <cell r="AH941">
            <v>170</v>
          </cell>
          <cell r="AI941">
            <v>170</v>
          </cell>
          <cell r="AJ941">
            <v>170</v>
          </cell>
          <cell r="AM941" t="str">
            <v>062</v>
          </cell>
          <cell r="AN941" t="str">
            <v>053</v>
          </cell>
          <cell r="AO941">
            <v>1256</v>
          </cell>
          <cell r="AP941" t="str">
            <v>02</v>
          </cell>
          <cell r="AQ941" t="str">
            <v>464124032</v>
          </cell>
          <cell r="AR941" t="str">
            <v>ЛИCT OT4-1 0,8*600*2000</v>
          </cell>
          <cell r="AS941" t="str">
            <v>OCT1 90218-76</v>
          </cell>
          <cell r="AT941" t="str">
            <v>КГ</v>
          </cell>
          <cell r="AU941">
            <v>0</v>
          </cell>
          <cell r="BB941">
            <v>0</v>
          </cell>
          <cell r="BD941">
            <v>0</v>
          </cell>
          <cell r="BE941">
            <v>0</v>
          </cell>
          <cell r="BG941">
            <v>0</v>
          </cell>
        </row>
        <row r="942">
          <cell r="B942" t="str">
            <v>062</v>
          </cell>
          <cell r="C942" t="str">
            <v>034</v>
          </cell>
          <cell r="D942" t="str">
            <v>02</v>
          </cell>
          <cell r="E942" t="str">
            <v>464124036</v>
          </cell>
          <cell r="F942" t="str">
            <v>ЛИСТ ОТ4-1 0,8*800*2000</v>
          </cell>
          <cell r="G942" t="str">
            <v>ОСТ1 90218-76</v>
          </cell>
          <cell r="H942" t="str">
            <v>КГ</v>
          </cell>
          <cell r="I942">
            <v>0.1</v>
          </cell>
          <cell r="J942" t="str">
            <v>00005</v>
          </cell>
          <cell r="K942" t="str">
            <v>00000</v>
          </cell>
          <cell r="L942" t="str">
            <v>216    01.07.06</v>
          </cell>
          <cell r="M942">
            <v>333.33</v>
          </cell>
          <cell r="N942">
            <v>33.332999999999998</v>
          </cell>
          <cell r="O942">
            <v>234.55</v>
          </cell>
          <cell r="P942">
            <v>23.454999999999998</v>
          </cell>
          <cell r="Q942">
            <v>333.33</v>
          </cell>
          <cell r="R942">
            <v>33.332999999999998</v>
          </cell>
          <cell r="S942" t="str">
            <v>033421</v>
          </cell>
          <cell r="T942">
            <v>234.55</v>
          </cell>
          <cell r="U942" t="str">
            <v>вст.ост.</v>
          </cell>
          <cell r="W942">
            <v>234.55</v>
          </cell>
          <cell r="X942">
            <v>23.46</v>
          </cell>
          <cell r="Y942">
            <v>0</v>
          </cell>
          <cell r="Z942">
            <v>0</v>
          </cell>
          <cell r="AA942">
            <v>0</v>
          </cell>
          <cell r="AB942">
            <v>0</v>
          </cell>
          <cell r="AC942">
            <v>23.46</v>
          </cell>
          <cell r="AD942">
            <v>23.46</v>
          </cell>
          <cell r="AE942">
            <v>23.46</v>
          </cell>
          <cell r="AF942">
            <v>23.46</v>
          </cell>
          <cell r="AG942">
            <v>23.46</v>
          </cell>
          <cell r="AH942">
            <v>23.46</v>
          </cell>
          <cell r="AI942">
            <v>23.46</v>
          </cell>
          <cell r="AJ942">
            <v>23.46</v>
          </cell>
          <cell r="AM942" t="str">
            <v>062</v>
          </cell>
          <cell r="AN942" t="str">
            <v>025</v>
          </cell>
          <cell r="AO942">
            <v>1258</v>
          </cell>
          <cell r="AP942" t="str">
            <v>02</v>
          </cell>
          <cell r="AQ942" t="str">
            <v>464124036</v>
          </cell>
          <cell r="AR942" t="str">
            <v>ЛИCT OT4-1 0,8*800*2000</v>
          </cell>
          <cell r="AS942" t="str">
            <v>OCT1 90218-76</v>
          </cell>
          <cell r="AT942" t="str">
            <v>КГ</v>
          </cell>
          <cell r="AU942">
            <v>0.115</v>
          </cell>
          <cell r="AV942" t="str">
            <v>0,115</v>
          </cell>
          <cell r="AW942">
            <v>0.5</v>
          </cell>
          <cell r="AX942">
            <v>257.57</v>
          </cell>
          <cell r="AY942">
            <v>128.785</v>
          </cell>
          <cell r="BA942">
            <v>4</v>
          </cell>
          <cell r="BB942">
            <v>29.62</v>
          </cell>
          <cell r="BC942">
            <v>4</v>
          </cell>
          <cell r="BD942">
            <v>4</v>
          </cell>
          <cell r="BE942">
            <v>118.48</v>
          </cell>
          <cell r="BF942">
            <v>0</v>
          </cell>
          <cell r="BH942">
            <v>257.57</v>
          </cell>
          <cell r="BI942">
            <v>1.4999999999999999E-2</v>
          </cell>
          <cell r="BJ942">
            <v>3.86</v>
          </cell>
          <cell r="BK942">
            <v>25.76</v>
          </cell>
          <cell r="BL942">
            <v>29.62</v>
          </cell>
          <cell r="BM942">
            <v>29.62</v>
          </cell>
          <cell r="BN942">
            <v>29.62</v>
          </cell>
          <cell r="BO942">
            <v>29.62</v>
          </cell>
          <cell r="BP942">
            <v>0</v>
          </cell>
          <cell r="BQ942">
            <v>0</v>
          </cell>
          <cell r="BR942">
            <v>0</v>
          </cell>
          <cell r="BS942">
            <v>0</v>
          </cell>
          <cell r="BT942">
            <v>0</v>
          </cell>
          <cell r="BU942">
            <v>0</v>
          </cell>
          <cell r="BV942">
            <v>0</v>
          </cell>
          <cell r="BW942">
            <v>0</v>
          </cell>
          <cell r="CA942">
            <v>1.4999999999999999E-2</v>
          </cell>
          <cell r="CD942">
            <v>0.44500000000000001</v>
          </cell>
          <cell r="CF942">
            <v>289.91000000000003</v>
          </cell>
          <cell r="CG942">
            <v>129.01</v>
          </cell>
          <cell r="CH942">
            <v>152.22999999999999</v>
          </cell>
          <cell r="CL942">
            <v>152.22999999999999</v>
          </cell>
        </row>
        <row r="943">
          <cell r="B943" t="str">
            <v>062</v>
          </cell>
          <cell r="C943" t="str">
            <v>053</v>
          </cell>
          <cell r="D943" t="str">
            <v>02</v>
          </cell>
          <cell r="E943" t="str">
            <v>464124036</v>
          </cell>
          <cell r="F943" t="str">
            <v>ЛИСТ ОТ4-1 0,8*800*2000</v>
          </cell>
          <cell r="G943" t="str">
            <v>ОСТ1 90218-76</v>
          </cell>
          <cell r="H943" t="str">
            <v>КГ</v>
          </cell>
          <cell r="I943">
            <v>1.4999999999999999E-2</v>
          </cell>
          <cell r="J943" t="str">
            <v>00007</v>
          </cell>
          <cell r="K943" t="str">
            <v>00000</v>
          </cell>
          <cell r="L943" t="str">
            <v>216    01.07.06</v>
          </cell>
          <cell r="M943">
            <v>333.33</v>
          </cell>
          <cell r="N943">
            <v>5</v>
          </cell>
          <cell r="O943">
            <v>234.55</v>
          </cell>
          <cell r="P943">
            <v>3.5179999999999998</v>
          </cell>
          <cell r="Q943">
            <v>333.33</v>
          </cell>
          <cell r="R943">
            <v>5</v>
          </cell>
          <cell r="S943" t="str">
            <v>033421</v>
          </cell>
          <cell r="T943">
            <v>234.55</v>
          </cell>
          <cell r="U943" t="str">
            <v>вст.ост.</v>
          </cell>
          <cell r="W943">
            <v>234.55</v>
          </cell>
          <cell r="X943">
            <v>3.52</v>
          </cell>
          <cell r="Y943">
            <v>0</v>
          </cell>
          <cell r="Z943">
            <v>0</v>
          </cell>
          <cell r="AA943">
            <v>0</v>
          </cell>
          <cell r="AB943">
            <v>0</v>
          </cell>
          <cell r="AC943">
            <v>3.52</v>
          </cell>
          <cell r="AD943">
            <v>3.52</v>
          </cell>
          <cell r="AE943">
            <v>3.52</v>
          </cell>
          <cell r="AF943">
            <v>3.52</v>
          </cell>
          <cell r="AG943">
            <v>3.52</v>
          </cell>
          <cell r="AH943">
            <v>3.52</v>
          </cell>
          <cell r="AI943">
            <v>3.52</v>
          </cell>
          <cell r="AJ943">
            <v>3.52</v>
          </cell>
          <cell r="AM943" t="str">
            <v>062</v>
          </cell>
          <cell r="AN943" t="str">
            <v>025</v>
          </cell>
          <cell r="AO943">
            <v>1258</v>
          </cell>
          <cell r="AP943" t="str">
            <v>02</v>
          </cell>
          <cell r="AQ943" t="str">
            <v>464124036</v>
          </cell>
          <cell r="AR943" t="str">
            <v>ЛИCT OT4-1 0,8*800*2000</v>
          </cell>
          <cell r="AS943" t="str">
            <v>OCT1 90218-76</v>
          </cell>
          <cell r="AT943" t="str">
            <v>КГ</v>
          </cell>
          <cell r="AU943">
            <v>0.115</v>
          </cell>
          <cell r="AV943" t="str">
            <v>0,115</v>
          </cell>
          <cell r="AW943">
            <v>0.5</v>
          </cell>
          <cell r="AX943">
            <v>257.57</v>
          </cell>
          <cell r="AY943">
            <v>128.785</v>
          </cell>
          <cell r="BA943">
            <v>4</v>
          </cell>
          <cell r="BB943">
            <v>29.62</v>
          </cell>
          <cell r="BC943">
            <v>4</v>
          </cell>
          <cell r="BD943">
            <v>4</v>
          </cell>
          <cell r="BE943">
            <v>118.48</v>
          </cell>
          <cell r="BF943">
            <v>0</v>
          </cell>
          <cell r="BH943">
            <v>257.57</v>
          </cell>
          <cell r="BI943">
            <v>1.4999999999999999E-2</v>
          </cell>
          <cell r="BJ943">
            <v>3.86</v>
          </cell>
          <cell r="BK943">
            <v>25.76</v>
          </cell>
          <cell r="BL943">
            <v>29.62</v>
          </cell>
          <cell r="BM943">
            <v>29.62</v>
          </cell>
          <cell r="BN943">
            <v>29.62</v>
          </cell>
          <cell r="BO943">
            <v>29.62</v>
          </cell>
          <cell r="BP943">
            <v>0</v>
          </cell>
          <cell r="BQ943">
            <v>0</v>
          </cell>
          <cell r="BR943">
            <v>0</v>
          </cell>
          <cell r="BS943">
            <v>0</v>
          </cell>
          <cell r="BT943">
            <v>0</v>
          </cell>
          <cell r="BU943">
            <v>0</v>
          </cell>
          <cell r="BV943">
            <v>0</v>
          </cell>
          <cell r="BW943">
            <v>0</v>
          </cell>
          <cell r="CA943">
            <v>1.4999999999999999E-2</v>
          </cell>
          <cell r="CD943">
            <v>0.44500000000000001</v>
          </cell>
          <cell r="CF943">
            <v>289.91000000000003</v>
          </cell>
          <cell r="CG943">
            <v>129.01</v>
          </cell>
          <cell r="CH943">
            <v>152.22999999999999</v>
          </cell>
          <cell r="CL943">
            <v>152.22999999999999</v>
          </cell>
        </row>
        <row r="944">
          <cell r="B944" t="str">
            <v>062</v>
          </cell>
          <cell r="C944" t="str">
            <v>020</v>
          </cell>
          <cell r="D944" t="str">
            <v>02</v>
          </cell>
          <cell r="E944" t="str">
            <v>464124042</v>
          </cell>
          <cell r="F944" t="str">
            <v>ЛИСТ ОТ4-1 1,0*600*2000</v>
          </cell>
          <cell r="G944" t="str">
            <v>ОСТ1 90218-76</v>
          </cell>
          <cell r="H944" t="str">
            <v>КГ</v>
          </cell>
          <cell r="I944">
            <v>0.22</v>
          </cell>
          <cell r="J944" t="str">
            <v>00006</v>
          </cell>
          <cell r="K944" t="str">
            <v>00000</v>
          </cell>
          <cell r="L944" t="str">
            <v>нет</v>
          </cell>
          <cell r="M944">
            <v>0</v>
          </cell>
          <cell r="N944">
            <v>0</v>
          </cell>
          <cell r="O944">
            <v>331.22</v>
          </cell>
          <cell r="P944">
            <v>72.867999999999995</v>
          </cell>
          <cell r="Q944">
            <v>0</v>
          </cell>
          <cell r="R944">
            <v>0</v>
          </cell>
          <cell r="S944" t="str">
            <v>033420</v>
          </cell>
          <cell r="T944">
            <v>331.22</v>
          </cell>
          <cell r="U944" t="str">
            <v>вст.ост.</v>
          </cell>
          <cell r="W944">
            <v>331.22</v>
          </cell>
          <cell r="X944">
            <v>72.87</v>
          </cell>
          <cell r="Y944">
            <v>72.87</v>
          </cell>
          <cell r="Z944">
            <v>72.87</v>
          </cell>
          <cell r="AA944">
            <v>72.87</v>
          </cell>
          <cell r="AB944">
            <v>72.87</v>
          </cell>
          <cell r="AC944">
            <v>72.87</v>
          </cell>
          <cell r="AD944">
            <v>72.87</v>
          </cell>
          <cell r="AE944">
            <v>72.87</v>
          </cell>
          <cell r="AF944">
            <v>72.87</v>
          </cell>
          <cell r="AG944">
            <v>72.87</v>
          </cell>
          <cell r="AH944">
            <v>72.87</v>
          </cell>
          <cell r="AI944">
            <v>72.87</v>
          </cell>
          <cell r="AJ944">
            <v>72.87</v>
          </cell>
          <cell r="AM944" t="str">
            <v>062</v>
          </cell>
          <cell r="AN944" t="str">
            <v>053</v>
          </cell>
          <cell r="AO944">
            <v>1260</v>
          </cell>
          <cell r="AP944" t="str">
            <v>02</v>
          </cell>
          <cell r="AQ944" t="str">
            <v>464124042</v>
          </cell>
          <cell r="AR944" t="str">
            <v>ЛИCT OT4-1 1,0*600*2000</v>
          </cell>
          <cell r="AS944" t="str">
            <v>OCT1 90218-76</v>
          </cell>
          <cell r="AT944" t="str">
            <v>КГ</v>
          </cell>
          <cell r="AU944">
            <v>0</v>
          </cell>
          <cell r="BB944">
            <v>0</v>
          </cell>
          <cell r="BD944">
            <v>0</v>
          </cell>
          <cell r="BE944">
            <v>0</v>
          </cell>
          <cell r="BF944">
            <v>0</v>
          </cell>
          <cell r="CC944">
            <v>0.37</v>
          </cell>
        </row>
        <row r="945">
          <cell r="B945" t="str">
            <v>062</v>
          </cell>
          <cell r="C945" t="str">
            <v>053</v>
          </cell>
          <cell r="D945" t="str">
            <v>02</v>
          </cell>
          <cell r="E945" t="str">
            <v>464124042</v>
          </cell>
          <cell r="F945" t="str">
            <v>ЛИСТ ОТ4-1 1,0*600*2000</v>
          </cell>
          <cell r="G945" t="str">
            <v>ОСТ1 90218-76</v>
          </cell>
          <cell r="H945" t="str">
            <v>КГ</v>
          </cell>
          <cell r="I945">
            <v>4.7</v>
          </cell>
          <cell r="J945" t="str">
            <v>00007</v>
          </cell>
          <cell r="K945" t="str">
            <v>00000</v>
          </cell>
          <cell r="L945" t="str">
            <v>нет</v>
          </cell>
          <cell r="M945">
            <v>0</v>
          </cell>
          <cell r="N945">
            <v>0</v>
          </cell>
          <cell r="O945">
            <v>331.22</v>
          </cell>
          <cell r="P945">
            <v>1556.7339999999999</v>
          </cell>
          <cell r="Q945">
            <v>0</v>
          </cell>
          <cell r="R945">
            <v>0</v>
          </cell>
          <cell r="S945" t="str">
            <v>033420</v>
          </cell>
          <cell r="T945">
            <v>331.22</v>
          </cell>
          <cell r="U945" t="str">
            <v>вст.ост.</v>
          </cell>
          <cell r="W945">
            <v>331.22</v>
          </cell>
          <cell r="X945">
            <v>1556.73</v>
          </cell>
          <cell r="Y945">
            <v>0</v>
          </cell>
          <cell r="Z945">
            <v>1556.73</v>
          </cell>
          <cell r="AA945">
            <v>1556.73</v>
          </cell>
          <cell r="AB945">
            <v>1556.73</v>
          </cell>
          <cell r="AC945">
            <v>1556.73</v>
          </cell>
          <cell r="AD945">
            <v>1556.73</v>
          </cell>
          <cell r="AE945">
            <v>1556.73</v>
          </cell>
          <cell r="AF945">
            <v>1556.73</v>
          </cell>
          <cell r="AG945">
            <v>1556.73</v>
          </cell>
          <cell r="AH945">
            <v>1556.73</v>
          </cell>
          <cell r="AI945">
            <v>1556.73</v>
          </cell>
          <cell r="AJ945">
            <v>1556.73</v>
          </cell>
          <cell r="AM945" t="str">
            <v>062</v>
          </cell>
          <cell r="AN945" t="str">
            <v>053</v>
          </cell>
          <cell r="AO945">
            <v>1261</v>
          </cell>
          <cell r="AP945" t="str">
            <v>02</v>
          </cell>
          <cell r="AQ945" t="str">
            <v>464124042</v>
          </cell>
          <cell r="AR945" t="str">
            <v>ЛИCT OT4-1 1,0*600*2000</v>
          </cell>
          <cell r="AS945" t="str">
            <v>OCT1 90218-76</v>
          </cell>
          <cell r="AT945" t="str">
            <v>КГ</v>
          </cell>
          <cell r="AU945">
            <v>0.37</v>
          </cell>
          <cell r="AV945" t="str">
            <v>0,4</v>
          </cell>
          <cell r="AW945">
            <v>0.4</v>
          </cell>
          <cell r="AX945">
            <v>331.2</v>
          </cell>
          <cell r="AY945">
            <v>132.47999999999999</v>
          </cell>
          <cell r="AZ945" t="str">
            <v>ИЗ НАЛИЧИЯ</v>
          </cell>
          <cell r="BA945">
            <v>4</v>
          </cell>
          <cell r="BB945">
            <v>122.54</v>
          </cell>
          <cell r="BC945">
            <v>1</v>
          </cell>
          <cell r="BD945">
            <v>1</v>
          </cell>
          <cell r="BE945">
            <v>122.54</v>
          </cell>
          <cell r="BG945">
            <v>0</v>
          </cell>
          <cell r="BH945">
            <v>331.19</v>
          </cell>
          <cell r="BI945">
            <v>0.37</v>
          </cell>
          <cell r="BJ945">
            <v>122.54</v>
          </cell>
          <cell r="BK945">
            <v>0</v>
          </cell>
          <cell r="BL945">
            <v>122.54</v>
          </cell>
          <cell r="BM945">
            <v>0</v>
          </cell>
          <cell r="BN945">
            <v>0</v>
          </cell>
          <cell r="BO945">
            <v>0</v>
          </cell>
          <cell r="BP945">
            <v>0</v>
          </cell>
          <cell r="BQ945">
            <v>0</v>
          </cell>
          <cell r="BR945">
            <v>0</v>
          </cell>
          <cell r="BS945">
            <v>0</v>
          </cell>
          <cell r="BT945">
            <v>0</v>
          </cell>
          <cell r="BU945">
            <v>0</v>
          </cell>
          <cell r="BV945">
            <v>0</v>
          </cell>
          <cell r="BW945">
            <v>0</v>
          </cell>
          <cell r="CC945">
            <v>0.37</v>
          </cell>
          <cell r="CE945">
            <v>0</v>
          </cell>
          <cell r="CF945">
            <v>372.77</v>
          </cell>
          <cell r="CG945">
            <v>0</v>
          </cell>
          <cell r="CH945">
            <v>0</v>
          </cell>
          <cell r="CL945">
            <v>0</v>
          </cell>
        </row>
        <row r="946">
          <cell r="B946" t="str">
            <v>062</v>
          </cell>
          <cell r="C946" t="str">
            <v>053</v>
          </cell>
          <cell r="D946" t="str">
            <v>02</v>
          </cell>
          <cell r="E946" t="str">
            <v>464124046</v>
          </cell>
          <cell r="F946" t="str">
            <v>ЛИСТ ОТ4-1 1,0*800*2000</v>
          </cell>
          <cell r="G946" t="str">
            <v>ОСТ1 90218-76</v>
          </cell>
          <cell r="H946" t="str">
            <v>КГ</v>
          </cell>
          <cell r="I946">
            <v>0.5</v>
          </cell>
          <cell r="J946" t="str">
            <v>00006</v>
          </cell>
          <cell r="K946" t="str">
            <v>00000</v>
          </cell>
          <cell r="L946" t="str">
            <v>000194 03.07.06</v>
          </cell>
          <cell r="M946">
            <v>1368.0119999999999</v>
          </cell>
          <cell r="N946">
            <v>684.00599999999997</v>
          </cell>
          <cell r="O946">
            <v>1368.05</v>
          </cell>
          <cell r="P946">
            <v>684.02499999999998</v>
          </cell>
          <cell r="Q946">
            <v>1368.0119999999999</v>
          </cell>
          <cell r="R946">
            <v>684.00599999999997</v>
          </cell>
          <cell r="S946" t="str">
            <v>033142</v>
          </cell>
          <cell r="T946">
            <v>1368.0119999999999</v>
          </cell>
          <cell r="U946" t="str">
            <v>П/П 337</v>
          </cell>
          <cell r="V946">
            <v>38775</v>
          </cell>
          <cell r="W946">
            <v>1368.01</v>
          </cell>
          <cell r="X946">
            <v>684.01</v>
          </cell>
          <cell r="Y946">
            <v>0</v>
          </cell>
          <cell r="Z946">
            <v>0</v>
          </cell>
          <cell r="AA946">
            <v>0</v>
          </cell>
          <cell r="AB946">
            <v>0</v>
          </cell>
          <cell r="AC946">
            <v>0</v>
          </cell>
          <cell r="AD946">
            <v>0</v>
          </cell>
          <cell r="AE946">
            <v>0</v>
          </cell>
          <cell r="AF946">
            <v>0</v>
          </cell>
          <cell r="AG946">
            <v>0</v>
          </cell>
          <cell r="AH946">
            <v>0</v>
          </cell>
          <cell r="AI946">
            <v>0</v>
          </cell>
          <cell r="AJ946">
            <v>0</v>
          </cell>
          <cell r="AM946" t="str">
            <v>062</v>
          </cell>
          <cell r="AN946" t="str">
            <v>053</v>
          </cell>
          <cell r="AO946">
            <v>1262</v>
          </cell>
          <cell r="AP946" t="str">
            <v>02</v>
          </cell>
          <cell r="AQ946" t="str">
            <v>464124046</v>
          </cell>
          <cell r="AR946" t="str">
            <v>ЛИCT OT4-1 1,0*800*2000</v>
          </cell>
          <cell r="AS946" t="str">
            <v>OCT1 90218-76</v>
          </cell>
          <cell r="AT946" t="str">
            <v>КГ</v>
          </cell>
          <cell r="AU946">
            <v>0.495</v>
          </cell>
          <cell r="AW946">
            <v>320</v>
          </cell>
          <cell r="AX946">
            <v>1368.0119999999999</v>
          </cell>
          <cell r="AY946">
            <v>437763.84000000003</v>
          </cell>
          <cell r="AZ946" t="str">
            <v>195 от260706</v>
          </cell>
          <cell r="BA946">
            <v>12</v>
          </cell>
          <cell r="BB946">
            <v>677.17</v>
          </cell>
          <cell r="BC946">
            <v>646</v>
          </cell>
          <cell r="BD946">
            <v>12</v>
          </cell>
          <cell r="BE946">
            <v>8126.04</v>
          </cell>
          <cell r="BG946">
            <v>429637.8</v>
          </cell>
          <cell r="BH946">
            <v>1368.02</v>
          </cell>
          <cell r="BI946">
            <v>0.495</v>
          </cell>
          <cell r="BJ946">
            <v>677.17</v>
          </cell>
          <cell r="BK946">
            <v>0</v>
          </cell>
          <cell r="BL946">
            <v>677.17</v>
          </cell>
          <cell r="BM946">
            <v>677.17</v>
          </cell>
          <cell r="BN946">
            <v>677.17</v>
          </cell>
          <cell r="BO946">
            <v>677.17</v>
          </cell>
          <cell r="BP946">
            <v>677.17</v>
          </cell>
          <cell r="BQ946">
            <v>677.17</v>
          </cell>
          <cell r="BR946">
            <v>677.17</v>
          </cell>
          <cell r="BS946">
            <v>677.17</v>
          </cell>
          <cell r="BT946">
            <v>677.17</v>
          </cell>
          <cell r="BU946">
            <v>677.16989999999998</v>
          </cell>
          <cell r="BV946">
            <v>677.16989999999998</v>
          </cell>
          <cell r="BW946">
            <v>677.16989999999998</v>
          </cell>
          <cell r="CA946">
            <v>2.1000000000000001E-2</v>
          </cell>
          <cell r="CC946">
            <v>0.47399999999999998</v>
          </cell>
          <cell r="CE946">
            <v>5.4450000000000003</v>
          </cell>
          <cell r="CF946">
            <v>1539.79</v>
          </cell>
          <cell r="CG946">
            <v>8384.16</v>
          </cell>
          <cell r="CH946">
            <v>9893.31</v>
          </cell>
          <cell r="CL946">
            <v>9893.31</v>
          </cell>
        </row>
        <row r="947">
          <cell r="B947" t="str">
            <v>062</v>
          </cell>
          <cell r="C947" t="str">
            <v>053</v>
          </cell>
          <cell r="D947" t="str">
            <v>02</v>
          </cell>
          <cell r="E947" t="str">
            <v>464124056</v>
          </cell>
          <cell r="F947" t="str">
            <v>ЛИСТ ОТ4-1 1,2*800*2000</v>
          </cell>
          <cell r="G947" t="str">
            <v>ОСТ1 90218-76</v>
          </cell>
          <cell r="H947" t="str">
            <v>КГ</v>
          </cell>
          <cell r="I947">
            <v>1.1599999999999999</v>
          </cell>
          <cell r="J947" t="str">
            <v>00006</v>
          </cell>
          <cell r="K947" t="str">
            <v>00000</v>
          </cell>
          <cell r="L947" t="str">
            <v>нет</v>
          </cell>
          <cell r="M947">
            <v>430</v>
          </cell>
          <cell r="N947">
            <v>498.8</v>
          </cell>
          <cell r="O947">
            <v>333.33</v>
          </cell>
          <cell r="P947">
            <v>386.66300000000001</v>
          </cell>
          <cell r="Q947">
            <v>430</v>
          </cell>
          <cell r="R947">
            <v>498.8</v>
          </cell>
          <cell r="S947" t="str">
            <v>033432</v>
          </cell>
          <cell r="T947">
            <v>333.33</v>
          </cell>
          <cell r="U947" t="str">
            <v>вст.ост.</v>
          </cell>
          <cell r="W947">
            <v>333.33</v>
          </cell>
          <cell r="X947">
            <v>386.66</v>
          </cell>
          <cell r="Y947">
            <v>0</v>
          </cell>
          <cell r="Z947">
            <v>0</v>
          </cell>
          <cell r="AA947">
            <v>0</v>
          </cell>
          <cell r="AB947">
            <v>0</v>
          </cell>
          <cell r="AC947">
            <v>386.66</v>
          </cell>
          <cell r="AD947">
            <v>386.66</v>
          </cell>
          <cell r="AE947">
            <v>386.66</v>
          </cell>
          <cell r="AF947">
            <v>386.66</v>
          </cell>
          <cell r="AG947">
            <v>386.66</v>
          </cell>
          <cell r="AH947">
            <v>386.66</v>
          </cell>
          <cell r="AI947">
            <v>386.66</v>
          </cell>
          <cell r="AJ947">
            <v>386.66</v>
          </cell>
          <cell r="AM947" t="str">
            <v>062</v>
          </cell>
          <cell r="AN947" t="str">
            <v>053</v>
          </cell>
          <cell r="AO947">
            <v>1263</v>
          </cell>
          <cell r="AP947" t="str">
            <v>02</v>
          </cell>
          <cell r="AQ947" t="str">
            <v>464124056</v>
          </cell>
          <cell r="AR947" t="str">
            <v>ЛИCT OT4-1 1,2*800*2000</v>
          </cell>
          <cell r="AS947" t="str">
            <v>OCT1 90218-76</v>
          </cell>
          <cell r="AT947" t="str">
            <v>КГ</v>
          </cell>
          <cell r="AU947">
            <v>1.1579999999999999</v>
          </cell>
          <cell r="AW947">
            <v>4.5999999999999996</v>
          </cell>
          <cell r="AX947">
            <v>333.33</v>
          </cell>
          <cell r="AY947">
            <v>1533.3179999999998</v>
          </cell>
          <cell r="BA947">
            <v>4</v>
          </cell>
          <cell r="BB947">
            <v>386</v>
          </cell>
          <cell r="BC947">
            <v>4</v>
          </cell>
          <cell r="BD947">
            <v>4</v>
          </cell>
          <cell r="BE947">
            <v>1544</v>
          </cell>
          <cell r="BG947">
            <v>0</v>
          </cell>
          <cell r="BH947">
            <v>333.33</v>
          </cell>
          <cell r="BI947">
            <v>1.1579999999999999</v>
          </cell>
          <cell r="BJ947">
            <v>386</v>
          </cell>
          <cell r="BK947">
            <v>0</v>
          </cell>
          <cell r="BL947">
            <v>386</v>
          </cell>
          <cell r="BM947">
            <v>386</v>
          </cell>
          <cell r="BN947">
            <v>386</v>
          </cell>
          <cell r="BO947">
            <v>386</v>
          </cell>
          <cell r="BP947">
            <v>0</v>
          </cell>
          <cell r="BQ947">
            <v>0</v>
          </cell>
          <cell r="BR947">
            <v>0</v>
          </cell>
          <cell r="BS947">
            <v>0</v>
          </cell>
          <cell r="BT947">
            <v>0</v>
          </cell>
          <cell r="BU947">
            <v>0</v>
          </cell>
          <cell r="BV947">
            <v>0</v>
          </cell>
          <cell r="BW947">
            <v>0</v>
          </cell>
          <cell r="CC947">
            <v>1.1579999999999999</v>
          </cell>
          <cell r="CE947">
            <v>3.4739999999999998</v>
          </cell>
          <cell r="CF947">
            <v>375.18</v>
          </cell>
          <cell r="CG947">
            <v>1303.3800000000001</v>
          </cell>
          <cell r="CH947">
            <v>1537.99</v>
          </cell>
          <cell r="CL947">
            <v>1537.99</v>
          </cell>
        </row>
        <row r="948">
          <cell r="B948" t="str">
            <v>062</v>
          </cell>
          <cell r="C948" t="str">
            <v>053</v>
          </cell>
          <cell r="D948" t="str">
            <v>02</v>
          </cell>
          <cell r="E948" t="str">
            <v>464124066</v>
          </cell>
          <cell r="F948" t="str">
            <v>ЛИСТ ОТ4-1 1,5*800*2000</v>
          </cell>
          <cell r="G948" t="str">
            <v>ОСТ1 90218-76</v>
          </cell>
          <cell r="H948" t="str">
            <v>КГ</v>
          </cell>
          <cell r="I948">
            <v>1.5</v>
          </cell>
          <cell r="J948" t="str">
            <v>00007</v>
          </cell>
          <cell r="K948" t="str">
            <v>00000</v>
          </cell>
          <cell r="L948" t="str">
            <v xml:space="preserve">       16.02.04</v>
          </cell>
          <cell r="M948">
            <v>333.334</v>
          </cell>
          <cell r="N948">
            <v>500.00099999999998</v>
          </cell>
          <cell r="O948">
            <v>333.33</v>
          </cell>
          <cell r="P948">
            <v>499.995</v>
          </cell>
          <cell r="Q948">
            <v>333.334</v>
          </cell>
          <cell r="R948">
            <v>500.00099999999998</v>
          </cell>
          <cell r="S948" t="str">
            <v>033440</v>
          </cell>
          <cell r="T948">
            <v>333.33</v>
          </cell>
          <cell r="U948" t="str">
            <v>вст.ост.</v>
          </cell>
          <cell r="W948">
            <v>333.33</v>
          </cell>
          <cell r="X948">
            <v>500</v>
          </cell>
          <cell r="Y948">
            <v>0</v>
          </cell>
          <cell r="Z948">
            <v>0</v>
          </cell>
          <cell r="AA948">
            <v>0</v>
          </cell>
          <cell r="AB948">
            <v>0</v>
          </cell>
          <cell r="AC948">
            <v>500</v>
          </cell>
          <cell r="AD948">
            <v>500</v>
          </cell>
          <cell r="AE948">
            <v>500</v>
          </cell>
          <cell r="AF948">
            <v>500</v>
          </cell>
          <cell r="AG948">
            <v>500</v>
          </cell>
          <cell r="AH948">
            <v>500</v>
          </cell>
          <cell r="AI948">
            <v>500</v>
          </cell>
          <cell r="AJ948">
            <v>500</v>
          </cell>
          <cell r="AM948" t="str">
            <v>062</v>
          </cell>
          <cell r="AN948" t="str">
            <v>053</v>
          </cell>
          <cell r="AO948">
            <v>1264</v>
          </cell>
          <cell r="AP948" t="str">
            <v>02</v>
          </cell>
          <cell r="AQ948" t="str">
            <v>464124066</v>
          </cell>
          <cell r="AR948" t="str">
            <v>ЛИCT OT4-1 1,5*800*2000</v>
          </cell>
          <cell r="AS948" t="str">
            <v>OCT1 90218-76</v>
          </cell>
          <cell r="AT948" t="str">
            <v>КГ</v>
          </cell>
          <cell r="AU948">
            <v>1.5</v>
          </cell>
          <cell r="AW948">
            <v>6</v>
          </cell>
          <cell r="AX948">
            <v>333.33</v>
          </cell>
          <cell r="AY948">
            <v>1999.98</v>
          </cell>
          <cell r="BA948">
            <v>4</v>
          </cell>
          <cell r="BB948">
            <v>500</v>
          </cell>
          <cell r="BC948">
            <v>4</v>
          </cell>
          <cell r="BD948">
            <v>4</v>
          </cell>
          <cell r="BE948">
            <v>2000</v>
          </cell>
          <cell r="BG948">
            <v>0</v>
          </cell>
          <cell r="BH948">
            <v>333.33</v>
          </cell>
          <cell r="BI948">
            <v>1.25</v>
          </cell>
          <cell r="BJ948">
            <v>416.66</v>
          </cell>
          <cell r="BK948">
            <v>83.33</v>
          </cell>
          <cell r="BL948">
            <v>500</v>
          </cell>
          <cell r="BM948">
            <v>500</v>
          </cell>
          <cell r="BN948">
            <v>500</v>
          </cell>
          <cell r="BO948">
            <v>500</v>
          </cell>
          <cell r="BP948">
            <v>0</v>
          </cell>
          <cell r="BQ948">
            <v>0</v>
          </cell>
          <cell r="BR948">
            <v>0</v>
          </cell>
          <cell r="BS948">
            <v>0</v>
          </cell>
          <cell r="BT948">
            <v>0</v>
          </cell>
          <cell r="BU948">
            <v>0</v>
          </cell>
          <cell r="BV948">
            <v>0</v>
          </cell>
          <cell r="BW948">
            <v>0</v>
          </cell>
          <cell r="CC948">
            <v>1.25</v>
          </cell>
          <cell r="CE948">
            <v>4.75</v>
          </cell>
          <cell r="CF948">
            <v>375.18</v>
          </cell>
          <cell r="CG948">
            <v>1782.11</v>
          </cell>
          <cell r="CH948">
            <v>2102.89</v>
          </cell>
          <cell r="CL948">
            <v>2102.89</v>
          </cell>
        </row>
        <row r="949">
          <cell r="B949" t="str">
            <v>062</v>
          </cell>
          <cell r="C949" t="str">
            <v>053</v>
          </cell>
          <cell r="D949" t="str">
            <v>02</v>
          </cell>
          <cell r="E949" t="str">
            <v>464124092</v>
          </cell>
          <cell r="F949" t="str">
            <v>ЛИСТ ОТ4-1 2,5*1000*2000</v>
          </cell>
          <cell r="G949" t="str">
            <v>ОСТ1 90218-76</v>
          </cell>
          <cell r="H949" t="str">
            <v>КГ</v>
          </cell>
          <cell r="I949">
            <v>0.159</v>
          </cell>
          <cell r="J949" t="str">
            <v>00007</v>
          </cell>
          <cell r="K949" t="str">
            <v>00000</v>
          </cell>
          <cell r="L949" t="str">
            <v>нет</v>
          </cell>
          <cell r="M949">
            <v>0</v>
          </cell>
          <cell r="N949">
            <v>0</v>
          </cell>
          <cell r="O949">
            <v>333.33</v>
          </cell>
          <cell r="P949">
            <v>52.999000000000002</v>
          </cell>
          <cell r="Q949">
            <v>0</v>
          </cell>
          <cell r="R949">
            <v>0</v>
          </cell>
          <cell r="S949" t="str">
            <v>033460</v>
          </cell>
          <cell r="T949">
            <v>333.33</v>
          </cell>
          <cell r="U949" t="str">
            <v>вст.ост.</v>
          </cell>
          <cell r="W949">
            <v>333.33</v>
          </cell>
          <cell r="X949">
            <v>53</v>
          </cell>
          <cell r="Y949">
            <v>0</v>
          </cell>
          <cell r="Z949">
            <v>0</v>
          </cell>
          <cell r="AA949">
            <v>0</v>
          </cell>
          <cell r="AB949">
            <v>0</v>
          </cell>
          <cell r="AC949">
            <v>53</v>
          </cell>
          <cell r="AD949">
            <v>53</v>
          </cell>
          <cell r="AE949">
            <v>53</v>
          </cell>
          <cell r="AF949">
            <v>53</v>
          </cell>
          <cell r="AG949">
            <v>53</v>
          </cell>
          <cell r="AH949">
            <v>53</v>
          </cell>
          <cell r="AI949">
            <v>53</v>
          </cell>
          <cell r="AJ949">
            <v>53</v>
          </cell>
          <cell r="AM949" t="str">
            <v>062</v>
          </cell>
          <cell r="AN949" t="str">
            <v>024</v>
          </cell>
          <cell r="AO949">
            <v>1265</v>
          </cell>
          <cell r="AP949" t="str">
            <v>02</v>
          </cell>
          <cell r="AQ949" t="str">
            <v>464124092</v>
          </cell>
          <cell r="AR949" t="str">
            <v>ЛИCT OT4-1 2,5*1000*2000</v>
          </cell>
          <cell r="AS949" t="str">
            <v>OCT1 90218-76</v>
          </cell>
          <cell r="AT949" t="str">
            <v>КГ</v>
          </cell>
          <cell r="AU949">
            <v>0.159</v>
          </cell>
          <cell r="AW949">
            <v>0.6</v>
          </cell>
          <cell r="AX949">
            <v>333.33</v>
          </cell>
          <cell r="AY949">
            <v>199.99799999999999</v>
          </cell>
          <cell r="BA949">
            <v>4</v>
          </cell>
          <cell r="BB949">
            <v>53</v>
          </cell>
          <cell r="BC949">
            <v>4</v>
          </cell>
          <cell r="BD949">
            <v>4</v>
          </cell>
          <cell r="BE949">
            <v>212</v>
          </cell>
          <cell r="BF949">
            <v>0</v>
          </cell>
          <cell r="BH949">
            <v>333.33</v>
          </cell>
          <cell r="BI949">
            <v>0.15</v>
          </cell>
          <cell r="BJ949">
            <v>50</v>
          </cell>
          <cell r="BK949">
            <v>3</v>
          </cell>
          <cell r="BL949">
            <v>53</v>
          </cell>
          <cell r="BM949">
            <v>53</v>
          </cell>
          <cell r="BN949">
            <v>53</v>
          </cell>
          <cell r="BO949">
            <v>53</v>
          </cell>
          <cell r="BP949">
            <v>0</v>
          </cell>
          <cell r="BQ949">
            <v>0</v>
          </cell>
          <cell r="BR949">
            <v>0</v>
          </cell>
          <cell r="BS949">
            <v>0</v>
          </cell>
          <cell r="BT949">
            <v>0</v>
          </cell>
          <cell r="BU949">
            <v>0</v>
          </cell>
          <cell r="BV949">
            <v>0</v>
          </cell>
          <cell r="BW949">
            <v>0</v>
          </cell>
          <cell r="CA949">
            <v>0.15</v>
          </cell>
          <cell r="CD949">
            <v>0.48599999999999999</v>
          </cell>
          <cell r="CF949">
            <v>375.18</v>
          </cell>
          <cell r="CG949">
            <v>182.34</v>
          </cell>
          <cell r="CH949">
            <v>215.16</v>
          </cell>
          <cell r="CL949">
            <v>215.16</v>
          </cell>
        </row>
        <row r="950">
          <cell r="B950" t="str">
            <v>062</v>
          </cell>
          <cell r="C950" t="str">
            <v>053</v>
          </cell>
          <cell r="D950" t="str">
            <v>02</v>
          </cell>
          <cell r="E950" t="str">
            <v>464124100</v>
          </cell>
          <cell r="F950" t="str">
            <v>ЛИСТ ОТ4-1 3*1000*2000</v>
          </cell>
          <cell r="G950" t="str">
            <v>ОСТ1 90218-76</v>
          </cell>
          <cell r="H950" t="str">
            <v>КГ</v>
          </cell>
          <cell r="I950">
            <v>6.88</v>
          </cell>
          <cell r="J950" t="str">
            <v>00005</v>
          </cell>
          <cell r="K950" t="str">
            <v>00000</v>
          </cell>
          <cell r="L950" t="str">
            <v>нет</v>
          </cell>
          <cell r="M950">
            <v>430</v>
          </cell>
          <cell r="N950">
            <v>2958.4</v>
          </cell>
          <cell r="O950">
            <v>333.33</v>
          </cell>
          <cell r="P950">
            <v>2293.31</v>
          </cell>
          <cell r="Q950">
            <v>430</v>
          </cell>
          <cell r="R950">
            <v>2958.4</v>
          </cell>
          <cell r="S950" t="str">
            <v>033466</v>
          </cell>
          <cell r="T950">
            <v>333.33</v>
          </cell>
          <cell r="U950" t="str">
            <v>вст.ост.</v>
          </cell>
          <cell r="W950">
            <v>333.33</v>
          </cell>
          <cell r="X950">
            <v>2293.31</v>
          </cell>
          <cell r="Y950">
            <v>2293.31</v>
          </cell>
          <cell r="Z950">
            <v>2293.31</v>
          </cell>
          <cell r="AA950">
            <v>2293.31</v>
          </cell>
          <cell r="AB950">
            <v>2293.31</v>
          </cell>
          <cell r="AC950">
            <v>2293.31</v>
          </cell>
          <cell r="AD950">
            <v>2293.31</v>
          </cell>
          <cell r="AE950">
            <v>2293.31</v>
          </cell>
          <cell r="AF950">
            <v>2293.31</v>
          </cell>
          <cell r="AG950">
            <v>2293.31</v>
          </cell>
          <cell r="AH950">
            <v>2293.31</v>
          </cell>
          <cell r="AI950">
            <v>2293.31</v>
          </cell>
          <cell r="AJ950">
            <v>2293.31</v>
          </cell>
          <cell r="AM950" t="str">
            <v>062</v>
          </cell>
          <cell r="AN950" t="str">
            <v>053</v>
          </cell>
          <cell r="AO950">
            <v>1267</v>
          </cell>
          <cell r="AP950" t="str">
            <v>02</v>
          </cell>
          <cell r="AQ950" t="str">
            <v>464124100</v>
          </cell>
          <cell r="AR950" t="str">
            <v>ЛИCT OT4-1 3*1000*2000</v>
          </cell>
          <cell r="AS950" t="str">
            <v>OCT1 90218-76</v>
          </cell>
          <cell r="AT950" t="str">
            <v>КГ</v>
          </cell>
          <cell r="AU950">
            <v>5.3239999999999998</v>
          </cell>
          <cell r="AX950">
            <v>333.33</v>
          </cell>
          <cell r="BB950">
            <v>1774.65</v>
          </cell>
          <cell r="BC950">
            <v>0</v>
          </cell>
          <cell r="BD950">
            <v>0</v>
          </cell>
          <cell r="BE950">
            <v>0</v>
          </cell>
          <cell r="BG950">
            <v>0</v>
          </cell>
          <cell r="CA950">
            <v>10.648</v>
          </cell>
        </row>
        <row r="951">
          <cell r="B951" t="str">
            <v>062</v>
          </cell>
          <cell r="C951" t="str">
            <v>053</v>
          </cell>
          <cell r="D951" t="str">
            <v>02</v>
          </cell>
          <cell r="E951" t="str">
            <v>464124132</v>
          </cell>
          <cell r="F951" t="str">
            <v>ЛИСТ ОТ4-1 5*1000*2000</v>
          </cell>
          <cell r="G951" t="str">
            <v>ОСТ1 90218-76</v>
          </cell>
          <cell r="H951" t="str">
            <v>КГ</v>
          </cell>
          <cell r="I951">
            <v>0.54</v>
          </cell>
          <cell r="J951" t="str">
            <v>00006</v>
          </cell>
          <cell r="K951" t="str">
            <v>00000</v>
          </cell>
          <cell r="L951" t="str">
            <v>нет</v>
          </cell>
          <cell r="M951">
            <v>1385.7</v>
          </cell>
          <cell r="N951">
            <v>748.27800000000002</v>
          </cell>
          <cell r="O951">
            <v>1385.7</v>
          </cell>
          <cell r="P951">
            <v>748.27800000000002</v>
          </cell>
          <cell r="Q951">
            <v>1385.7</v>
          </cell>
          <cell r="R951">
            <v>748.27800000000002</v>
          </cell>
          <cell r="S951" t="str">
            <v>033481</v>
          </cell>
          <cell r="T951">
            <v>1385.7</v>
          </cell>
          <cell r="U951" t="str">
            <v>П/П 1480</v>
          </cell>
          <cell r="V951">
            <v>38642</v>
          </cell>
          <cell r="W951">
            <v>1385.7</v>
          </cell>
          <cell r="X951">
            <v>748.28</v>
          </cell>
          <cell r="Y951">
            <v>0</v>
          </cell>
          <cell r="Z951">
            <v>0</v>
          </cell>
          <cell r="AA951">
            <v>0</v>
          </cell>
          <cell r="AB951">
            <v>0</v>
          </cell>
          <cell r="AC951">
            <v>0</v>
          </cell>
          <cell r="AD951">
            <v>0</v>
          </cell>
          <cell r="AE951">
            <v>0</v>
          </cell>
          <cell r="AF951">
            <v>0</v>
          </cell>
          <cell r="AG951">
            <v>0</v>
          </cell>
          <cell r="AH951">
            <v>0</v>
          </cell>
          <cell r="AI951">
            <v>0</v>
          </cell>
          <cell r="AJ951">
            <v>0</v>
          </cell>
          <cell r="AM951" t="str">
            <v>062</v>
          </cell>
          <cell r="AN951" t="str">
            <v>053</v>
          </cell>
          <cell r="AO951">
            <v>1268</v>
          </cell>
          <cell r="AP951" t="str">
            <v>02</v>
          </cell>
          <cell r="AQ951" t="str">
            <v>464124132</v>
          </cell>
          <cell r="AR951" t="str">
            <v>ЛИCT OT4-1 5*1000*2000</v>
          </cell>
          <cell r="AS951" t="str">
            <v>OCT1 90218-76</v>
          </cell>
          <cell r="AT951" t="str">
            <v>КГ</v>
          </cell>
          <cell r="AU951">
            <v>0.53300000000000003</v>
          </cell>
          <cell r="AW951">
            <v>1860</v>
          </cell>
          <cell r="AX951">
            <v>1382.172</v>
          </cell>
          <cell r="AY951">
            <v>2570839.92</v>
          </cell>
          <cell r="AZ951" t="str">
            <v>41 от200206</v>
          </cell>
          <cell r="BA951">
            <v>12</v>
          </cell>
          <cell r="BB951">
            <v>736.7</v>
          </cell>
          <cell r="BC951">
            <v>3490</v>
          </cell>
          <cell r="BD951">
            <v>12</v>
          </cell>
          <cell r="BE951">
            <v>8840.4</v>
          </cell>
          <cell r="BG951">
            <v>2561999.52</v>
          </cell>
          <cell r="BH951">
            <v>1382.18</v>
          </cell>
          <cell r="BI951">
            <v>0.53300000000000003</v>
          </cell>
          <cell r="BJ951">
            <v>736.7</v>
          </cell>
          <cell r="BK951">
            <v>0</v>
          </cell>
          <cell r="BL951">
            <v>736.7</v>
          </cell>
          <cell r="BM951">
            <v>736.7</v>
          </cell>
          <cell r="BN951">
            <v>736.7</v>
          </cell>
          <cell r="BO951">
            <v>736.7</v>
          </cell>
          <cell r="BP951">
            <v>736.7</v>
          </cell>
          <cell r="BQ951">
            <v>736.7</v>
          </cell>
          <cell r="BR951">
            <v>736.7</v>
          </cell>
          <cell r="BS951">
            <v>736.7</v>
          </cell>
          <cell r="BT951">
            <v>736.7</v>
          </cell>
          <cell r="BU951">
            <v>736.70194000000004</v>
          </cell>
          <cell r="BV951">
            <v>736.70194000000004</v>
          </cell>
          <cell r="BW951">
            <v>736.70194000000004</v>
          </cell>
          <cell r="BY951">
            <v>0.53300000000000003</v>
          </cell>
          <cell r="CE951">
            <v>5.8630000000000004</v>
          </cell>
          <cell r="CF951">
            <v>1555.73</v>
          </cell>
          <cell r="CG951">
            <v>9121.24</v>
          </cell>
          <cell r="CH951">
            <v>10763.06</v>
          </cell>
          <cell r="CL951">
            <v>10763.06</v>
          </cell>
        </row>
        <row r="952">
          <cell r="B952" t="str">
            <v>062</v>
          </cell>
          <cell r="C952" t="str">
            <v>034</v>
          </cell>
          <cell r="D952" t="str">
            <v>02</v>
          </cell>
          <cell r="E952" t="str">
            <v>014466000</v>
          </cell>
          <cell r="F952" t="str">
            <v>МАРГАНЕЦ МЕТАЛЛИЧЕСКИЙ МН997</v>
          </cell>
          <cell r="G952" t="str">
            <v>ГОСТ6008-90</v>
          </cell>
          <cell r="H952" t="str">
            <v>КГ</v>
          </cell>
          <cell r="I952">
            <v>0.28000000000000003</v>
          </cell>
          <cell r="J952" t="str">
            <v>00005</v>
          </cell>
          <cell r="K952" t="str">
            <v>00000</v>
          </cell>
          <cell r="L952" t="str">
            <v>нет</v>
          </cell>
          <cell r="M952">
            <v>60</v>
          </cell>
          <cell r="N952">
            <v>16.8</v>
          </cell>
          <cell r="O952">
            <v>0</v>
          </cell>
          <cell r="P952">
            <v>0</v>
          </cell>
          <cell r="Q952">
            <v>60</v>
          </cell>
          <cell r="R952">
            <v>16.8</v>
          </cell>
          <cell r="S952" t="str">
            <v>000000</v>
          </cell>
          <cell r="T952">
            <v>135593.25</v>
          </cell>
          <cell r="U952" t="str">
            <v>нет</v>
          </cell>
          <cell r="W952">
            <v>135.59</v>
          </cell>
          <cell r="X952">
            <v>37.97</v>
          </cell>
          <cell r="Y952">
            <v>0</v>
          </cell>
          <cell r="Z952">
            <v>0</v>
          </cell>
          <cell r="AA952">
            <v>0</v>
          </cell>
          <cell r="AB952">
            <v>0</v>
          </cell>
          <cell r="AC952">
            <v>0</v>
          </cell>
          <cell r="AD952">
            <v>37.97</v>
          </cell>
          <cell r="AE952">
            <v>37.97</v>
          </cell>
          <cell r="AF952">
            <v>37.97</v>
          </cell>
          <cell r="AG952">
            <v>37.97</v>
          </cell>
          <cell r="AH952">
            <v>37.97</v>
          </cell>
          <cell r="AI952">
            <v>37.97</v>
          </cell>
          <cell r="AJ952">
            <v>37.97</v>
          </cell>
          <cell r="AM952" t="str">
            <v>062</v>
          </cell>
          <cell r="AN952" t="str">
            <v>034</v>
          </cell>
          <cell r="AO952">
            <v>966</v>
          </cell>
          <cell r="AP952" t="str">
            <v>02</v>
          </cell>
          <cell r="AQ952" t="str">
            <v>014466000</v>
          </cell>
          <cell r="AR952" t="str">
            <v>MAPГAHEЦ METAЛЛИЧECKИЙ MH997</v>
          </cell>
          <cell r="AS952" t="str">
            <v>ГOCT6008-90</v>
          </cell>
          <cell r="AT952" t="str">
            <v>КГ</v>
          </cell>
          <cell r="AU952">
            <v>0.28000000000000003</v>
          </cell>
          <cell r="AW952">
            <v>1.3</v>
          </cell>
          <cell r="AX952">
            <v>68.855999999999995</v>
          </cell>
          <cell r="AY952">
            <v>89.512799999999999</v>
          </cell>
          <cell r="BA952">
            <v>4</v>
          </cell>
          <cell r="BB952">
            <v>19.28</v>
          </cell>
          <cell r="BC952">
            <v>5</v>
          </cell>
          <cell r="BD952">
            <v>5</v>
          </cell>
          <cell r="BE952">
            <v>96.4</v>
          </cell>
          <cell r="BG952">
            <v>0</v>
          </cell>
          <cell r="BH952">
            <v>68.86</v>
          </cell>
          <cell r="BI952">
            <v>0</v>
          </cell>
          <cell r="BJ952">
            <v>0</v>
          </cell>
          <cell r="BK952">
            <v>19.28</v>
          </cell>
          <cell r="BL952">
            <v>19.28</v>
          </cell>
          <cell r="BM952">
            <v>19.28</v>
          </cell>
          <cell r="BN952">
            <v>19.28</v>
          </cell>
          <cell r="BO952">
            <v>19.28</v>
          </cell>
          <cell r="BP952">
            <v>19.28</v>
          </cell>
          <cell r="BQ952">
            <v>0</v>
          </cell>
          <cell r="BR952">
            <v>0</v>
          </cell>
          <cell r="BS952">
            <v>0</v>
          </cell>
          <cell r="BT952">
            <v>0</v>
          </cell>
          <cell r="BU952">
            <v>0</v>
          </cell>
          <cell r="BV952">
            <v>0</v>
          </cell>
          <cell r="BW952">
            <v>0</v>
          </cell>
          <cell r="CE952">
            <v>1.4</v>
          </cell>
          <cell r="CF952">
            <v>77.510000000000005</v>
          </cell>
          <cell r="CG952">
            <v>108.51</v>
          </cell>
          <cell r="CH952">
            <v>128.04</v>
          </cell>
          <cell r="CL952">
            <v>128.04</v>
          </cell>
        </row>
        <row r="953">
          <cell r="B953" t="str">
            <v>062</v>
          </cell>
          <cell r="C953" t="str">
            <v>034</v>
          </cell>
          <cell r="D953" t="str">
            <v>02</v>
          </cell>
          <cell r="E953" t="str">
            <v>014465000</v>
          </cell>
          <cell r="F953" t="str">
            <v>МАРГАНЕЦ МЕТАЛЛИЧЕСКИЙ МН998</v>
          </cell>
          <cell r="G953" t="str">
            <v>ГОСТ6008-90</v>
          </cell>
          <cell r="H953" t="str">
            <v>КГ</v>
          </cell>
          <cell r="I953">
            <v>0.61</v>
          </cell>
          <cell r="J953" t="str">
            <v>00007</v>
          </cell>
          <cell r="K953" t="str">
            <v>00000</v>
          </cell>
          <cell r="L953" t="str">
            <v>нет</v>
          </cell>
          <cell r="M953">
            <v>60</v>
          </cell>
          <cell r="N953">
            <v>36.6</v>
          </cell>
          <cell r="O953">
            <v>0</v>
          </cell>
          <cell r="P953">
            <v>0</v>
          </cell>
          <cell r="Q953">
            <v>60</v>
          </cell>
          <cell r="R953">
            <v>36.6</v>
          </cell>
          <cell r="S953" t="str">
            <v>000000</v>
          </cell>
          <cell r="T953">
            <v>135593.25</v>
          </cell>
          <cell r="U953" t="str">
            <v>нет</v>
          </cell>
          <cell r="V953">
            <v>39746</v>
          </cell>
          <cell r="W953">
            <v>135.59</v>
          </cell>
          <cell r="X953">
            <v>82.71</v>
          </cell>
          <cell r="Y953">
            <v>0</v>
          </cell>
          <cell r="Z953">
            <v>0</v>
          </cell>
          <cell r="AA953">
            <v>0</v>
          </cell>
          <cell r="AB953">
            <v>0</v>
          </cell>
          <cell r="AC953">
            <v>82.71</v>
          </cell>
          <cell r="AD953">
            <v>82.71</v>
          </cell>
          <cell r="AE953">
            <v>82.71</v>
          </cell>
          <cell r="AF953">
            <v>82.71</v>
          </cell>
          <cell r="AG953">
            <v>82.71</v>
          </cell>
          <cell r="AH953">
            <v>82.71</v>
          </cell>
          <cell r="AI953">
            <v>82.71</v>
          </cell>
          <cell r="AJ953">
            <v>82.71</v>
          </cell>
          <cell r="AM953" t="str">
            <v>062</v>
          </cell>
          <cell r="AN953" t="str">
            <v>034</v>
          </cell>
          <cell r="AO953">
            <v>967</v>
          </cell>
          <cell r="AP953" t="str">
            <v>02</v>
          </cell>
          <cell r="AQ953" t="str">
            <v>014465000</v>
          </cell>
          <cell r="AR953" t="str">
            <v>MAPГAHEЦ METAЛЛИЧECKИЙ MH998</v>
          </cell>
          <cell r="AS953" t="str">
            <v>ГOCT6008-90</v>
          </cell>
          <cell r="AT953" t="str">
            <v>КГ</v>
          </cell>
          <cell r="AU953">
            <v>0.5</v>
          </cell>
          <cell r="AW953">
            <v>2</v>
          </cell>
          <cell r="AX953">
            <v>68.855999999999995</v>
          </cell>
          <cell r="AY953">
            <v>137.71199999999999</v>
          </cell>
          <cell r="BA953">
            <v>4</v>
          </cell>
          <cell r="BB953">
            <v>34.43</v>
          </cell>
          <cell r="BC953">
            <v>4</v>
          </cell>
          <cell r="BD953">
            <v>4</v>
          </cell>
          <cell r="BE953">
            <v>137.72</v>
          </cell>
          <cell r="BG953">
            <v>0</v>
          </cell>
          <cell r="BH953">
            <v>68.86</v>
          </cell>
          <cell r="BI953">
            <v>0</v>
          </cell>
          <cell r="BJ953">
            <v>0</v>
          </cell>
          <cell r="BK953">
            <v>34.43</v>
          </cell>
          <cell r="BL953">
            <v>34.43</v>
          </cell>
          <cell r="BM953">
            <v>34.43</v>
          </cell>
          <cell r="BN953">
            <v>34.43</v>
          </cell>
          <cell r="BO953">
            <v>34.43</v>
          </cell>
          <cell r="BP953">
            <v>0</v>
          </cell>
          <cell r="BQ953">
            <v>0</v>
          </cell>
          <cell r="BR953">
            <v>0</v>
          </cell>
          <cell r="BS953">
            <v>0</v>
          </cell>
          <cell r="BT953">
            <v>0</v>
          </cell>
          <cell r="BU953">
            <v>0</v>
          </cell>
          <cell r="BV953">
            <v>0</v>
          </cell>
          <cell r="BW953">
            <v>0</v>
          </cell>
          <cell r="CE953">
            <v>2</v>
          </cell>
          <cell r="CF953">
            <v>77.510000000000005</v>
          </cell>
          <cell r="CG953">
            <v>155.02000000000001</v>
          </cell>
          <cell r="CH953">
            <v>182.92</v>
          </cell>
          <cell r="CL953">
            <v>182.92</v>
          </cell>
        </row>
        <row r="954">
          <cell r="B954" t="str">
            <v>062</v>
          </cell>
          <cell r="C954" t="str">
            <v>034</v>
          </cell>
          <cell r="D954" t="str">
            <v>02</v>
          </cell>
          <cell r="E954" t="str">
            <v>401520000</v>
          </cell>
          <cell r="F954" t="str">
            <v>МЕДЬ МОК</v>
          </cell>
          <cell r="G954" t="str">
            <v>ГОСТ859-2001</v>
          </cell>
          <cell r="H954" t="str">
            <v>КГ</v>
          </cell>
          <cell r="I954">
            <v>0.03</v>
          </cell>
          <cell r="J954" t="str">
            <v>00007</v>
          </cell>
          <cell r="K954" t="str">
            <v>00000</v>
          </cell>
          <cell r="L954" t="str">
            <v>нет</v>
          </cell>
          <cell r="M954">
            <v>70</v>
          </cell>
          <cell r="N954">
            <v>2.1</v>
          </cell>
          <cell r="O954">
            <v>0</v>
          </cell>
          <cell r="P954">
            <v>0</v>
          </cell>
          <cell r="Q954">
            <v>70</v>
          </cell>
          <cell r="R954">
            <v>2.1</v>
          </cell>
          <cell r="S954" t="str">
            <v>000000</v>
          </cell>
          <cell r="U954" t="str">
            <v>нет</v>
          </cell>
          <cell r="W954">
            <v>81.900000000000006</v>
          </cell>
          <cell r="X954">
            <v>2.46</v>
          </cell>
          <cell r="Y954">
            <v>0</v>
          </cell>
          <cell r="Z954">
            <v>0</v>
          </cell>
          <cell r="AA954">
            <v>0</v>
          </cell>
          <cell r="AB954">
            <v>0</v>
          </cell>
          <cell r="AC954">
            <v>2.46</v>
          </cell>
          <cell r="AD954">
            <v>2.46</v>
          </cell>
          <cell r="AE954">
            <v>2.46</v>
          </cell>
          <cell r="AF954">
            <v>2.46</v>
          </cell>
          <cell r="AG954">
            <v>2.46</v>
          </cell>
          <cell r="AH954">
            <v>2.46</v>
          </cell>
          <cell r="AI954">
            <v>2.46</v>
          </cell>
          <cell r="AJ954">
            <v>2.46</v>
          </cell>
          <cell r="AM954" t="str">
            <v>062</v>
          </cell>
          <cell r="AN954" t="str">
            <v>034</v>
          </cell>
          <cell r="AO954">
            <v>969</v>
          </cell>
          <cell r="AP954" t="str">
            <v>02</v>
          </cell>
          <cell r="AQ954" t="str">
            <v>401520000</v>
          </cell>
          <cell r="AR954" t="str">
            <v>MEДЬ MOK</v>
          </cell>
          <cell r="AS954" t="str">
            <v>ГOCT859-2001</v>
          </cell>
          <cell r="AT954" t="str">
            <v>КГ</v>
          </cell>
          <cell r="AU954">
            <v>2.5000000000000001E-2</v>
          </cell>
          <cell r="AW954">
            <v>0.1</v>
          </cell>
          <cell r="AX954">
            <v>227.839</v>
          </cell>
          <cell r="AY954">
            <v>22.783900000000003</v>
          </cell>
          <cell r="BA954">
            <v>4</v>
          </cell>
          <cell r="BB954">
            <v>5.7</v>
          </cell>
          <cell r="BC954">
            <v>4</v>
          </cell>
          <cell r="BD954">
            <v>4</v>
          </cell>
          <cell r="BE954">
            <v>22.8</v>
          </cell>
          <cell r="BG954">
            <v>0</v>
          </cell>
          <cell r="BH954">
            <v>228</v>
          </cell>
          <cell r="BI954">
            <v>0</v>
          </cell>
          <cell r="BJ954">
            <v>0</v>
          </cell>
          <cell r="BK954">
            <v>5.7</v>
          </cell>
          <cell r="BL954">
            <v>5.7</v>
          </cell>
          <cell r="BM954">
            <v>5.7</v>
          </cell>
          <cell r="BN954">
            <v>5.7</v>
          </cell>
          <cell r="BO954">
            <v>5.7</v>
          </cell>
          <cell r="BP954">
            <v>0</v>
          </cell>
          <cell r="BQ954">
            <v>0</v>
          </cell>
          <cell r="BR954">
            <v>0</v>
          </cell>
          <cell r="BS954">
            <v>0</v>
          </cell>
          <cell r="BT954">
            <v>0</v>
          </cell>
          <cell r="BU954">
            <v>0</v>
          </cell>
          <cell r="BV954">
            <v>0</v>
          </cell>
          <cell r="BW954">
            <v>0</v>
          </cell>
          <cell r="CE954">
            <v>0.1</v>
          </cell>
          <cell r="CF954">
            <v>256.63</v>
          </cell>
          <cell r="CG954">
            <v>25.66</v>
          </cell>
          <cell r="CH954">
            <v>30.28</v>
          </cell>
          <cell r="CL954">
            <v>30.28</v>
          </cell>
        </row>
        <row r="955">
          <cell r="B955" t="str">
            <v>062</v>
          </cell>
          <cell r="C955" t="str">
            <v>034</v>
          </cell>
          <cell r="D955" t="str">
            <v>02</v>
          </cell>
          <cell r="E955" t="str">
            <v>416570000</v>
          </cell>
          <cell r="F955" t="str">
            <v>МИШМЕТАЛЛ МЦ50Ж6</v>
          </cell>
          <cell r="G955" t="str">
            <v>ТУ48-4-280-73</v>
          </cell>
          <cell r="H955" t="str">
            <v>КГ</v>
          </cell>
          <cell r="I955">
            <v>0.31</v>
          </cell>
          <cell r="J955" t="str">
            <v>00007</v>
          </cell>
          <cell r="K955" t="str">
            <v>00000</v>
          </cell>
          <cell r="L955" t="str">
            <v>96     01.03.06</v>
          </cell>
          <cell r="M955">
            <v>227.839</v>
          </cell>
          <cell r="N955">
            <v>70.63</v>
          </cell>
          <cell r="O955">
            <v>227.839</v>
          </cell>
          <cell r="P955">
            <v>70.63</v>
          </cell>
          <cell r="Q955">
            <v>227.839</v>
          </cell>
          <cell r="R955">
            <v>70.63</v>
          </cell>
          <cell r="S955" t="str">
            <v>023335</v>
          </cell>
          <cell r="T955">
            <v>330.5</v>
          </cell>
          <cell r="U955" t="str">
            <v>нет</v>
          </cell>
          <cell r="V955">
            <v>39367</v>
          </cell>
          <cell r="W955">
            <v>330.5</v>
          </cell>
          <cell r="X955">
            <v>102.46</v>
          </cell>
          <cell r="Y955">
            <v>0</v>
          </cell>
          <cell r="Z955">
            <v>0</v>
          </cell>
          <cell r="AA955">
            <v>0</v>
          </cell>
          <cell r="AB955">
            <v>0</v>
          </cell>
          <cell r="AC955">
            <v>102.46</v>
          </cell>
          <cell r="AD955">
            <v>102.46</v>
          </cell>
          <cell r="AE955">
            <v>102.46</v>
          </cell>
          <cell r="AF955">
            <v>102.46</v>
          </cell>
          <cell r="AG955">
            <v>102.46</v>
          </cell>
          <cell r="AH955">
            <v>102.46</v>
          </cell>
          <cell r="AI955">
            <v>102.46</v>
          </cell>
          <cell r="AJ955">
            <v>102.46</v>
          </cell>
          <cell r="AM955" t="str">
            <v>062</v>
          </cell>
          <cell r="AN955" t="str">
            <v>034</v>
          </cell>
          <cell r="AO955">
            <v>970</v>
          </cell>
          <cell r="AP955" t="str">
            <v>02</v>
          </cell>
          <cell r="AQ955" t="str">
            <v>416570000</v>
          </cell>
          <cell r="AR955" t="str">
            <v>MИШMETAЛЛ MЦ50Ж6</v>
          </cell>
          <cell r="AS955" t="str">
            <v>TУ48-4-280-73</v>
          </cell>
          <cell r="AT955" t="str">
            <v>КГ</v>
          </cell>
          <cell r="AU955">
            <v>0.26500000000000001</v>
          </cell>
          <cell r="AW955">
            <v>1.1000000000000001</v>
          </cell>
          <cell r="AX955">
            <v>227.85900000000001</v>
          </cell>
          <cell r="AY955">
            <v>250.64490000000004</v>
          </cell>
          <cell r="BA955">
            <v>4</v>
          </cell>
          <cell r="BB955">
            <v>60.38</v>
          </cell>
          <cell r="BC955">
            <v>4</v>
          </cell>
          <cell r="BD955">
            <v>4</v>
          </cell>
          <cell r="BE955">
            <v>241.52</v>
          </cell>
          <cell r="BG955">
            <v>0</v>
          </cell>
          <cell r="BH955">
            <v>227.85</v>
          </cell>
          <cell r="BI955">
            <v>0</v>
          </cell>
          <cell r="BJ955">
            <v>0</v>
          </cell>
          <cell r="BK955">
            <v>60.38</v>
          </cell>
          <cell r="BL955">
            <v>60.38</v>
          </cell>
          <cell r="BM955">
            <v>60.38</v>
          </cell>
          <cell r="BN955">
            <v>60.38</v>
          </cell>
          <cell r="BO955">
            <v>60.38</v>
          </cell>
          <cell r="BP955">
            <v>0</v>
          </cell>
          <cell r="BQ955">
            <v>0</v>
          </cell>
          <cell r="BR955">
            <v>0</v>
          </cell>
          <cell r="BS955">
            <v>0</v>
          </cell>
          <cell r="BT955">
            <v>0</v>
          </cell>
          <cell r="BU955">
            <v>0</v>
          </cell>
          <cell r="BV955">
            <v>0</v>
          </cell>
          <cell r="BW955">
            <v>0</v>
          </cell>
          <cell r="CE955">
            <v>1.06</v>
          </cell>
          <cell r="CF955">
            <v>256.45999999999998</v>
          </cell>
          <cell r="CG955">
            <v>271.85000000000002</v>
          </cell>
          <cell r="CH955">
            <v>320.77999999999997</v>
          </cell>
          <cell r="CL955">
            <v>320.77999999999997</v>
          </cell>
        </row>
        <row r="956">
          <cell r="B956" t="str">
            <v>062</v>
          </cell>
          <cell r="C956" t="str">
            <v>034</v>
          </cell>
          <cell r="D956" t="str">
            <v>02</v>
          </cell>
          <cell r="E956" t="str">
            <v>401801000</v>
          </cell>
          <cell r="F956" t="str">
            <v>НИКЕЛЬ Н-О</v>
          </cell>
          <cell r="G956" t="str">
            <v>ГОСТ849-97</v>
          </cell>
          <cell r="H956" t="str">
            <v>КГ</v>
          </cell>
          <cell r="I956">
            <v>0.08</v>
          </cell>
          <cell r="J956" t="str">
            <v>00007</v>
          </cell>
          <cell r="K956" t="str">
            <v>00000</v>
          </cell>
          <cell r="L956" t="str">
            <v>нет</v>
          </cell>
          <cell r="M956">
            <v>250</v>
          </cell>
          <cell r="N956">
            <v>20</v>
          </cell>
          <cell r="O956">
            <v>0</v>
          </cell>
          <cell r="P956">
            <v>0</v>
          </cell>
          <cell r="Q956">
            <v>250</v>
          </cell>
          <cell r="R956">
            <v>20</v>
          </cell>
          <cell r="S956" t="str">
            <v>000000</v>
          </cell>
          <cell r="T956">
            <v>1300</v>
          </cell>
          <cell r="U956" t="str">
            <v>нет</v>
          </cell>
          <cell r="V956">
            <v>39301</v>
          </cell>
          <cell r="W956">
            <v>1300</v>
          </cell>
          <cell r="X956">
            <v>104</v>
          </cell>
          <cell r="Y956">
            <v>0</v>
          </cell>
          <cell r="Z956">
            <v>0</v>
          </cell>
          <cell r="AA956">
            <v>0</v>
          </cell>
          <cell r="AB956">
            <v>0</v>
          </cell>
          <cell r="AC956">
            <v>104</v>
          </cell>
          <cell r="AD956">
            <v>104</v>
          </cell>
          <cell r="AE956">
            <v>104</v>
          </cell>
          <cell r="AF956">
            <v>104</v>
          </cell>
          <cell r="AG956">
            <v>104</v>
          </cell>
          <cell r="AH956">
            <v>104</v>
          </cell>
          <cell r="AI956">
            <v>104</v>
          </cell>
          <cell r="AJ956">
            <v>104</v>
          </cell>
          <cell r="AM956" t="str">
            <v>062</v>
          </cell>
          <cell r="AN956" t="str">
            <v>034</v>
          </cell>
          <cell r="AO956">
            <v>965</v>
          </cell>
          <cell r="AP956" t="str">
            <v>02</v>
          </cell>
          <cell r="AQ956" t="str">
            <v>401801000</v>
          </cell>
          <cell r="AR956" t="str">
            <v>HИKEЛЬ H-O</v>
          </cell>
          <cell r="AS956" t="str">
            <v>ГOCT849-97</v>
          </cell>
          <cell r="AT956" t="str">
            <v>КГ</v>
          </cell>
          <cell r="AU956">
            <v>6.5000000000000002E-2</v>
          </cell>
          <cell r="AW956">
            <v>0.26</v>
          </cell>
          <cell r="AX956">
            <v>510</v>
          </cell>
          <cell r="AY956">
            <v>132.6</v>
          </cell>
          <cell r="BB956">
            <v>33.15</v>
          </cell>
          <cell r="BC956">
            <v>4</v>
          </cell>
          <cell r="BD956">
            <v>4</v>
          </cell>
          <cell r="BE956">
            <v>132.6</v>
          </cell>
          <cell r="BG956">
            <v>0</v>
          </cell>
          <cell r="BH956">
            <v>510</v>
          </cell>
          <cell r="BI956">
            <v>0</v>
          </cell>
          <cell r="BJ956">
            <v>0</v>
          </cell>
          <cell r="BK956">
            <v>33.15</v>
          </cell>
          <cell r="BL956">
            <v>33.15</v>
          </cell>
          <cell r="BM956">
            <v>33.15</v>
          </cell>
          <cell r="BN956">
            <v>33.15</v>
          </cell>
          <cell r="BO956">
            <v>33.15</v>
          </cell>
          <cell r="BP956">
            <v>0</v>
          </cell>
          <cell r="BQ956">
            <v>0</v>
          </cell>
          <cell r="BR956">
            <v>0</v>
          </cell>
          <cell r="BS956">
            <v>0</v>
          </cell>
          <cell r="BT956">
            <v>0</v>
          </cell>
          <cell r="BU956">
            <v>0</v>
          </cell>
          <cell r="BV956">
            <v>0</v>
          </cell>
          <cell r="BW956">
            <v>0</v>
          </cell>
          <cell r="CE956">
            <v>0.26</v>
          </cell>
          <cell r="CF956">
            <v>574.04</v>
          </cell>
          <cell r="CG956">
            <v>149.25</v>
          </cell>
          <cell r="CH956">
            <v>176.12</v>
          </cell>
          <cell r="CL956">
            <v>176.12</v>
          </cell>
        </row>
        <row r="957">
          <cell r="B957" t="str">
            <v>062</v>
          </cell>
          <cell r="C957" t="str">
            <v>053</v>
          </cell>
          <cell r="D957" t="str">
            <v>02</v>
          </cell>
          <cell r="E957" t="str">
            <v>449966035</v>
          </cell>
          <cell r="F957" t="str">
            <v>ПЛИТА 1163 БТ-12*1200*3000</v>
          </cell>
          <cell r="G957" t="str">
            <v>ТУ1-92-161-90</v>
          </cell>
          <cell r="H957" t="str">
            <v>КГ</v>
          </cell>
          <cell r="I957">
            <v>0.6</v>
          </cell>
          <cell r="J957" t="str">
            <v>00005</v>
          </cell>
          <cell r="K957" t="str">
            <v>00011</v>
          </cell>
          <cell r="L957" t="str">
            <v/>
          </cell>
          <cell r="M957">
            <v>0</v>
          </cell>
          <cell r="N957">
            <v>0</v>
          </cell>
          <cell r="O957">
            <v>0</v>
          </cell>
          <cell r="P957">
            <v>0</v>
          </cell>
          <cell r="Q957">
            <v>0</v>
          </cell>
          <cell r="R957">
            <v>0</v>
          </cell>
          <cell r="S957" t="str">
            <v>не най</v>
          </cell>
          <cell r="T957">
            <v>265.60000000000002</v>
          </cell>
          <cell r="U957" t="str">
            <v>нет</v>
          </cell>
          <cell r="W957">
            <v>265.60000000000002</v>
          </cell>
          <cell r="X957">
            <v>159.36000000000001</v>
          </cell>
          <cell r="Y957">
            <v>0</v>
          </cell>
          <cell r="Z957">
            <v>0</v>
          </cell>
          <cell r="AA957">
            <v>0</v>
          </cell>
          <cell r="AB957">
            <v>0</v>
          </cell>
          <cell r="AC957">
            <v>159.36000000000001</v>
          </cell>
          <cell r="AD957">
            <v>159.36000000000001</v>
          </cell>
          <cell r="AE957">
            <v>159.36000000000001</v>
          </cell>
          <cell r="AF957">
            <v>159.36000000000001</v>
          </cell>
          <cell r="AG957">
            <v>159.36000000000001</v>
          </cell>
          <cell r="AH957">
            <v>159.36000000000001</v>
          </cell>
          <cell r="AI957">
            <v>159.36000000000001</v>
          </cell>
          <cell r="AJ957">
            <v>159.36000000000001</v>
          </cell>
          <cell r="AM957" t="str">
            <v>062</v>
          </cell>
          <cell r="AN957" t="str">
            <v>024</v>
          </cell>
          <cell r="AO957">
            <v>2374</v>
          </cell>
          <cell r="AP957" t="str">
            <v>02</v>
          </cell>
          <cell r="AQ957" t="str">
            <v>449966035</v>
          </cell>
          <cell r="AR957" t="str">
            <v>ПЛИTA Д16ЧT-12*1200*3000</v>
          </cell>
          <cell r="AS957" t="str">
            <v>TУ1-92-161-90</v>
          </cell>
          <cell r="AT957" t="str">
            <v>КГ</v>
          </cell>
          <cell r="AU957">
            <v>5.5529999999999999</v>
          </cell>
          <cell r="AV957" t="str">
            <v>9,25</v>
          </cell>
          <cell r="AW957">
            <v>22</v>
          </cell>
          <cell r="AX957">
            <v>175.62</v>
          </cell>
          <cell r="AY957">
            <v>3863.64</v>
          </cell>
          <cell r="BA957">
            <v>4</v>
          </cell>
          <cell r="BB957">
            <v>975.22</v>
          </cell>
          <cell r="BC957">
            <v>4</v>
          </cell>
          <cell r="BD957">
            <v>4</v>
          </cell>
          <cell r="BE957">
            <v>3900.88</v>
          </cell>
          <cell r="BF957">
            <v>0</v>
          </cell>
          <cell r="BH957">
            <v>175.62</v>
          </cell>
          <cell r="BI957">
            <v>1.226</v>
          </cell>
          <cell r="BJ957">
            <v>215.31</v>
          </cell>
          <cell r="BK957">
            <v>759.91</v>
          </cell>
          <cell r="BL957">
            <v>975.22</v>
          </cell>
          <cell r="BM957">
            <v>975.22</v>
          </cell>
          <cell r="BN957">
            <v>975.22</v>
          </cell>
          <cell r="BO957">
            <v>975.22</v>
          </cell>
          <cell r="BP957">
            <v>0</v>
          </cell>
          <cell r="BQ957">
            <v>0</v>
          </cell>
          <cell r="BR957">
            <v>0</v>
          </cell>
          <cell r="BS957">
            <v>0</v>
          </cell>
          <cell r="BT957">
            <v>0</v>
          </cell>
          <cell r="BU957">
            <v>0</v>
          </cell>
          <cell r="BV957">
            <v>0</v>
          </cell>
          <cell r="BW957">
            <v>0</v>
          </cell>
          <cell r="BX957">
            <v>0.58399999999999996</v>
          </cell>
          <cell r="CA957">
            <v>0.64200000000000002</v>
          </cell>
          <cell r="CD957">
            <v>20.985999999999997</v>
          </cell>
          <cell r="CF957">
            <v>197.67</v>
          </cell>
          <cell r="CG957">
            <v>4148.3</v>
          </cell>
          <cell r="CH957">
            <v>4894.99</v>
          </cell>
          <cell r="CL957">
            <v>4894.99</v>
          </cell>
        </row>
        <row r="958">
          <cell r="B958" t="str">
            <v>062</v>
          </cell>
          <cell r="C958" t="str">
            <v>053</v>
          </cell>
          <cell r="D958" t="str">
            <v>02</v>
          </cell>
          <cell r="E958" t="str">
            <v>449966065</v>
          </cell>
          <cell r="F958" t="str">
            <v>ПЛИТА 1163 БТ-14*1200-3000</v>
          </cell>
          <cell r="G958" t="str">
            <v>ТУ1-92-161-90</v>
          </cell>
          <cell r="H958" t="str">
            <v>КГ</v>
          </cell>
          <cell r="I958">
            <v>0.2</v>
          </cell>
          <cell r="J958" t="str">
            <v>00005</v>
          </cell>
          <cell r="K958" t="str">
            <v>00000</v>
          </cell>
          <cell r="L958" t="str">
            <v/>
          </cell>
          <cell r="M958">
            <v>0</v>
          </cell>
          <cell r="N958">
            <v>0</v>
          </cell>
          <cell r="O958">
            <v>0</v>
          </cell>
          <cell r="P958">
            <v>0</v>
          </cell>
          <cell r="Q958">
            <v>0</v>
          </cell>
          <cell r="R958">
            <v>0</v>
          </cell>
          <cell r="S958" t="str">
            <v>не най</v>
          </cell>
          <cell r="T958">
            <v>265.60000000000002</v>
          </cell>
          <cell r="U958" t="str">
            <v>нет</v>
          </cell>
          <cell r="W958">
            <v>265.60000000000002</v>
          </cell>
          <cell r="X958">
            <v>53.12</v>
          </cell>
          <cell r="Y958">
            <v>53.12</v>
          </cell>
          <cell r="Z958">
            <v>53.12</v>
          </cell>
          <cell r="AA958">
            <v>53.12</v>
          </cell>
          <cell r="AB958">
            <v>53.12</v>
          </cell>
          <cell r="AC958">
            <v>53.12</v>
          </cell>
          <cell r="AD958">
            <v>53.12</v>
          </cell>
          <cell r="AE958">
            <v>53.12</v>
          </cell>
          <cell r="AF958">
            <v>53.12</v>
          </cell>
          <cell r="AG958">
            <v>53.12</v>
          </cell>
          <cell r="AH958">
            <v>53.12</v>
          </cell>
          <cell r="AI958">
            <v>53.12</v>
          </cell>
          <cell r="AJ958">
            <v>53.12</v>
          </cell>
          <cell r="AM958" t="str">
            <v>062</v>
          </cell>
          <cell r="AN958" t="str">
            <v>025</v>
          </cell>
          <cell r="AO958">
            <v>2375</v>
          </cell>
          <cell r="AP958" t="str">
            <v>02</v>
          </cell>
          <cell r="AQ958" t="str">
            <v>449966065</v>
          </cell>
          <cell r="AR958" t="str">
            <v>ПЛИTA 1163 БT-14*1200-3000</v>
          </cell>
          <cell r="AS958" t="str">
            <v>TУ1-92-161-90</v>
          </cell>
          <cell r="AT958" t="str">
            <v>КГ</v>
          </cell>
          <cell r="AU958">
            <v>0</v>
          </cell>
          <cell r="BB958">
            <v>0</v>
          </cell>
          <cell r="BD958">
            <v>0</v>
          </cell>
          <cell r="BE958">
            <v>0</v>
          </cell>
          <cell r="BF958">
            <v>0</v>
          </cell>
          <cell r="CC958">
            <v>0.2</v>
          </cell>
        </row>
        <row r="959">
          <cell r="B959" t="str">
            <v>062</v>
          </cell>
          <cell r="C959" t="str">
            <v>025</v>
          </cell>
          <cell r="D959" t="str">
            <v>02</v>
          </cell>
          <cell r="E959" t="str">
            <v>449966155</v>
          </cell>
          <cell r="F959" t="str">
            <v>ПЛИТА 1163 БТ-20*1200*3000</v>
          </cell>
          <cell r="G959" t="str">
            <v>ТУ1-92-161-90</v>
          </cell>
          <cell r="H959" t="str">
            <v>КГ</v>
          </cell>
          <cell r="I959">
            <v>1</v>
          </cell>
          <cell r="J959" t="str">
            <v>00005</v>
          </cell>
          <cell r="K959" t="str">
            <v>00007</v>
          </cell>
          <cell r="L959" t="str">
            <v/>
          </cell>
          <cell r="M959">
            <v>0</v>
          </cell>
          <cell r="N959">
            <v>0</v>
          </cell>
          <cell r="O959">
            <v>0</v>
          </cell>
          <cell r="P959">
            <v>0</v>
          </cell>
          <cell r="Q959">
            <v>0</v>
          </cell>
          <cell r="R959">
            <v>0</v>
          </cell>
          <cell r="S959" t="str">
            <v>не най</v>
          </cell>
          <cell r="T959">
            <v>265.60000000000002</v>
          </cell>
          <cell r="U959" t="str">
            <v>нет</v>
          </cell>
          <cell r="W959">
            <v>265.60000000000002</v>
          </cell>
          <cell r="X959">
            <v>265.60000000000002</v>
          </cell>
          <cell r="Y959">
            <v>0</v>
          </cell>
          <cell r="Z959">
            <v>0</v>
          </cell>
          <cell r="AA959">
            <v>0</v>
          </cell>
          <cell r="AB959">
            <v>0</v>
          </cell>
          <cell r="AC959">
            <v>0</v>
          </cell>
          <cell r="AD959">
            <v>0</v>
          </cell>
          <cell r="AE959">
            <v>0</v>
          </cell>
          <cell r="AF959">
            <v>265.60000000000002</v>
          </cell>
          <cell r="AG959">
            <v>265.60000000000002</v>
          </cell>
          <cell r="AH959">
            <v>265.60000000000002</v>
          </cell>
          <cell r="AI959">
            <v>265.60000000000002</v>
          </cell>
          <cell r="AJ959">
            <v>265.60000000000002</v>
          </cell>
          <cell r="AM959" t="str">
            <v>062</v>
          </cell>
          <cell r="AN959" t="str">
            <v>040</v>
          </cell>
          <cell r="AO959">
            <v>2378</v>
          </cell>
          <cell r="AP959" t="str">
            <v>02</v>
          </cell>
          <cell r="AQ959" t="str">
            <v>449966155</v>
          </cell>
          <cell r="AR959" t="str">
            <v>ПЛИTA Д16ЧT-20*1200*3000</v>
          </cell>
          <cell r="AS959" t="str">
            <v>TУ1-92-161-90</v>
          </cell>
          <cell r="AT959" t="str">
            <v>КГ</v>
          </cell>
          <cell r="AU959">
            <v>8.3689999999999998</v>
          </cell>
          <cell r="AW959">
            <v>61</v>
          </cell>
          <cell r="AX959">
            <v>175.62</v>
          </cell>
          <cell r="AY959">
            <v>10712.82</v>
          </cell>
          <cell r="BB959">
            <v>1469.76</v>
          </cell>
          <cell r="BC959">
            <v>7</v>
          </cell>
          <cell r="BD959">
            <v>7</v>
          </cell>
          <cell r="BE959">
            <v>10288.32</v>
          </cell>
          <cell r="BF959">
            <v>0</v>
          </cell>
          <cell r="BH959">
            <v>175.62</v>
          </cell>
          <cell r="BI959">
            <v>0.97899999999999998</v>
          </cell>
          <cell r="BJ959">
            <v>171.93</v>
          </cell>
          <cell r="BK959">
            <v>1297.83</v>
          </cell>
          <cell r="BL959">
            <v>1469.76</v>
          </cell>
          <cell r="BM959">
            <v>1469.76</v>
          </cell>
          <cell r="BN959">
            <v>1469.76</v>
          </cell>
          <cell r="BO959">
            <v>1469.76</v>
          </cell>
          <cell r="BP959">
            <v>1469.76</v>
          </cell>
          <cell r="BQ959">
            <v>1469.76</v>
          </cell>
          <cell r="BR959">
            <v>1469.76</v>
          </cell>
          <cell r="BS959">
            <v>0</v>
          </cell>
          <cell r="BT959">
            <v>0</v>
          </cell>
          <cell r="BU959">
            <v>0</v>
          </cell>
          <cell r="BV959">
            <v>0</v>
          </cell>
          <cell r="BW959">
            <v>0</v>
          </cell>
          <cell r="CA959">
            <v>0.97899999999999998</v>
          </cell>
          <cell r="CD959">
            <v>57.603999999999999</v>
          </cell>
          <cell r="CF959">
            <v>197.67</v>
          </cell>
          <cell r="CG959">
            <v>11386.58</v>
          </cell>
          <cell r="CH959">
            <v>13436.16</v>
          </cell>
          <cell r="CL959">
            <v>13436.16</v>
          </cell>
        </row>
        <row r="960">
          <cell r="B960" t="str">
            <v>062</v>
          </cell>
          <cell r="C960" t="str">
            <v>025</v>
          </cell>
          <cell r="D960" t="str">
            <v>02</v>
          </cell>
          <cell r="E960" t="str">
            <v>449966330</v>
          </cell>
          <cell r="F960" t="str">
            <v>ПЛИТА 1163 БТ-40*1200*3000</v>
          </cell>
          <cell r="G960" t="str">
            <v>ТУ1-92-161-90</v>
          </cell>
          <cell r="H960" t="str">
            <v>КГ</v>
          </cell>
          <cell r="I960">
            <v>1.05</v>
          </cell>
          <cell r="J960" t="str">
            <v>00005</v>
          </cell>
          <cell r="K960" t="str">
            <v>00000</v>
          </cell>
          <cell r="L960" t="str">
            <v/>
          </cell>
          <cell r="M960">
            <v>0</v>
          </cell>
          <cell r="N960">
            <v>0</v>
          </cell>
          <cell r="O960">
            <v>0</v>
          </cell>
          <cell r="P960">
            <v>0</v>
          </cell>
          <cell r="Q960">
            <v>0</v>
          </cell>
          <cell r="R960">
            <v>0</v>
          </cell>
          <cell r="S960" t="str">
            <v>не най</v>
          </cell>
          <cell r="T960">
            <v>265.60000000000002</v>
          </cell>
          <cell r="U960" t="str">
            <v>нет</v>
          </cell>
          <cell r="W960">
            <v>265.60000000000002</v>
          </cell>
          <cell r="X960">
            <v>278.88</v>
          </cell>
          <cell r="Y960">
            <v>278.88</v>
          </cell>
          <cell r="Z960">
            <v>278.88</v>
          </cell>
          <cell r="AA960">
            <v>278.88</v>
          </cell>
          <cell r="AB960">
            <v>278.88</v>
          </cell>
          <cell r="AC960">
            <v>278.88</v>
          </cell>
          <cell r="AD960">
            <v>278.88</v>
          </cell>
          <cell r="AE960">
            <v>278.88</v>
          </cell>
          <cell r="AF960">
            <v>278.88</v>
          </cell>
          <cell r="AG960">
            <v>278.88</v>
          </cell>
          <cell r="AH960">
            <v>278.88</v>
          </cell>
          <cell r="AI960">
            <v>278.88</v>
          </cell>
          <cell r="AJ960">
            <v>278.88</v>
          </cell>
          <cell r="AM960" t="str">
            <v>062</v>
          </cell>
          <cell r="AN960" t="str">
            <v>040</v>
          </cell>
          <cell r="AO960">
            <v>2381</v>
          </cell>
          <cell r="AP960" t="str">
            <v>02</v>
          </cell>
          <cell r="AQ960" t="str">
            <v>449966330</v>
          </cell>
          <cell r="AR960" t="str">
            <v>ПЛИTA 1163 БT-40*1200*3000</v>
          </cell>
          <cell r="AS960" t="str">
            <v>TУ1-92-161-90</v>
          </cell>
          <cell r="AT960" t="str">
            <v>КГ</v>
          </cell>
          <cell r="AU960">
            <v>1.05</v>
          </cell>
          <cell r="AV960" t="str">
            <v>см Д 16 чт пл40</v>
          </cell>
          <cell r="BB960">
            <v>0</v>
          </cell>
          <cell r="BD960">
            <v>0</v>
          </cell>
          <cell r="BE960">
            <v>0</v>
          </cell>
          <cell r="BF960">
            <v>0</v>
          </cell>
          <cell r="CA960">
            <v>1.05</v>
          </cell>
        </row>
        <row r="961">
          <cell r="B961" t="str">
            <v>062</v>
          </cell>
          <cell r="C961" t="str">
            <v>025</v>
          </cell>
          <cell r="D961" t="str">
            <v>02</v>
          </cell>
          <cell r="E961" t="str">
            <v>449966350</v>
          </cell>
          <cell r="F961" t="str">
            <v>ПЛИТА 1163 БТ-50*1200*3000</v>
          </cell>
          <cell r="G961" t="str">
            <v>ТУ1-92-161-90</v>
          </cell>
          <cell r="H961" t="str">
            <v>КГ</v>
          </cell>
          <cell r="I961">
            <v>10.28</v>
          </cell>
          <cell r="J961" t="str">
            <v>00005</v>
          </cell>
          <cell r="K961" t="str">
            <v>00000</v>
          </cell>
          <cell r="L961" t="str">
            <v/>
          </cell>
          <cell r="M961">
            <v>0</v>
          </cell>
          <cell r="N961">
            <v>0</v>
          </cell>
          <cell r="O961">
            <v>0</v>
          </cell>
          <cell r="P961">
            <v>0</v>
          </cell>
          <cell r="Q961">
            <v>0</v>
          </cell>
          <cell r="R961">
            <v>0</v>
          </cell>
          <cell r="S961" t="str">
            <v>не най</v>
          </cell>
          <cell r="T961">
            <v>265.60000000000002</v>
          </cell>
          <cell r="U961" t="str">
            <v>нет</v>
          </cell>
          <cell r="W961">
            <v>265.60000000000002</v>
          </cell>
          <cell r="X961">
            <v>2730.37</v>
          </cell>
          <cell r="Y961">
            <v>0</v>
          </cell>
          <cell r="Z961">
            <v>0</v>
          </cell>
          <cell r="AA961">
            <v>0</v>
          </cell>
          <cell r="AB961">
            <v>0</v>
          </cell>
          <cell r="AC961">
            <v>0</v>
          </cell>
          <cell r="AD961">
            <v>0</v>
          </cell>
          <cell r="AE961">
            <v>2730.37</v>
          </cell>
          <cell r="AF961">
            <v>2730.37</v>
          </cell>
          <cell r="AG961">
            <v>2730.37</v>
          </cell>
          <cell r="AH961">
            <v>2730.37</v>
          </cell>
          <cell r="AI961">
            <v>2730.37</v>
          </cell>
          <cell r="AJ961">
            <v>2730.37</v>
          </cell>
          <cell r="AM961" t="str">
            <v>062</v>
          </cell>
          <cell r="AN961" t="str">
            <v>040</v>
          </cell>
          <cell r="AO961">
            <v>2382</v>
          </cell>
          <cell r="AP961" t="str">
            <v>02</v>
          </cell>
          <cell r="AQ961" t="str">
            <v>449966350</v>
          </cell>
          <cell r="AR961" t="str">
            <v>ПЛИTA Д16ЧT-50*1200*3000</v>
          </cell>
          <cell r="AS961" t="str">
            <v>TУ1-92-161-90</v>
          </cell>
          <cell r="AT961" t="str">
            <v>КГ</v>
          </cell>
          <cell r="AU961">
            <v>111.32</v>
          </cell>
          <cell r="AW961">
            <v>660</v>
          </cell>
          <cell r="AX961">
            <v>175.62</v>
          </cell>
          <cell r="AY961">
            <v>115909.2</v>
          </cell>
          <cell r="BA961">
            <v>4</v>
          </cell>
          <cell r="BB961">
            <v>19550.02</v>
          </cell>
          <cell r="BC961">
            <v>6</v>
          </cell>
          <cell r="BD961">
            <v>6</v>
          </cell>
          <cell r="BE961">
            <v>117300.12</v>
          </cell>
          <cell r="BF961">
            <v>0</v>
          </cell>
          <cell r="BH961">
            <v>175.62</v>
          </cell>
          <cell r="BI961">
            <v>10.28</v>
          </cell>
          <cell r="BJ961">
            <v>1805.37</v>
          </cell>
          <cell r="BK961">
            <v>17744.64</v>
          </cell>
          <cell r="BL961">
            <v>19550.02</v>
          </cell>
          <cell r="BM961">
            <v>19550.02</v>
          </cell>
          <cell r="BN961">
            <v>19550.02</v>
          </cell>
          <cell r="BO961">
            <v>19550.02</v>
          </cell>
          <cell r="BP961">
            <v>19550.02</v>
          </cell>
          <cell r="BQ961">
            <v>19550.02</v>
          </cell>
          <cell r="BR961">
            <v>0</v>
          </cell>
          <cell r="BS961">
            <v>0</v>
          </cell>
          <cell r="BT961">
            <v>0</v>
          </cell>
          <cell r="BU961">
            <v>0</v>
          </cell>
          <cell r="BV961">
            <v>0</v>
          </cell>
          <cell r="BW961">
            <v>0</v>
          </cell>
          <cell r="CC961">
            <v>10.28</v>
          </cell>
          <cell r="CD961">
            <v>657.64</v>
          </cell>
          <cell r="CF961">
            <v>197.67</v>
          </cell>
          <cell r="CG961">
            <v>129995.7</v>
          </cell>
          <cell r="CH961">
            <v>153394.93</v>
          </cell>
          <cell r="CL961">
            <v>153394.93</v>
          </cell>
        </row>
        <row r="962">
          <cell r="B962" t="str">
            <v>062</v>
          </cell>
          <cell r="C962" t="str">
            <v>025</v>
          </cell>
          <cell r="D962" t="str">
            <v>02</v>
          </cell>
          <cell r="E962" t="str">
            <v>449966485</v>
          </cell>
          <cell r="F962" t="str">
            <v>ПЛИТА 1163 БТ-70*1200*3000</v>
          </cell>
          <cell r="G962" t="str">
            <v>ТУ1-92-161-90</v>
          </cell>
          <cell r="H962" t="str">
            <v>КГ</v>
          </cell>
          <cell r="I962">
            <v>51.02</v>
          </cell>
          <cell r="J962" t="str">
            <v>00005</v>
          </cell>
          <cell r="K962" t="str">
            <v>00000</v>
          </cell>
          <cell r="L962" t="str">
            <v/>
          </cell>
          <cell r="M962">
            <v>0</v>
          </cell>
          <cell r="N962">
            <v>0</v>
          </cell>
          <cell r="O962">
            <v>0</v>
          </cell>
          <cell r="P962">
            <v>0</v>
          </cell>
          <cell r="Q962">
            <v>0</v>
          </cell>
          <cell r="R962">
            <v>0</v>
          </cell>
          <cell r="S962" t="str">
            <v>не най</v>
          </cell>
          <cell r="T962">
            <v>265.60000000000002</v>
          </cell>
          <cell r="U962" t="str">
            <v>нет</v>
          </cell>
          <cell r="W962">
            <v>265.60000000000002</v>
          </cell>
          <cell r="X962">
            <v>13550.91</v>
          </cell>
          <cell r="Y962">
            <v>0</v>
          </cell>
          <cell r="Z962">
            <v>0</v>
          </cell>
          <cell r="AA962">
            <v>0</v>
          </cell>
          <cell r="AB962">
            <v>0</v>
          </cell>
          <cell r="AC962">
            <v>0</v>
          </cell>
          <cell r="AD962">
            <v>0</v>
          </cell>
          <cell r="AE962">
            <v>13550.91</v>
          </cell>
          <cell r="AF962">
            <v>13550.91</v>
          </cell>
          <cell r="AG962">
            <v>13550.91</v>
          </cell>
          <cell r="AH962">
            <v>13550.91</v>
          </cell>
          <cell r="AI962">
            <v>13550.91</v>
          </cell>
          <cell r="AJ962">
            <v>13550.91</v>
          </cell>
          <cell r="AM962" t="str">
            <v>062</v>
          </cell>
          <cell r="AN962" t="str">
            <v>024</v>
          </cell>
          <cell r="AO962">
            <v>2384</v>
          </cell>
          <cell r="AP962" t="str">
            <v>02</v>
          </cell>
          <cell r="AQ962" t="str">
            <v>449966485</v>
          </cell>
          <cell r="AR962" t="str">
            <v>ПЛИTA Д16ЧT-70*1200*3000</v>
          </cell>
          <cell r="AS962" t="str">
            <v>TУ1-92-161-90</v>
          </cell>
          <cell r="AT962" t="str">
            <v>КГ</v>
          </cell>
          <cell r="AU962">
            <v>51.02</v>
          </cell>
          <cell r="AW962">
            <v>290</v>
          </cell>
          <cell r="AX962">
            <v>175.62</v>
          </cell>
          <cell r="AY962">
            <v>50929.8</v>
          </cell>
          <cell r="BB962">
            <v>8960.1299999999992</v>
          </cell>
          <cell r="BC962">
            <v>6</v>
          </cell>
          <cell r="BD962">
            <v>6</v>
          </cell>
          <cell r="BE962">
            <v>53760.78</v>
          </cell>
          <cell r="BF962">
            <v>0</v>
          </cell>
          <cell r="BH962">
            <v>175.62</v>
          </cell>
          <cell r="BI962">
            <v>51.02</v>
          </cell>
          <cell r="BJ962">
            <v>8960.1299999999992</v>
          </cell>
          <cell r="BK962">
            <v>0</v>
          </cell>
          <cell r="BL962">
            <v>8960.1299999999992</v>
          </cell>
          <cell r="BM962">
            <v>8960.1299999999992</v>
          </cell>
          <cell r="BN962">
            <v>8960.1299999999992</v>
          </cell>
          <cell r="BO962">
            <v>8960.1299999999992</v>
          </cell>
          <cell r="BP962">
            <v>8960.1299999999992</v>
          </cell>
          <cell r="BQ962">
            <v>8960.1299999999992</v>
          </cell>
          <cell r="BR962">
            <v>0</v>
          </cell>
          <cell r="BS962">
            <v>0</v>
          </cell>
          <cell r="BT962">
            <v>0</v>
          </cell>
          <cell r="BU962">
            <v>0</v>
          </cell>
          <cell r="BV962">
            <v>0</v>
          </cell>
          <cell r="BW962">
            <v>0</v>
          </cell>
          <cell r="CC962">
            <v>51.02</v>
          </cell>
          <cell r="CD962">
            <v>255.1</v>
          </cell>
          <cell r="CF962">
            <v>197.67</v>
          </cell>
          <cell r="CG962">
            <v>50425.62</v>
          </cell>
          <cell r="CH962">
            <v>59502.23</v>
          </cell>
          <cell r="CL962">
            <v>59502.23</v>
          </cell>
        </row>
        <row r="963">
          <cell r="B963" t="str">
            <v>062</v>
          </cell>
          <cell r="C963" t="str">
            <v>025</v>
          </cell>
          <cell r="D963" t="str">
            <v>02</v>
          </cell>
          <cell r="E963" t="str">
            <v>449966365</v>
          </cell>
          <cell r="F963" t="str">
            <v>ПЛИТА 1163 БТ-80*1200*3000</v>
          </cell>
          <cell r="G963" t="str">
            <v>ТУ1-92-161-90</v>
          </cell>
          <cell r="H963" t="str">
            <v>КГ</v>
          </cell>
          <cell r="I963">
            <v>54.92</v>
          </cell>
          <cell r="J963" t="str">
            <v>00005</v>
          </cell>
          <cell r="K963" t="str">
            <v>00000</v>
          </cell>
          <cell r="L963" t="str">
            <v/>
          </cell>
          <cell r="M963">
            <v>0</v>
          </cell>
          <cell r="N963">
            <v>0</v>
          </cell>
          <cell r="O963">
            <v>0</v>
          </cell>
          <cell r="P963">
            <v>0</v>
          </cell>
          <cell r="Q963">
            <v>0</v>
          </cell>
          <cell r="R963">
            <v>0</v>
          </cell>
          <cell r="S963" t="str">
            <v>не най</v>
          </cell>
          <cell r="T963">
            <v>265.60000000000002</v>
          </cell>
          <cell r="U963" t="str">
            <v>нет</v>
          </cell>
          <cell r="W963">
            <v>265.60000000000002</v>
          </cell>
          <cell r="X963">
            <v>14586.75</v>
          </cell>
          <cell r="Y963">
            <v>0</v>
          </cell>
          <cell r="Z963">
            <v>0</v>
          </cell>
          <cell r="AA963">
            <v>0</v>
          </cell>
          <cell r="AB963">
            <v>0</v>
          </cell>
          <cell r="AC963">
            <v>0</v>
          </cell>
          <cell r="AD963">
            <v>0</v>
          </cell>
          <cell r="AE963">
            <v>14586.75</v>
          </cell>
          <cell r="AF963">
            <v>14586.75</v>
          </cell>
          <cell r="AG963">
            <v>14586.75</v>
          </cell>
          <cell r="AH963">
            <v>14586.75</v>
          </cell>
          <cell r="AI963">
            <v>14586.75</v>
          </cell>
          <cell r="AJ963">
            <v>14586.75</v>
          </cell>
          <cell r="AM963" t="str">
            <v>062</v>
          </cell>
          <cell r="AN963" t="str">
            <v>007</v>
          </cell>
          <cell r="AO963">
            <v>2385</v>
          </cell>
          <cell r="AP963" t="str">
            <v>02</v>
          </cell>
          <cell r="AQ963" t="str">
            <v>449966365</v>
          </cell>
          <cell r="AR963" t="str">
            <v>ПЛИTA Д16ЧT-80*1200*3000</v>
          </cell>
          <cell r="AS963" t="str">
            <v>TУ1-92-161-90</v>
          </cell>
          <cell r="AT963" t="str">
            <v>КГ</v>
          </cell>
          <cell r="AU963">
            <v>54.92</v>
          </cell>
          <cell r="AW963">
            <v>312</v>
          </cell>
          <cell r="AX963">
            <v>175.62</v>
          </cell>
          <cell r="AY963">
            <v>54793.440000000002</v>
          </cell>
          <cell r="BB963">
            <v>9645.0499999999993</v>
          </cell>
          <cell r="BC963">
            <v>6</v>
          </cell>
          <cell r="BD963">
            <v>6</v>
          </cell>
          <cell r="BE963">
            <v>57870.3</v>
          </cell>
          <cell r="BF963">
            <v>0</v>
          </cell>
          <cell r="BH963">
            <v>175.62</v>
          </cell>
          <cell r="BI963">
            <v>54.92</v>
          </cell>
          <cell r="BJ963">
            <v>9645.0499999999993</v>
          </cell>
          <cell r="BK963">
            <v>0</v>
          </cell>
          <cell r="BL963">
            <v>9645.0499999999993</v>
          </cell>
          <cell r="BM963">
            <v>9645.0499999999993</v>
          </cell>
          <cell r="BN963">
            <v>9645.0499999999993</v>
          </cell>
          <cell r="BO963">
            <v>9645.0499999999993</v>
          </cell>
          <cell r="BP963">
            <v>9645.0499999999993</v>
          </cell>
          <cell r="BQ963">
            <v>9645.0499999999993</v>
          </cell>
          <cell r="BR963">
            <v>0</v>
          </cell>
          <cell r="BS963">
            <v>0</v>
          </cell>
          <cell r="BT963">
            <v>0</v>
          </cell>
          <cell r="BU963">
            <v>0</v>
          </cell>
          <cell r="BV963">
            <v>0</v>
          </cell>
          <cell r="BW963">
            <v>0</v>
          </cell>
          <cell r="CA963">
            <v>80.239999999999995</v>
          </cell>
          <cell r="CC963">
            <v>14.8</v>
          </cell>
          <cell r="CD963">
            <v>274.60000000000002</v>
          </cell>
          <cell r="CF963">
            <v>197.67</v>
          </cell>
          <cell r="CG963">
            <v>54280.18</v>
          </cell>
          <cell r="CH963">
            <v>64050.61</v>
          </cell>
          <cell r="CL963">
            <v>64050.61</v>
          </cell>
        </row>
        <row r="964">
          <cell r="B964" t="str">
            <v>062</v>
          </cell>
          <cell r="C964" t="str">
            <v>025</v>
          </cell>
          <cell r="D964" t="str">
            <v>02</v>
          </cell>
          <cell r="E964" t="str">
            <v>449967155</v>
          </cell>
          <cell r="F964" t="str">
            <v>ПЛИТА 1163 Т-20*1200*3000</v>
          </cell>
          <cell r="G964" t="str">
            <v>ТУ1-92-161-90</v>
          </cell>
          <cell r="H964" t="str">
            <v>КГ</v>
          </cell>
          <cell r="I964">
            <v>0.5</v>
          </cell>
          <cell r="J964" t="str">
            <v>00007</v>
          </cell>
          <cell r="K964" t="str">
            <v>00017</v>
          </cell>
          <cell r="L964" t="str">
            <v/>
          </cell>
          <cell r="M964">
            <v>0</v>
          </cell>
          <cell r="N964">
            <v>0</v>
          </cell>
          <cell r="O964">
            <v>0</v>
          </cell>
          <cell r="P964">
            <v>0</v>
          </cell>
          <cell r="Q964">
            <v>0</v>
          </cell>
          <cell r="R964">
            <v>0</v>
          </cell>
          <cell r="S964" t="str">
            <v>не най</v>
          </cell>
          <cell r="T964">
            <v>265.60000000000002</v>
          </cell>
          <cell r="U964" t="str">
            <v>нет</v>
          </cell>
          <cell r="V964">
            <v>38825</v>
          </cell>
          <cell r="W964">
            <v>265.60000000000002</v>
          </cell>
          <cell r="X964">
            <v>132.80000000000001</v>
          </cell>
          <cell r="Y964">
            <v>132.80000000000001</v>
          </cell>
          <cell r="Z964">
            <v>132.80000000000001</v>
          </cell>
          <cell r="AA964">
            <v>132.80000000000001</v>
          </cell>
          <cell r="AB964">
            <v>132.80000000000001</v>
          </cell>
          <cell r="AC964">
            <v>132.80000000000001</v>
          </cell>
          <cell r="AD964">
            <v>132.80000000000001</v>
          </cell>
          <cell r="AE964">
            <v>132.80000000000001</v>
          </cell>
          <cell r="AF964">
            <v>132.80000000000001</v>
          </cell>
          <cell r="AG964">
            <v>132.80000000000001</v>
          </cell>
          <cell r="AH964">
            <v>132.80000000000001</v>
          </cell>
          <cell r="AI964">
            <v>132.80000000000001</v>
          </cell>
          <cell r="AJ964">
            <v>132.80000000000001</v>
          </cell>
          <cell r="AM964" t="str">
            <v>062</v>
          </cell>
          <cell r="AN964" t="str">
            <v>025</v>
          </cell>
          <cell r="AO964">
            <v>2370</v>
          </cell>
          <cell r="AP964" t="str">
            <v>02</v>
          </cell>
          <cell r="AQ964" t="str">
            <v>449967155</v>
          </cell>
          <cell r="AR964" t="str">
            <v>ПЛИTA 1163 T-20*1200*3000</v>
          </cell>
          <cell r="AS964" t="str">
            <v>TУ1-92-161-90</v>
          </cell>
          <cell r="AT964" t="str">
            <v>КГ</v>
          </cell>
          <cell r="AU964">
            <v>0</v>
          </cell>
          <cell r="BB964">
            <v>0</v>
          </cell>
          <cell r="BD964">
            <v>0</v>
          </cell>
          <cell r="BE964">
            <v>0</v>
          </cell>
          <cell r="BG964">
            <v>0</v>
          </cell>
        </row>
        <row r="965">
          <cell r="B965" t="str">
            <v>062</v>
          </cell>
          <cell r="C965" t="str">
            <v>025</v>
          </cell>
          <cell r="D965" t="str">
            <v>02</v>
          </cell>
          <cell r="E965" t="str">
            <v>449967215</v>
          </cell>
          <cell r="F965" t="str">
            <v>ПЛИТА 1163 Т-25*1200*3000</v>
          </cell>
          <cell r="G965" t="str">
            <v>ТУ1-92-161-90</v>
          </cell>
          <cell r="H965" t="str">
            <v>КГ</v>
          </cell>
          <cell r="I965">
            <v>13.4</v>
          </cell>
          <cell r="J965" t="str">
            <v>00005</v>
          </cell>
          <cell r="K965" t="str">
            <v>00000</v>
          </cell>
          <cell r="L965" t="str">
            <v/>
          </cell>
          <cell r="M965">
            <v>0</v>
          </cell>
          <cell r="N965">
            <v>0</v>
          </cell>
          <cell r="O965">
            <v>0</v>
          </cell>
          <cell r="P965">
            <v>0</v>
          </cell>
          <cell r="Q965">
            <v>0</v>
          </cell>
          <cell r="R965">
            <v>0</v>
          </cell>
          <cell r="S965" t="str">
            <v>не най</v>
          </cell>
          <cell r="T965">
            <v>265.60000000000002</v>
          </cell>
          <cell r="U965" t="str">
            <v>нет</v>
          </cell>
          <cell r="W965">
            <v>265.60000000000002</v>
          </cell>
          <cell r="X965">
            <v>3559.04</v>
          </cell>
          <cell r="Y965">
            <v>0</v>
          </cell>
          <cell r="Z965">
            <v>0</v>
          </cell>
          <cell r="AA965">
            <v>0</v>
          </cell>
          <cell r="AB965">
            <v>0</v>
          </cell>
          <cell r="AC965">
            <v>0</v>
          </cell>
          <cell r="AD965">
            <v>0</v>
          </cell>
          <cell r="AE965">
            <v>0</v>
          </cell>
          <cell r="AF965">
            <v>3559.04</v>
          </cell>
          <cell r="AG965">
            <v>3559.04</v>
          </cell>
          <cell r="AH965">
            <v>3559.04</v>
          </cell>
          <cell r="AI965">
            <v>3559.04</v>
          </cell>
          <cell r="AJ965">
            <v>3559.04</v>
          </cell>
          <cell r="AM965" t="str">
            <v>062</v>
          </cell>
          <cell r="AN965" t="str">
            <v>024</v>
          </cell>
          <cell r="AO965">
            <v>2371</v>
          </cell>
          <cell r="AP965" t="str">
            <v>02</v>
          </cell>
          <cell r="AQ965" t="str">
            <v>449967215</v>
          </cell>
          <cell r="AR965" t="str">
            <v>ПЛИTA Д16ЧT-25*1200*3000</v>
          </cell>
          <cell r="AS965" t="str">
            <v>TУ1-92-161-90</v>
          </cell>
          <cell r="AT965" t="str">
            <v>КГ</v>
          </cell>
          <cell r="AU965">
            <v>14.27</v>
          </cell>
          <cell r="AW965">
            <v>102</v>
          </cell>
          <cell r="AX965">
            <v>175.62</v>
          </cell>
          <cell r="AY965">
            <v>17913.240000000002</v>
          </cell>
          <cell r="BB965">
            <v>2506.1</v>
          </cell>
          <cell r="BC965">
            <v>7</v>
          </cell>
          <cell r="BD965">
            <v>7</v>
          </cell>
          <cell r="BE965">
            <v>17542.7</v>
          </cell>
          <cell r="BF965">
            <v>0</v>
          </cell>
          <cell r="BH965">
            <v>175.62</v>
          </cell>
          <cell r="BI965">
            <v>13.378</v>
          </cell>
          <cell r="BJ965">
            <v>2349.44</v>
          </cell>
          <cell r="BK965">
            <v>156.65</v>
          </cell>
          <cell r="BL965">
            <v>2506.1</v>
          </cell>
          <cell r="BM965">
            <v>2506.1</v>
          </cell>
          <cell r="BN965">
            <v>2506.1</v>
          </cell>
          <cell r="BO965">
            <v>2506.1</v>
          </cell>
          <cell r="BP965">
            <v>2506.1</v>
          </cell>
          <cell r="BQ965">
            <v>2506.1</v>
          </cell>
          <cell r="BR965">
            <v>2506.1</v>
          </cell>
          <cell r="BS965">
            <v>0</v>
          </cell>
          <cell r="BT965">
            <v>0</v>
          </cell>
          <cell r="BU965">
            <v>0</v>
          </cell>
          <cell r="BV965">
            <v>0</v>
          </cell>
          <cell r="BW965">
            <v>0</v>
          </cell>
          <cell r="CB965">
            <v>13.378</v>
          </cell>
          <cell r="CD965">
            <v>86.512</v>
          </cell>
          <cell r="CF965">
            <v>197.67</v>
          </cell>
          <cell r="CG965">
            <v>17100.830000000002</v>
          </cell>
          <cell r="CH965">
            <v>20178.98</v>
          </cell>
          <cell r="CL965">
            <v>20178.98</v>
          </cell>
        </row>
        <row r="966">
          <cell r="B966" t="str">
            <v>062</v>
          </cell>
          <cell r="C966" t="str">
            <v>025</v>
          </cell>
          <cell r="D966" t="str">
            <v>02</v>
          </cell>
          <cell r="E966" t="str">
            <v>449919215</v>
          </cell>
          <cell r="F966" t="str">
            <v>ПЛИТА АМГ6 Б-25*1200*3000</v>
          </cell>
          <cell r="G966" t="str">
            <v>ГОСТ17232-99</v>
          </cell>
          <cell r="H966" t="str">
            <v>КГ</v>
          </cell>
          <cell r="I966">
            <v>1.4</v>
          </cell>
          <cell r="J966" t="str">
            <v>00007</v>
          </cell>
          <cell r="K966" t="str">
            <v>00000</v>
          </cell>
          <cell r="L966" t="str">
            <v>3744   22.12.04</v>
          </cell>
          <cell r="M966">
            <v>92</v>
          </cell>
          <cell r="N966">
            <v>128.80000000000001</v>
          </cell>
          <cell r="O966">
            <v>92</v>
          </cell>
          <cell r="P966">
            <v>128.80000000000001</v>
          </cell>
          <cell r="Q966">
            <v>92</v>
          </cell>
          <cell r="R966">
            <v>128.80000000000001</v>
          </cell>
          <cell r="S966" t="str">
            <v>310851</v>
          </cell>
          <cell r="T966">
            <v>180</v>
          </cell>
          <cell r="U966" t="str">
            <v>П/П 228</v>
          </cell>
          <cell r="V966">
            <v>39671</v>
          </cell>
          <cell r="W966">
            <v>180</v>
          </cell>
          <cell r="X966">
            <v>252</v>
          </cell>
          <cell r="Y966">
            <v>0</v>
          </cell>
          <cell r="Z966">
            <v>0</v>
          </cell>
          <cell r="AA966">
            <v>0</v>
          </cell>
          <cell r="AB966">
            <v>0</v>
          </cell>
          <cell r="AC966">
            <v>0</v>
          </cell>
          <cell r="AD966">
            <v>0</v>
          </cell>
          <cell r="AE966">
            <v>0</v>
          </cell>
          <cell r="AF966">
            <v>0</v>
          </cell>
          <cell r="AG966">
            <v>0</v>
          </cell>
          <cell r="AH966">
            <v>0</v>
          </cell>
          <cell r="AI966">
            <v>0</v>
          </cell>
          <cell r="AJ966">
            <v>0</v>
          </cell>
          <cell r="AM966" t="str">
            <v>062</v>
          </cell>
          <cell r="AN966" t="str">
            <v>020</v>
          </cell>
          <cell r="AO966">
            <v>2390</v>
          </cell>
          <cell r="AP966" t="str">
            <v>02</v>
          </cell>
          <cell r="AQ966" t="str">
            <v>449919215</v>
          </cell>
          <cell r="AR966" t="str">
            <v>ПЛИTA AMГ6 Б-25*1200*3000</v>
          </cell>
          <cell r="AS966" t="str">
            <v>ГOCT17232-99</v>
          </cell>
          <cell r="AT966" t="str">
            <v>КГ</v>
          </cell>
          <cell r="AU966">
            <v>1.4</v>
          </cell>
          <cell r="AW966">
            <v>1016</v>
          </cell>
          <cell r="AX966">
            <v>148.19999999999999</v>
          </cell>
          <cell r="AY966">
            <v>150571.20000000001</v>
          </cell>
          <cell r="AZ966" t="str">
            <v>бк 1598 от</v>
          </cell>
          <cell r="BA966">
            <v>12</v>
          </cell>
          <cell r="BB966">
            <v>207.48</v>
          </cell>
          <cell r="BC966">
            <v>726</v>
          </cell>
          <cell r="BD966">
            <v>12</v>
          </cell>
          <cell r="BE966">
            <v>2489.7600000000002</v>
          </cell>
          <cell r="BF966">
            <v>148081.44</v>
          </cell>
          <cell r="BH966">
            <v>148.19999999999999</v>
          </cell>
          <cell r="BI966">
            <v>0</v>
          </cell>
          <cell r="BJ966">
            <v>0</v>
          </cell>
          <cell r="BK966">
            <v>207.48</v>
          </cell>
          <cell r="BL966">
            <v>207.48</v>
          </cell>
          <cell r="BM966">
            <v>207.48</v>
          </cell>
          <cell r="BN966">
            <v>207.48</v>
          </cell>
          <cell r="BO966">
            <v>207.48</v>
          </cell>
          <cell r="BP966">
            <v>207.48</v>
          </cell>
          <cell r="BQ966">
            <v>207.48</v>
          </cell>
          <cell r="BR966">
            <v>207.48</v>
          </cell>
          <cell r="BS966">
            <v>207.48</v>
          </cell>
          <cell r="BT966">
            <v>207.48</v>
          </cell>
          <cell r="BU966">
            <v>207.48</v>
          </cell>
          <cell r="BV966">
            <v>207.48</v>
          </cell>
          <cell r="BW966">
            <v>207.48</v>
          </cell>
          <cell r="CD966">
            <v>16.8</v>
          </cell>
          <cell r="CF966">
            <v>166.81</v>
          </cell>
          <cell r="CG966">
            <v>2802.41</v>
          </cell>
          <cell r="CH966">
            <v>3306.84</v>
          </cell>
          <cell r="CL966">
            <v>3306.84</v>
          </cell>
        </row>
        <row r="967">
          <cell r="B967" t="str">
            <v>062</v>
          </cell>
          <cell r="C967" t="str">
            <v>025</v>
          </cell>
          <cell r="D967" t="str">
            <v>02</v>
          </cell>
          <cell r="E967" t="str">
            <v>449919305</v>
          </cell>
          <cell r="F967" t="str">
            <v>ПЛИТА АМГ6 Б-35*1200*3000</v>
          </cell>
          <cell r="G967" t="str">
            <v>ГОСТ17232-99</v>
          </cell>
          <cell r="H967" t="str">
            <v>КГ</v>
          </cell>
          <cell r="I967">
            <v>0.85</v>
          </cell>
          <cell r="J967" t="str">
            <v>00007</v>
          </cell>
          <cell r="K967" t="str">
            <v>00011</v>
          </cell>
          <cell r="L967" t="str">
            <v>нет</v>
          </cell>
          <cell r="M967">
            <v>55.18</v>
          </cell>
          <cell r="N967">
            <v>46.902999999999999</v>
          </cell>
          <cell r="O967">
            <v>55.19</v>
          </cell>
          <cell r="P967">
            <v>46.911999999999999</v>
          </cell>
          <cell r="Q967">
            <v>55.18</v>
          </cell>
          <cell r="R967">
            <v>46.902999999999999</v>
          </cell>
          <cell r="S967" t="str">
            <v>310863</v>
          </cell>
          <cell r="T967">
            <v>265.60000000000002</v>
          </cell>
          <cell r="U967" t="str">
            <v>нет</v>
          </cell>
          <cell r="W967">
            <v>265.60000000000002</v>
          </cell>
          <cell r="X967">
            <v>225.76</v>
          </cell>
          <cell r="Y967">
            <v>225.76</v>
          </cell>
          <cell r="Z967">
            <v>225.76</v>
          </cell>
          <cell r="AA967">
            <v>225.76</v>
          </cell>
          <cell r="AB967">
            <v>225.76</v>
          </cell>
          <cell r="AC967">
            <v>225.76</v>
          </cell>
          <cell r="AD967">
            <v>225.76</v>
          </cell>
          <cell r="AE967">
            <v>225.76</v>
          </cell>
          <cell r="AF967">
            <v>225.76</v>
          </cell>
          <cell r="AG967">
            <v>225.76</v>
          </cell>
          <cell r="AH967">
            <v>225.76</v>
          </cell>
          <cell r="AI967">
            <v>225.76</v>
          </cell>
          <cell r="AJ967">
            <v>225.76</v>
          </cell>
        </row>
        <row r="968">
          <cell r="B968" t="str">
            <v>062</v>
          </cell>
          <cell r="C968" t="str">
            <v>025</v>
          </cell>
          <cell r="D968" t="str">
            <v>02</v>
          </cell>
          <cell r="E968" t="str">
            <v>449955330</v>
          </cell>
          <cell r="F968" t="str">
            <v>ПЛИТА В95ПЧ Т2-40*1200*3000</v>
          </cell>
          <cell r="G968" t="str">
            <v>ТУ1-92-161-90</v>
          </cell>
          <cell r="H968" t="str">
            <v>КГ</v>
          </cell>
          <cell r="I968">
            <v>156.66</v>
          </cell>
          <cell r="J968" t="str">
            <v>00007</v>
          </cell>
          <cell r="K968" t="str">
            <v>00000</v>
          </cell>
          <cell r="L968" t="str">
            <v>3762   08.12.06</v>
          </cell>
          <cell r="M968">
            <v>235.2</v>
          </cell>
          <cell r="N968">
            <v>36846.432000000001</v>
          </cell>
          <cell r="O968">
            <v>232.56</v>
          </cell>
          <cell r="P968">
            <v>36432.85</v>
          </cell>
          <cell r="Q968">
            <v>235.2</v>
          </cell>
          <cell r="R968">
            <v>36846.432000000001</v>
          </cell>
          <cell r="S968" t="str">
            <v>037967</v>
          </cell>
          <cell r="T968">
            <v>257.10000000000002</v>
          </cell>
          <cell r="U968" t="str">
            <v>П/П 1345</v>
          </cell>
          <cell r="V968">
            <v>39526</v>
          </cell>
          <cell r="W968">
            <v>257.10000000000002</v>
          </cell>
          <cell r="X968">
            <v>40277.29</v>
          </cell>
          <cell r="Y968">
            <v>0</v>
          </cell>
          <cell r="Z968">
            <v>0</v>
          </cell>
          <cell r="AA968">
            <v>0</v>
          </cell>
          <cell r="AB968">
            <v>0</v>
          </cell>
          <cell r="AC968">
            <v>0</v>
          </cell>
          <cell r="AD968">
            <v>0</v>
          </cell>
          <cell r="AE968">
            <v>0</v>
          </cell>
          <cell r="AF968">
            <v>0</v>
          </cell>
          <cell r="AG968">
            <v>0</v>
          </cell>
          <cell r="AH968">
            <v>0</v>
          </cell>
          <cell r="AI968">
            <v>0</v>
          </cell>
          <cell r="AJ968">
            <v>0</v>
          </cell>
          <cell r="AM968" t="str">
            <v>062</v>
          </cell>
          <cell r="AN968" t="str">
            <v>040</v>
          </cell>
          <cell r="AO968">
            <v>2396</v>
          </cell>
          <cell r="AP968" t="str">
            <v>02</v>
          </cell>
          <cell r="AQ968" t="str">
            <v>449955330</v>
          </cell>
          <cell r="AR968" t="str">
            <v>ПЛИTA B95ПЧ T2-40*1200*3000</v>
          </cell>
          <cell r="AS968" t="str">
            <v>TУ1-92-161-90</v>
          </cell>
          <cell r="AT968" t="str">
            <v>КГ</v>
          </cell>
          <cell r="AU968">
            <v>71.599999999999994</v>
          </cell>
          <cell r="AV968" t="str">
            <v>107,3</v>
          </cell>
          <cell r="AW968">
            <v>888</v>
          </cell>
          <cell r="AX968">
            <v>235.2</v>
          </cell>
          <cell r="AY968">
            <v>208857.60000000001</v>
          </cell>
          <cell r="BA968">
            <v>12</v>
          </cell>
          <cell r="BB968">
            <v>16840.32</v>
          </cell>
          <cell r="BC968">
            <v>12</v>
          </cell>
          <cell r="BD968">
            <v>12</v>
          </cell>
          <cell r="BE968">
            <v>202083.84</v>
          </cell>
          <cell r="BF968">
            <v>0</v>
          </cell>
          <cell r="BH968">
            <v>235.2</v>
          </cell>
          <cell r="BI968">
            <v>57.34</v>
          </cell>
          <cell r="BJ968">
            <v>13486.37</v>
          </cell>
          <cell r="BK968">
            <v>3353.95</v>
          </cell>
          <cell r="BL968">
            <v>16840.32</v>
          </cell>
          <cell r="BM968">
            <v>16840.32</v>
          </cell>
          <cell r="BN968">
            <v>16840.32</v>
          </cell>
          <cell r="BO968">
            <v>16840.32</v>
          </cell>
          <cell r="BP968">
            <v>16840.32</v>
          </cell>
          <cell r="BQ968">
            <v>16840.32</v>
          </cell>
          <cell r="BR968">
            <v>16840.32</v>
          </cell>
          <cell r="BS968">
            <v>16840.32</v>
          </cell>
          <cell r="BT968">
            <v>16840.32</v>
          </cell>
          <cell r="BU968">
            <v>16840.32</v>
          </cell>
          <cell r="BV968">
            <v>16840.32</v>
          </cell>
          <cell r="BW968">
            <v>16840.32</v>
          </cell>
          <cell r="BX968">
            <v>57.34</v>
          </cell>
          <cell r="CD968">
            <v>801.86</v>
          </cell>
          <cell r="CF968">
            <v>264.73</v>
          </cell>
          <cell r="CG968">
            <v>212276.4</v>
          </cell>
          <cell r="CH968">
            <v>250486.15</v>
          </cell>
          <cell r="CL968">
            <v>250486.15</v>
          </cell>
        </row>
        <row r="969">
          <cell r="B969" t="str">
            <v>062</v>
          </cell>
          <cell r="C969" t="str">
            <v>025</v>
          </cell>
          <cell r="D969" t="str">
            <v>02</v>
          </cell>
          <cell r="E969" t="str">
            <v>449955350</v>
          </cell>
          <cell r="F969" t="str">
            <v>ПЛИТА В95ПЧ Т2-50*1200*3000</v>
          </cell>
          <cell r="G969" t="str">
            <v>ТУ1-92-161-90</v>
          </cell>
          <cell r="H969" t="str">
            <v>КГ</v>
          </cell>
          <cell r="I969">
            <v>74.3</v>
          </cell>
          <cell r="J969" t="str">
            <v>00005</v>
          </cell>
          <cell r="K969" t="str">
            <v>00008</v>
          </cell>
          <cell r="L969" t="str">
            <v>3762   08.12.06</v>
          </cell>
          <cell r="M969">
            <v>235.2</v>
          </cell>
          <cell r="N969">
            <v>17475.36</v>
          </cell>
          <cell r="O969">
            <v>235.2</v>
          </cell>
          <cell r="P969">
            <v>17475.36</v>
          </cell>
          <cell r="Q969">
            <v>235.2</v>
          </cell>
          <cell r="R969">
            <v>17475.36</v>
          </cell>
          <cell r="S969" t="str">
            <v>037310</v>
          </cell>
          <cell r="T969">
            <v>214.2</v>
          </cell>
          <cell r="U969" t="str">
            <v>П/П 1344</v>
          </cell>
          <cell r="V969">
            <v>39526</v>
          </cell>
          <cell r="W969">
            <v>214.2</v>
          </cell>
          <cell r="X969">
            <v>15915.06</v>
          </cell>
          <cell r="Y969">
            <v>0</v>
          </cell>
          <cell r="Z969">
            <v>0</v>
          </cell>
          <cell r="AA969">
            <v>0</v>
          </cell>
          <cell r="AB969">
            <v>0</v>
          </cell>
          <cell r="AC969">
            <v>0</v>
          </cell>
          <cell r="AD969">
            <v>0</v>
          </cell>
          <cell r="AE969">
            <v>0</v>
          </cell>
          <cell r="AF969">
            <v>0</v>
          </cell>
          <cell r="AG969">
            <v>0</v>
          </cell>
          <cell r="AH969">
            <v>0</v>
          </cell>
          <cell r="AI969">
            <v>15915.06</v>
          </cell>
          <cell r="AJ969">
            <v>15915.06</v>
          </cell>
          <cell r="AM969" t="str">
            <v>062</v>
          </cell>
          <cell r="AN969" t="str">
            <v>040</v>
          </cell>
          <cell r="AO969">
            <v>2397</v>
          </cell>
          <cell r="AP969" t="str">
            <v>02</v>
          </cell>
          <cell r="AQ969" t="str">
            <v>449955350</v>
          </cell>
          <cell r="AR969" t="str">
            <v>ПЛИTA B95ПЧ T2-50*1200*3000</v>
          </cell>
          <cell r="AS969" t="str">
            <v>TУ1-92-161-90</v>
          </cell>
          <cell r="AT969" t="str">
            <v>КГ</v>
          </cell>
          <cell r="AU969">
            <v>74.3</v>
          </cell>
          <cell r="AW969">
            <v>732</v>
          </cell>
          <cell r="AX969">
            <v>235.2</v>
          </cell>
          <cell r="AY969">
            <v>172166.39999999999</v>
          </cell>
          <cell r="BA969">
            <v>9</v>
          </cell>
          <cell r="BB969">
            <v>17475.36</v>
          </cell>
          <cell r="BC969">
            <v>10</v>
          </cell>
          <cell r="BD969">
            <v>10</v>
          </cell>
          <cell r="BE969">
            <v>174753.6</v>
          </cell>
          <cell r="BF969">
            <v>0</v>
          </cell>
          <cell r="BH969">
            <v>235.2</v>
          </cell>
          <cell r="BI969">
            <v>74.22</v>
          </cell>
          <cell r="BJ969">
            <v>17456.54</v>
          </cell>
          <cell r="BK969">
            <v>18.82</v>
          </cell>
          <cell r="BL969">
            <v>17475.36</v>
          </cell>
          <cell r="BM969">
            <v>17475.36</v>
          </cell>
          <cell r="BN969">
            <v>17475.36</v>
          </cell>
          <cell r="BO969">
            <v>17475.36</v>
          </cell>
          <cell r="BP969">
            <v>17475.36</v>
          </cell>
          <cell r="BQ969">
            <v>17475.36</v>
          </cell>
          <cell r="BR969">
            <v>17475.36</v>
          </cell>
          <cell r="BS969">
            <v>17475.36</v>
          </cell>
          <cell r="BT969">
            <v>17475.36</v>
          </cell>
          <cell r="BU969">
            <v>17475.36</v>
          </cell>
          <cell r="BV969">
            <v>0</v>
          </cell>
          <cell r="BW969">
            <v>0</v>
          </cell>
          <cell r="BX969">
            <v>74.22</v>
          </cell>
          <cell r="CD969">
            <v>668.78</v>
          </cell>
          <cell r="CF969">
            <v>264.73</v>
          </cell>
          <cell r="CG969">
            <v>177046.13</v>
          </cell>
          <cell r="CH969">
            <v>208914.43</v>
          </cell>
          <cell r="CL969">
            <v>208914.43</v>
          </cell>
        </row>
        <row r="970">
          <cell r="B970" t="str">
            <v>062</v>
          </cell>
          <cell r="C970" t="str">
            <v>025</v>
          </cell>
          <cell r="D970" t="str">
            <v>02</v>
          </cell>
          <cell r="E970" t="str">
            <v>464548073</v>
          </cell>
          <cell r="F970" t="str">
            <v>ПЛИТА ВТ22-20*1000*2000</v>
          </cell>
          <cell r="G970" t="str">
            <v>ТУ1-92-31-74</v>
          </cell>
          <cell r="H970" t="str">
            <v>КГ</v>
          </cell>
          <cell r="I970">
            <v>7.46</v>
          </cell>
          <cell r="J970" t="str">
            <v>00005</v>
          </cell>
          <cell r="K970" t="str">
            <v>00010</v>
          </cell>
          <cell r="L970" t="str">
            <v>нет</v>
          </cell>
          <cell r="M970">
            <v>699.9</v>
          </cell>
          <cell r="N970">
            <v>5221.2539999999999</v>
          </cell>
          <cell r="O970">
            <v>699.9</v>
          </cell>
          <cell r="P970">
            <v>5221.2539999999999</v>
          </cell>
          <cell r="Q970">
            <v>699.9</v>
          </cell>
          <cell r="R970">
            <v>5221.2539999999999</v>
          </cell>
          <cell r="S970" t="str">
            <v>033650</v>
          </cell>
          <cell r="T970">
            <v>699.9</v>
          </cell>
          <cell r="U970" t="str">
            <v>вст.ост.</v>
          </cell>
          <cell r="W970">
            <v>699.9</v>
          </cell>
          <cell r="X970">
            <v>5221.25</v>
          </cell>
          <cell r="Y970">
            <v>0</v>
          </cell>
          <cell r="Z970">
            <v>0</v>
          </cell>
          <cell r="AA970">
            <v>0</v>
          </cell>
          <cell r="AB970">
            <v>0</v>
          </cell>
          <cell r="AC970">
            <v>5221.25</v>
          </cell>
          <cell r="AD970">
            <v>5221.25</v>
          </cell>
          <cell r="AE970">
            <v>5221.25</v>
          </cell>
          <cell r="AF970">
            <v>5221.25</v>
          </cell>
          <cell r="AG970">
            <v>5221.25</v>
          </cell>
          <cell r="AH970">
            <v>5221.25</v>
          </cell>
          <cell r="AI970">
            <v>5221.25</v>
          </cell>
          <cell r="AJ970">
            <v>5221.25</v>
          </cell>
          <cell r="AM970" t="str">
            <v>062</v>
          </cell>
          <cell r="AN970" t="str">
            <v>040</v>
          </cell>
          <cell r="AO970">
            <v>2402</v>
          </cell>
          <cell r="AP970" t="str">
            <v>02</v>
          </cell>
          <cell r="AQ970" t="str">
            <v>464548073</v>
          </cell>
          <cell r="AR970" t="str">
            <v>ПЛИTA BT22-20*1000*2000</v>
          </cell>
          <cell r="AS970" t="str">
            <v>TУ1-92-31-74</v>
          </cell>
          <cell r="AT970" t="str">
            <v>КГ</v>
          </cell>
          <cell r="AU970">
            <v>4.26</v>
          </cell>
          <cell r="AW970">
            <v>17</v>
          </cell>
          <cell r="AX970">
            <v>699.9</v>
          </cell>
          <cell r="AY970">
            <v>11898.3</v>
          </cell>
          <cell r="BA970">
            <v>4</v>
          </cell>
          <cell r="BB970">
            <v>2981.57</v>
          </cell>
          <cell r="BC970">
            <v>4</v>
          </cell>
          <cell r="BD970">
            <v>4</v>
          </cell>
          <cell r="BE970">
            <v>11926.28</v>
          </cell>
          <cell r="BF970">
            <v>0</v>
          </cell>
          <cell r="BH970">
            <v>699.9</v>
          </cell>
          <cell r="BI970">
            <v>4.26</v>
          </cell>
          <cell r="BJ970">
            <v>2981.57</v>
          </cell>
          <cell r="BK970">
            <v>0</v>
          </cell>
          <cell r="BL970">
            <v>2981.57</v>
          </cell>
          <cell r="BM970">
            <v>2981.57</v>
          </cell>
          <cell r="BN970">
            <v>2981.57</v>
          </cell>
          <cell r="BO970">
            <v>2981.57</v>
          </cell>
          <cell r="BP970">
            <v>0</v>
          </cell>
          <cell r="BQ970">
            <v>0</v>
          </cell>
          <cell r="BR970">
            <v>0</v>
          </cell>
          <cell r="BS970">
            <v>0</v>
          </cell>
          <cell r="BT970">
            <v>0</v>
          </cell>
          <cell r="BU970">
            <v>0</v>
          </cell>
          <cell r="BV970">
            <v>0</v>
          </cell>
          <cell r="BW970">
            <v>0</v>
          </cell>
          <cell r="CB970">
            <v>3.2</v>
          </cell>
          <cell r="CC970">
            <v>4.26</v>
          </cell>
          <cell r="CD970">
            <v>12.78</v>
          </cell>
          <cell r="CF970">
            <v>787.78</v>
          </cell>
          <cell r="CG970">
            <v>10067.83</v>
          </cell>
          <cell r="CH970">
            <v>11880.04</v>
          </cell>
          <cell r="CL970">
            <v>11880.04</v>
          </cell>
        </row>
        <row r="971">
          <cell r="B971" t="str">
            <v>062</v>
          </cell>
          <cell r="C971" t="str">
            <v>053</v>
          </cell>
          <cell r="D971" t="str">
            <v>02</v>
          </cell>
          <cell r="E971" t="str">
            <v>449921035</v>
          </cell>
          <cell r="F971" t="str">
            <v>ПЛИТА Д16 Б-12*1200*3000</v>
          </cell>
          <cell r="G971" t="str">
            <v>ГОСТ17232-99</v>
          </cell>
          <cell r="H971" t="str">
            <v>КГ</v>
          </cell>
          <cell r="I971">
            <v>0.59</v>
          </cell>
          <cell r="J971" t="str">
            <v>00007</v>
          </cell>
          <cell r="K971" t="str">
            <v>00000</v>
          </cell>
          <cell r="L971" t="str">
            <v>нет</v>
          </cell>
          <cell r="M971">
            <v>70</v>
          </cell>
          <cell r="N971">
            <v>41.3</v>
          </cell>
          <cell r="O971">
            <v>0</v>
          </cell>
          <cell r="P971">
            <v>0</v>
          </cell>
          <cell r="Q971">
            <v>70</v>
          </cell>
          <cell r="R971">
            <v>41.3</v>
          </cell>
          <cell r="S971" t="str">
            <v>000000</v>
          </cell>
          <cell r="T971">
            <v>215.04</v>
          </cell>
          <cell r="U971" t="str">
            <v>нет</v>
          </cell>
          <cell r="W971">
            <v>215.04</v>
          </cell>
          <cell r="X971">
            <v>126.87</v>
          </cell>
          <cell r="Y971">
            <v>0</v>
          </cell>
          <cell r="Z971">
            <v>0</v>
          </cell>
          <cell r="AA971">
            <v>0</v>
          </cell>
          <cell r="AB971">
            <v>0</v>
          </cell>
          <cell r="AC971">
            <v>0</v>
          </cell>
          <cell r="AD971">
            <v>126.87</v>
          </cell>
          <cell r="AE971">
            <v>126.87</v>
          </cell>
          <cell r="AF971">
            <v>126.87</v>
          </cell>
          <cell r="AG971">
            <v>126.87</v>
          </cell>
          <cell r="AH971">
            <v>126.87</v>
          </cell>
          <cell r="AI971">
            <v>126.87</v>
          </cell>
          <cell r="AJ971">
            <v>126.87</v>
          </cell>
          <cell r="AM971" t="str">
            <v>062</v>
          </cell>
          <cell r="AN971" t="str">
            <v>040</v>
          </cell>
          <cell r="AO971">
            <v>2404</v>
          </cell>
          <cell r="AP971" t="str">
            <v>02</v>
          </cell>
          <cell r="AQ971" t="str">
            <v>449921035</v>
          </cell>
          <cell r="AR971" t="str">
            <v>ПЛИTA Д16 Б-12*1200*3000</v>
          </cell>
          <cell r="AS971" t="str">
            <v>ГOCT17232-99</v>
          </cell>
          <cell r="AT971" t="str">
            <v>КГ</v>
          </cell>
          <cell r="AU971">
            <v>0.66</v>
          </cell>
          <cell r="AW971">
            <v>3</v>
          </cell>
          <cell r="AX971">
            <v>175.62</v>
          </cell>
          <cell r="AY971">
            <v>526.86</v>
          </cell>
          <cell r="BA971">
            <v>4</v>
          </cell>
          <cell r="BB971">
            <v>115.91</v>
          </cell>
          <cell r="BC971">
            <v>5</v>
          </cell>
          <cell r="BD971">
            <v>5</v>
          </cell>
          <cell r="BE971">
            <v>579.54999999999995</v>
          </cell>
          <cell r="BF971">
            <v>0</v>
          </cell>
          <cell r="BH971">
            <v>175.62</v>
          </cell>
          <cell r="BI971">
            <v>0</v>
          </cell>
          <cell r="BJ971">
            <v>0</v>
          </cell>
          <cell r="BK971">
            <v>115.91</v>
          </cell>
          <cell r="BL971">
            <v>115.91</v>
          </cell>
          <cell r="BM971">
            <v>115.91</v>
          </cell>
          <cell r="BN971">
            <v>115.91</v>
          </cell>
          <cell r="BO971">
            <v>115.91</v>
          </cell>
          <cell r="BP971">
            <v>115.91</v>
          </cell>
          <cell r="BQ971">
            <v>0</v>
          </cell>
          <cell r="BR971">
            <v>0</v>
          </cell>
          <cell r="BS971">
            <v>0</v>
          </cell>
          <cell r="BT971">
            <v>0</v>
          </cell>
          <cell r="BU971">
            <v>0</v>
          </cell>
          <cell r="BV971">
            <v>0</v>
          </cell>
          <cell r="BW971">
            <v>0</v>
          </cell>
          <cell r="CD971">
            <v>3.3</v>
          </cell>
          <cell r="CF971">
            <v>197.67</v>
          </cell>
          <cell r="CG971">
            <v>652.30999999999995</v>
          </cell>
          <cell r="CH971">
            <v>769.73</v>
          </cell>
          <cell r="CL971">
            <v>769.73</v>
          </cell>
        </row>
        <row r="972">
          <cell r="B972" t="str">
            <v>062</v>
          </cell>
          <cell r="C972" t="str">
            <v>025</v>
          </cell>
          <cell r="D972" t="str">
            <v>02</v>
          </cell>
          <cell r="E972" t="str">
            <v>449921065</v>
          </cell>
          <cell r="F972" t="str">
            <v>ПЛИТА Д16 Б-14*1200*3000</v>
          </cell>
          <cell r="G972" t="str">
            <v>ГОСТ17232-99</v>
          </cell>
          <cell r="H972" t="str">
            <v>КГ</v>
          </cell>
          <cell r="I972">
            <v>2.4</v>
          </cell>
          <cell r="J972" t="str">
            <v>00007</v>
          </cell>
          <cell r="K972" t="str">
            <v>00000</v>
          </cell>
          <cell r="L972" t="str">
            <v>нет</v>
          </cell>
          <cell r="M972">
            <v>70</v>
          </cell>
          <cell r="N972">
            <v>168</v>
          </cell>
          <cell r="O972">
            <v>0</v>
          </cell>
          <cell r="P972">
            <v>0</v>
          </cell>
          <cell r="Q972">
            <v>70</v>
          </cell>
          <cell r="R972">
            <v>168</v>
          </cell>
          <cell r="S972" t="str">
            <v>000000</v>
          </cell>
          <cell r="T972">
            <v>215.04</v>
          </cell>
          <cell r="U972" t="str">
            <v>нет</v>
          </cell>
          <cell r="W972">
            <v>215.04</v>
          </cell>
          <cell r="X972">
            <v>516.1</v>
          </cell>
          <cell r="Y972">
            <v>0</v>
          </cell>
          <cell r="Z972">
            <v>0</v>
          </cell>
          <cell r="AA972">
            <v>0</v>
          </cell>
          <cell r="AB972">
            <v>0</v>
          </cell>
          <cell r="AC972">
            <v>516.1</v>
          </cell>
          <cell r="AD972">
            <v>516.1</v>
          </cell>
          <cell r="AE972">
            <v>516.1</v>
          </cell>
          <cell r="AF972">
            <v>516.1</v>
          </cell>
          <cell r="AG972">
            <v>516.1</v>
          </cell>
          <cell r="AH972">
            <v>516.1</v>
          </cell>
          <cell r="AI972">
            <v>516.1</v>
          </cell>
          <cell r="AJ972">
            <v>516.1</v>
          </cell>
          <cell r="AM972" t="str">
            <v>062</v>
          </cell>
          <cell r="AN972" t="str">
            <v>024</v>
          </cell>
          <cell r="AO972">
            <v>2405</v>
          </cell>
          <cell r="AP972" t="str">
            <v>02</v>
          </cell>
          <cell r="AQ972" t="str">
            <v>449921065</v>
          </cell>
          <cell r="AR972" t="str">
            <v>ПЛИTA Д16 Б-14*1200*3000</v>
          </cell>
          <cell r="AS972" t="str">
            <v>ГOCT17232-99</v>
          </cell>
          <cell r="AT972" t="str">
            <v>КГ</v>
          </cell>
          <cell r="AU972">
            <v>2.4</v>
          </cell>
          <cell r="AW972">
            <v>10</v>
          </cell>
          <cell r="AX972">
            <v>175.62</v>
          </cell>
          <cell r="AY972">
            <v>1756.2</v>
          </cell>
          <cell r="BA972">
            <v>4</v>
          </cell>
          <cell r="BB972">
            <v>421.49</v>
          </cell>
          <cell r="BC972">
            <v>4</v>
          </cell>
          <cell r="BD972">
            <v>4</v>
          </cell>
          <cell r="BE972">
            <v>1685.96</v>
          </cell>
          <cell r="BF972">
            <v>0</v>
          </cell>
          <cell r="BH972">
            <v>175.62</v>
          </cell>
          <cell r="BI972">
            <v>0</v>
          </cell>
          <cell r="BJ972">
            <v>0</v>
          </cell>
          <cell r="BK972">
            <v>421.49</v>
          </cell>
          <cell r="BL972">
            <v>421.49</v>
          </cell>
          <cell r="BM972">
            <v>421.49</v>
          </cell>
          <cell r="BN972">
            <v>421.49</v>
          </cell>
          <cell r="BO972">
            <v>421.49</v>
          </cell>
          <cell r="BP972">
            <v>0</v>
          </cell>
          <cell r="BQ972">
            <v>0</v>
          </cell>
          <cell r="BR972">
            <v>0</v>
          </cell>
          <cell r="BS972">
            <v>0</v>
          </cell>
          <cell r="BT972">
            <v>0</v>
          </cell>
          <cell r="BU972">
            <v>0</v>
          </cell>
          <cell r="BV972">
            <v>0</v>
          </cell>
          <cell r="BW972">
            <v>0</v>
          </cell>
          <cell r="CD972">
            <v>9.6</v>
          </cell>
          <cell r="CF972">
            <v>197.67</v>
          </cell>
          <cell r="CG972">
            <v>1897.63</v>
          </cell>
          <cell r="CH972">
            <v>2239.1999999999998</v>
          </cell>
          <cell r="CL972">
            <v>2239.1999999999998</v>
          </cell>
        </row>
        <row r="973">
          <cell r="B973" t="str">
            <v>062</v>
          </cell>
          <cell r="C973" t="str">
            <v>025</v>
          </cell>
          <cell r="D973" t="str">
            <v>02</v>
          </cell>
          <cell r="E973" t="str">
            <v>449921095</v>
          </cell>
          <cell r="F973" t="str">
            <v>ПЛИТА Д16 Б-16,0*1200*3000</v>
          </cell>
          <cell r="G973" t="str">
            <v>ГОСТ17232-99</v>
          </cell>
          <cell r="H973" t="str">
            <v>КГ</v>
          </cell>
          <cell r="I973">
            <v>0.68</v>
          </cell>
          <cell r="J973" t="str">
            <v>00007</v>
          </cell>
          <cell r="K973" t="str">
            <v>00000</v>
          </cell>
          <cell r="L973" t="str">
            <v>123    12.04.06</v>
          </cell>
          <cell r="M973">
            <v>148</v>
          </cell>
          <cell r="N973">
            <v>100.64</v>
          </cell>
          <cell r="O973">
            <v>130.25399999999999</v>
          </cell>
          <cell r="P973">
            <v>88.572999999999993</v>
          </cell>
          <cell r="Q973">
            <v>148</v>
          </cell>
          <cell r="R973">
            <v>100.64</v>
          </cell>
          <cell r="S973" t="str">
            <v>036266</v>
          </cell>
          <cell r="T973">
            <v>127</v>
          </cell>
          <cell r="U973" t="str">
            <v>П/П 1608</v>
          </cell>
          <cell r="V973">
            <v>39155</v>
          </cell>
          <cell r="W973">
            <v>127</v>
          </cell>
          <cell r="X973">
            <v>86.36</v>
          </cell>
          <cell r="Y973">
            <v>0</v>
          </cell>
          <cell r="Z973">
            <v>0</v>
          </cell>
          <cell r="AA973">
            <v>0</v>
          </cell>
          <cell r="AB973">
            <v>0</v>
          </cell>
          <cell r="AC973">
            <v>86.36</v>
          </cell>
          <cell r="AD973">
            <v>86.36</v>
          </cell>
          <cell r="AE973">
            <v>86.36</v>
          </cell>
          <cell r="AF973">
            <v>86.36</v>
          </cell>
          <cell r="AG973">
            <v>86.36</v>
          </cell>
          <cell r="AH973">
            <v>86.36</v>
          </cell>
          <cell r="AI973">
            <v>86.36</v>
          </cell>
          <cell r="AJ973">
            <v>86.36</v>
          </cell>
          <cell r="AM973" t="str">
            <v>062</v>
          </cell>
          <cell r="AN973" t="str">
            <v>040</v>
          </cell>
          <cell r="AO973">
            <v>2407</v>
          </cell>
          <cell r="AP973" t="str">
            <v>02</v>
          </cell>
          <cell r="AQ973" t="str">
            <v>449921095</v>
          </cell>
          <cell r="AR973" t="str">
            <v>ПЛИTA Д16 Б-16,0*1200*3000</v>
          </cell>
          <cell r="AS973" t="str">
            <v>ГOCT17232-99</v>
          </cell>
          <cell r="AT973" t="str">
            <v>КГ</v>
          </cell>
          <cell r="AU973">
            <v>4.96</v>
          </cell>
          <cell r="AW973">
            <v>20</v>
          </cell>
          <cell r="AX973">
            <v>175.62</v>
          </cell>
          <cell r="AY973">
            <v>3512.4</v>
          </cell>
          <cell r="BA973">
            <v>4</v>
          </cell>
          <cell r="BB973">
            <v>871.08</v>
          </cell>
          <cell r="BC973">
            <v>4</v>
          </cell>
          <cell r="BD973">
            <v>4</v>
          </cell>
          <cell r="BE973">
            <v>3484.32</v>
          </cell>
          <cell r="BF973">
            <v>0</v>
          </cell>
          <cell r="BH973">
            <v>175.62</v>
          </cell>
          <cell r="BI973">
            <v>0.25</v>
          </cell>
          <cell r="BJ973">
            <v>43.91</v>
          </cell>
          <cell r="BK973">
            <v>827.17</v>
          </cell>
          <cell r="BL973">
            <v>871.08</v>
          </cell>
          <cell r="BM973">
            <v>871.08</v>
          </cell>
          <cell r="BN973">
            <v>871.08</v>
          </cell>
          <cell r="BO973">
            <v>871.08</v>
          </cell>
          <cell r="BP973">
            <v>0</v>
          </cell>
          <cell r="BQ973">
            <v>0</v>
          </cell>
          <cell r="BR973">
            <v>0</v>
          </cell>
          <cell r="BS973">
            <v>0</v>
          </cell>
          <cell r="BT973">
            <v>0</v>
          </cell>
          <cell r="BU973">
            <v>0</v>
          </cell>
          <cell r="BV973">
            <v>0</v>
          </cell>
          <cell r="BW973">
            <v>0</v>
          </cell>
          <cell r="CB973">
            <v>0.25</v>
          </cell>
          <cell r="CD973">
            <v>19.59</v>
          </cell>
          <cell r="CF973">
            <v>197.67</v>
          </cell>
          <cell r="CG973">
            <v>3872.36</v>
          </cell>
          <cell r="CH973">
            <v>4569.38</v>
          </cell>
          <cell r="CL973">
            <v>4569.38</v>
          </cell>
        </row>
        <row r="974">
          <cell r="B974" t="str">
            <v>062</v>
          </cell>
          <cell r="C974" t="str">
            <v>025</v>
          </cell>
          <cell r="D974" t="str">
            <v>02</v>
          </cell>
          <cell r="E974" t="str">
            <v>449921155</v>
          </cell>
          <cell r="F974" t="str">
            <v>ПЛИТА Д16 Б-20*1200*3000</v>
          </cell>
          <cell r="G974" t="str">
            <v>ГОСТ17232-99</v>
          </cell>
          <cell r="H974" t="str">
            <v>КГ</v>
          </cell>
          <cell r="I974">
            <v>0.69</v>
          </cell>
          <cell r="J974" t="str">
            <v>00007</v>
          </cell>
          <cell r="K974" t="str">
            <v>00000</v>
          </cell>
          <cell r="L974" t="str">
            <v>193    01.07.06</v>
          </cell>
          <cell r="M974">
            <v>114</v>
          </cell>
          <cell r="N974">
            <v>78.66</v>
          </cell>
          <cell r="O974">
            <v>148</v>
          </cell>
          <cell r="P974">
            <v>102.12</v>
          </cell>
          <cell r="Q974">
            <v>114</v>
          </cell>
          <cell r="R974">
            <v>78.66</v>
          </cell>
          <cell r="S974" t="str">
            <v>036275</v>
          </cell>
          <cell r="T974">
            <v>148</v>
          </cell>
          <cell r="U974" t="str">
            <v>вст.ост.</v>
          </cell>
          <cell r="W974">
            <v>148</v>
          </cell>
          <cell r="X974">
            <v>102.12</v>
          </cell>
          <cell r="Y974">
            <v>0</v>
          </cell>
          <cell r="Z974">
            <v>0</v>
          </cell>
          <cell r="AA974">
            <v>0</v>
          </cell>
          <cell r="AB974">
            <v>0</v>
          </cell>
          <cell r="AC974">
            <v>0</v>
          </cell>
          <cell r="AD974">
            <v>0</v>
          </cell>
          <cell r="AE974">
            <v>0</v>
          </cell>
          <cell r="AF974">
            <v>102.12</v>
          </cell>
          <cell r="AG974">
            <v>102.12</v>
          </cell>
          <cell r="AH974">
            <v>102.12</v>
          </cell>
          <cell r="AI974">
            <v>102.12</v>
          </cell>
          <cell r="AJ974">
            <v>102.12</v>
          </cell>
          <cell r="AM974" t="str">
            <v>062</v>
          </cell>
          <cell r="AN974" t="str">
            <v>042</v>
          </cell>
          <cell r="AO974">
            <v>2408</v>
          </cell>
          <cell r="AP974" t="str">
            <v>02</v>
          </cell>
          <cell r="AQ974" t="str">
            <v>449921155</v>
          </cell>
          <cell r="AR974" t="str">
            <v>ПЛИTA Д16 Б-20*1200*3000</v>
          </cell>
          <cell r="AS974" t="str">
            <v>ГOCT17232-99</v>
          </cell>
          <cell r="AT974" t="str">
            <v>КГ</v>
          </cell>
          <cell r="AU974">
            <v>1.8</v>
          </cell>
          <cell r="AW974">
            <v>13</v>
          </cell>
          <cell r="AX974">
            <v>175.62</v>
          </cell>
          <cell r="AY974">
            <v>2283.06</v>
          </cell>
          <cell r="BB974">
            <v>316.12</v>
          </cell>
          <cell r="BC974">
            <v>7</v>
          </cell>
          <cell r="BD974">
            <v>7</v>
          </cell>
          <cell r="BE974">
            <v>2212.84</v>
          </cell>
          <cell r="BF974">
            <v>0</v>
          </cell>
          <cell r="BH974">
            <v>175.62</v>
          </cell>
          <cell r="BI974">
            <v>0</v>
          </cell>
          <cell r="BJ974">
            <v>0</v>
          </cell>
          <cell r="BK974">
            <v>316.12</v>
          </cell>
          <cell r="BL974">
            <v>316.12</v>
          </cell>
          <cell r="BM974">
            <v>316.12</v>
          </cell>
          <cell r="BN974">
            <v>316.12</v>
          </cell>
          <cell r="BO974">
            <v>316.12</v>
          </cell>
          <cell r="BP974">
            <v>316.12</v>
          </cell>
          <cell r="BQ974">
            <v>316.12</v>
          </cell>
          <cell r="BR974">
            <v>316.12</v>
          </cell>
          <cell r="BS974">
            <v>0</v>
          </cell>
          <cell r="BT974">
            <v>0</v>
          </cell>
          <cell r="BU974">
            <v>0</v>
          </cell>
          <cell r="BV974">
            <v>0</v>
          </cell>
          <cell r="BW974">
            <v>0</v>
          </cell>
          <cell r="CD974">
            <v>12.6</v>
          </cell>
          <cell r="CF974">
            <v>197.67</v>
          </cell>
          <cell r="CG974">
            <v>2490.64</v>
          </cell>
          <cell r="CH974">
            <v>2938.96</v>
          </cell>
          <cell r="CL974">
            <v>2938.96</v>
          </cell>
        </row>
        <row r="975">
          <cell r="B975" t="str">
            <v>062</v>
          </cell>
          <cell r="C975" t="str">
            <v>025</v>
          </cell>
          <cell r="D975" t="str">
            <v>02</v>
          </cell>
          <cell r="E975" t="str">
            <v>449921378</v>
          </cell>
          <cell r="F975" t="str">
            <v>ПЛИТА Д16 Б-100*1200*3000</v>
          </cell>
          <cell r="G975" t="str">
            <v>ГОСТ17232-99</v>
          </cell>
          <cell r="H975" t="str">
            <v>КГ</v>
          </cell>
          <cell r="I975">
            <v>110</v>
          </cell>
          <cell r="J975" t="str">
            <v>00007</v>
          </cell>
          <cell r="K975" t="str">
            <v>00000</v>
          </cell>
          <cell r="L975" t="str">
            <v>168    05.03.05</v>
          </cell>
          <cell r="M975">
            <v>110.75</v>
          </cell>
          <cell r="N975">
            <v>12182.5</v>
          </cell>
          <cell r="O975">
            <v>110.75</v>
          </cell>
          <cell r="P975">
            <v>12182.5</v>
          </cell>
          <cell r="Q975">
            <v>110.75</v>
          </cell>
          <cell r="R975">
            <v>12182.5</v>
          </cell>
          <cell r="S975" t="str">
            <v>036439</v>
          </cell>
          <cell r="T975">
            <v>215.04</v>
          </cell>
          <cell r="U975" t="str">
            <v>нет</v>
          </cell>
          <cell r="V975">
            <v>38825</v>
          </cell>
          <cell r="W975">
            <v>215.04</v>
          </cell>
          <cell r="X975">
            <v>23654.400000000001</v>
          </cell>
          <cell r="Y975">
            <v>23654.400000000001</v>
          </cell>
          <cell r="Z975">
            <v>23654.400000000001</v>
          </cell>
          <cell r="AA975">
            <v>23654.400000000001</v>
          </cell>
          <cell r="AB975">
            <v>23654.400000000001</v>
          </cell>
          <cell r="AC975">
            <v>23654.400000000001</v>
          </cell>
          <cell r="AD975">
            <v>23654.400000000001</v>
          </cell>
          <cell r="AE975">
            <v>23654.400000000001</v>
          </cell>
          <cell r="AF975">
            <v>23654.400000000001</v>
          </cell>
          <cell r="AG975">
            <v>23654.400000000001</v>
          </cell>
          <cell r="AH975">
            <v>23654.400000000001</v>
          </cell>
          <cell r="AI975">
            <v>23654.400000000001</v>
          </cell>
          <cell r="AJ975">
            <v>23654.400000000001</v>
          </cell>
          <cell r="AM975" t="str">
            <v>062</v>
          </cell>
          <cell r="AN975" t="str">
            <v>042</v>
          </cell>
          <cell r="AO975">
            <v>2412</v>
          </cell>
          <cell r="AP975" t="str">
            <v>02</v>
          </cell>
          <cell r="AQ975" t="str">
            <v>449921378</v>
          </cell>
          <cell r="AR975" t="str">
            <v>ПЛИTA Д16 Б-100*1200*3000</v>
          </cell>
          <cell r="AS975" t="str">
            <v>ГOCT17232-99</v>
          </cell>
          <cell r="AT975" t="str">
            <v>КГ</v>
          </cell>
          <cell r="AU975">
            <v>0</v>
          </cell>
          <cell r="BB975">
            <v>0</v>
          </cell>
          <cell r="BD975">
            <v>0</v>
          </cell>
          <cell r="BE975">
            <v>0</v>
          </cell>
          <cell r="BF975">
            <v>0</v>
          </cell>
        </row>
        <row r="976">
          <cell r="B976" t="str">
            <v>062</v>
          </cell>
          <cell r="C976" t="str">
            <v>025</v>
          </cell>
          <cell r="D976" t="str">
            <v>02</v>
          </cell>
          <cell r="E976" t="str">
            <v>449921386</v>
          </cell>
          <cell r="F976" t="str">
            <v>ПЛИТА Д16 Б-120*1200*3000</v>
          </cell>
          <cell r="G976" t="str">
            <v>ГОСТ17232-99</v>
          </cell>
          <cell r="H976" t="str">
            <v>КГ</v>
          </cell>
          <cell r="I976">
            <v>188.15</v>
          </cell>
          <cell r="J976" t="str">
            <v>00005</v>
          </cell>
          <cell r="K976" t="str">
            <v>00000</v>
          </cell>
          <cell r="L976" t="str">
            <v>3278   01.11.06</v>
          </cell>
          <cell r="M976">
            <v>128.6</v>
          </cell>
          <cell r="N976">
            <v>24196.09</v>
          </cell>
          <cell r="O976">
            <v>128.6</v>
          </cell>
          <cell r="P976">
            <v>24196.09</v>
          </cell>
          <cell r="Q976">
            <v>128.6</v>
          </cell>
          <cell r="R976">
            <v>24196.09</v>
          </cell>
          <cell r="S976" t="str">
            <v>036380</v>
          </cell>
          <cell r="T976">
            <v>215.04</v>
          </cell>
          <cell r="U976" t="str">
            <v>нет</v>
          </cell>
          <cell r="W976">
            <v>215.04</v>
          </cell>
          <cell r="X976">
            <v>40459.78</v>
          </cell>
          <cell r="Y976">
            <v>0</v>
          </cell>
          <cell r="Z976">
            <v>0</v>
          </cell>
          <cell r="AA976">
            <v>0</v>
          </cell>
          <cell r="AB976">
            <v>0</v>
          </cell>
          <cell r="AC976">
            <v>0</v>
          </cell>
          <cell r="AD976">
            <v>0</v>
          </cell>
          <cell r="AE976">
            <v>0</v>
          </cell>
          <cell r="AF976">
            <v>40459.78</v>
          </cell>
          <cell r="AG976">
            <v>40459.78</v>
          </cell>
          <cell r="AH976">
            <v>40459.78</v>
          </cell>
          <cell r="AI976">
            <v>40459.78</v>
          </cell>
          <cell r="AJ976">
            <v>40459.78</v>
          </cell>
          <cell r="AM976" t="str">
            <v>062</v>
          </cell>
          <cell r="AN976" t="str">
            <v>042</v>
          </cell>
          <cell r="AO976">
            <v>2413</v>
          </cell>
          <cell r="AP976" t="str">
            <v>02</v>
          </cell>
          <cell r="AQ976" t="str">
            <v>449921386</v>
          </cell>
          <cell r="AR976" t="str">
            <v>ПЛИTA Д16 Б-120*1200*3000</v>
          </cell>
          <cell r="AS976" t="str">
            <v>ГOCT17232-99</v>
          </cell>
          <cell r="AT976" t="str">
            <v>КГ</v>
          </cell>
          <cell r="AU976">
            <v>188.15</v>
          </cell>
          <cell r="AW976">
            <v>1300</v>
          </cell>
          <cell r="AX976">
            <v>128.6</v>
          </cell>
          <cell r="AY976">
            <v>167180</v>
          </cell>
          <cell r="BA976">
            <v>6.9</v>
          </cell>
          <cell r="BB976">
            <v>24196.09</v>
          </cell>
          <cell r="BC976">
            <v>7</v>
          </cell>
          <cell r="BD976">
            <v>7</v>
          </cell>
          <cell r="BE976">
            <v>169372.63</v>
          </cell>
          <cell r="BF976">
            <v>0</v>
          </cell>
          <cell r="BH976">
            <v>128.6</v>
          </cell>
          <cell r="BI976">
            <v>188.15</v>
          </cell>
          <cell r="BJ976">
            <v>24196.09</v>
          </cell>
          <cell r="BK976">
            <v>0</v>
          </cell>
          <cell r="BL976">
            <v>24196.09</v>
          </cell>
          <cell r="BM976">
            <v>24196.09</v>
          </cell>
          <cell r="BN976">
            <v>24196.09</v>
          </cell>
          <cell r="BO976">
            <v>24196.09</v>
          </cell>
          <cell r="BP976">
            <v>24196.09</v>
          </cell>
          <cell r="BQ976">
            <v>24196.09</v>
          </cell>
          <cell r="BR976">
            <v>24196.09</v>
          </cell>
          <cell r="BS976">
            <v>0</v>
          </cell>
          <cell r="BT976">
            <v>0</v>
          </cell>
          <cell r="BU976">
            <v>0</v>
          </cell>
          <cell r="BV976">
            <v>0</v>
          </cell>
          <cell r="BW976">
            <v>0</v>
          </cell>
          <cell r="CA976">
            <v>376.3</v>
          </cell>
          <cell r="CD976">
            <v>1128.9000000000001</v>
          </cell>
          <cell r="CF976">
            <v>144.75</v>
          </cell>
          <cell r="CG976">
            <v>163408.28</v>
          </cell>
          <cell r="CH976">
            <v>192821.77</v>
          </cell>
          <cell r="CL976">
            <v>192821.77</v>
          </cell>
        </row>
        <row r="977">
          <cell r="B977" t="str">
            <v>062</v>
          </cell>
          <cell r="C977" t="str">
            <v>025</v>
          </cell>
          <cell r="D977" t="str">
            <v>02</v>
          </cell>
          <cell r="E977" t="str">
            <v>449921387</v>
          </cell>
          <cell r="F977" t="str">
            <v>ПЛИТА Д16 Б-180*1200*3000</v>
          </cell>
          <cell r="G977" t="str">
            <v>ГОСТ17232-99</v>
          </cell>
          <cell r="H977" t="str">
            <v>КГ</v>
          </cell>
          <cell r="I977">
            <v>360.3</v>
          </cell>
          <cell r="J977" t="str">
            <v>00005</v>
          </cell>
          <cell r="K977" t="str">
            <v>00000</v>
          </cell>
          <cell r="L977" t="str">
            <v>БК3761 07.12.06</v>
          </cell>
          <cell r="M977">
            <v>128.6</v>
          </cell>
          <cell r="N977">
            <v>46334.58</v>
          </cell>
          <cell r="O977">
            <v>123.32</v>
          </cell>
          <cell r="P977">
            <v>44432.196000000004</v>
          </cell>
          <cell r="Q977">
            <v>128.6</v>
          </cell>
          <cell r="R977">
            <v>46334.58</v>
          </cell>
          <cell r="S977" t="str">
            <v>036317</v>
          </cell>
          <cell r="T977">
            <v>118</v>
          </cell>
          <cell r="U977" t="str">
            <v xml:space="preserve">П/П 1146 </v>
          </cell>
          <cell r="V977">
            <v>38797</v>
          </cell>
          <cell r="W977">
            <v>118</v>
          </cell>
          <cell r="X977">
            <v>42515.4</v>
          </cell>
          <cell r="Y977">
            <v>0</v>
          </cell>
          <cell r="Z977">
            <v>0</v>
          </cell>
          <cell r="AA977">
            <v>0</v>
          </cell>
          <cell r="AB977">
            <v>0</v>
          </cell>
          <cell r="AC977">
            <v>0</v>
          </cell>
          <cell r="AD977">
            <v>0</v>
          </cell>
          <cell r="AE977">
            <v>0</v>
          </cell>
          <cell r="AF977">
            <v>42515.4</v>
          </cell>
          <cell r="AG977">
            <v>42515.4</v>
          </cell>
          <cell r="AH977">
            <v>42515.4</v>
          </cell>
          <cell r="AI977">
            <v>42515.4</v>
          </cell>
          <cell r="AJ977">
            <v>42515.4</v>
          </cell>
          <cell r="AM977" t="str">
            <v>062</v>
          </cell>
          <cell r="AN977" t="str">
            <v>042</v>
          </cell>
          <cell r="AO977">
            <v>2414</v>
          </cell>
          <cell r="AP977" t="str">
            <v>02</v>
          </cell>
          <cell r="AQ977" t="str">
            <v>449921387</v>
          </cell>
          <cell r="AR977" t="str">
            <v>ПЛИTA Д16 Б-180*1200*3000</v>
          </cell>
          <cell r="AS977" t="str">
            <v>ГOCT17232-99</v>
          </cell>
          <cell r="AT977" t="str">
            <v>КГ</v>
          </cell>
          <cell r="AU977">
            <v>301</v>
          </cell>
          <cell r="AW977">
            <v>1960</v>
          </cell>
          <cell r="AX977">
            <v>128.6</v>
          </cell>
          <cell r="AY977">
            <v>252056</v>
          </cell>
          <cell r="BA977">
            <v>6.5</v>
          </cell>
          <cell r="BB977">
            <v>38708.6</v>
          </cell>
          <cell r="BC977">
            <v>7</v>
          </cell>
          <cell r="BD977">
            <v>7</v>
          </cell>
          <cell r="BE977">
            <v>270960.2</v>
          </cell>
          <cell r="BF977">
            <v>0</v>
          </cell>
          <cell r="BH977">
            <v>128.6</v>
          </cell>
          <cell r="BI977">
            <v>301</v>
          </cell>
          <cell r="BJ977">
            <v>38708.6</v>
          </cell>
          <cell r="BK977">
            <v>0</v>
          </cell>
          <cell r="BL977">
            <v>38708.6</v>
          </cell>
          <cell r="BM977">
            <v>38708.6</v>
          </cell>
          <cell r="BN977">
            <v>38708.6</v>
          </cell>
          <cell r="BO977">
            <v>38708.6</v>
          </cell>
          <cell r="BP977">
            <v>38708.6</v>
          </cell>
          <cell r="BQ977">
            <v>38708.6</v>
          </cell>
          <cell r="BR977">
            <v>38708.6</v>
          </cell>
          <cell r="BS977">
            <v>0</v>
          </cell>
          <cell r="BT977">
            <v>0</v>
          </cell>
          <cell r="BU977">
            <v>0</v>
          </cell>
          <cell r="BV977">
            <v>0</v>
          </cell>
          <cell r="BW977">
            <v>0</v>
          </cell>
          <cell r="CA977">
            <v>600.48</v>
          </cell>
          <cell r="CD977">
            <v>1806</v>
          </cell>
          <cell r="CF977">
            <v>144.75</v>
          </cell>
          <cell r="CG977">
            <v>261418.5</v>
          </cell>
          <cell r="CH977">
            <v>308473.83</v>
          </cell>
          <cell r="CL977">
            <v>308473.83</v>
          </cell>
        </row>
        <row r="978">
          <cell r="B978" t="str">
            <v>062</v>
          </cell>
          <cell r="C978" t="str">
            <v>053</v>
          </cell>
          <cell r="D978" t="str">
            <v>02</v>
          </cell>
          <cell r="E978" t="str">
            <v>449924035</v>
          </cell>
          <cell r="F978" t="str">
            <v>ПЛИТА Д16ЧТ-12*1200*3000</v>
          </cell>
          <cell r="G978" t="str">
            <v>ТУ1-92-161-90</v>
          </cell>
          <cell r="H978" t="str">
            <v>КГ</v>
          </cell>
          <cell r="I978">
            <v>49</v>
          </cell>
          <cell r="J978" t="str">
            <v>00007</v>
          </cell>
          <cell r="K978" t="str">
            <v>00011</v>
          </cell>
          <cell r="L978" t="str">
            <v>нет</v>
          </cell>
          <cell r="M978">
            <v>0</v>
          </cell>
          <cell r="N978">
            <v>0</v>
          </cell>
          <cell r="O978">
            <v>72.19</v>
          </cell>
          <cell r="P978">
            <v>3537.31</v>
          </cell>
          <cell r="Q978">
            <v>0</v>
          </cell>
          <cell r="R978">
            <v>0</v>
          </cell>
          <cell r="S978" t="str">
            <v>036259</v>
          </cell>
          <cell r="T978">
            <v>270</v>
          </cell>
          <cell r="U978" t="str">
            <v>нет</v>
          </cell>
          <cell r="W978">
            <v>270</v>
          </cell>
          <cell r="X978">
            <v>13230</v>
          </cell>
          <cell r="Y978">
            <v>0</v>
          </cell>
          <cell r="Z978">
            <v>0</v>
          </cell>
          <cell r="AA978">
            <v>0</v>
          </cell>
          <cell r="AB978">
            <v>0</v>
          </cell>
          <cell r="AC978">
            <v>13230</v>
          </cell>
          <cell r="AD978">
            <v>13230</v>
          </cell>
          <cell r="AE978">
            <v>13230</v>
          </cell>
          <cell r="AF978">
            <v>13230</v>
          </cell>
          <cell r="AG978">
            <v>13230</v>
          </cell>
          <cell r="AH978">
            <v>13230</v>
          </cell>
          <cell r="AI978">
            <v>13230</v>
          </cell>
          <cell r="AJ978">
            <v>13230</v>
          </cell>
          <cell r="AM978" t="str">
            <v>062</v>
          </cell>
          <cell r="AN978" t="str">
            <v>042</v>
          </cell>
          <cell r="AO978">
            <v>2415</v>
          </cell>
          <cell r="AP978" t="str">
            <v>02</v>
          </cell>
          <cell r="AQ978" t="str">
            <v>449924035</v>
          </cell>
          <cell r="AR978" t="str">
            <v>ПЛИTA Д16ЧT-12*1200*3000</v>
          </cell>
          <cell r="AS978" t="str">
            <v>TУ1-92-161-90</v>
          </cell>
          <cell r="AT978" t="str">
            <v>КГ</v>
          </cell>
          <cell r="AU978">
            <v>48</v>
          </cell>
          <cell r="AW978">
            <v>192</v>
          </cell>
          <cell r="AX978">
            <v>128.6</v>
          </cell>
          <cell r="AY978">
            <v>24691.200000000001</v>
          </cell>
          <cell r="BA978">
            <v>4</v>
          </cell>
          <cell r="BB978">
            <v>6172.8</v>
          </cell>
          <cell r="BC978">
            <v>4</v>
          </cell>
          <cell r="BD978">
            <v>4</v>
          </cell>
          <cell r="BE978">
            <v>24691.200000000001</v>
          </cell>
          <cell r="BF978">
            <v>0</v>
          </cell>
          <cell r="BH978">
            <v>128.6</v>
          </cell>
          <cell r="BI978">
            <v>48</v>
          </cell>
          <cell r="BJ978">
            <v>6172.8</v>
          </cell>
          <cell r="BK978">
            <v>0</v>
          </cell>
          <cell r="BL978">
            <v>6172.8</v>
          </cell>
          <cell r="BM978">
            <v>6172.8</v>
          </cell>
          <cell r="BN978">
            <v>6172.8</v>
          </cell>
          <cell r="BO978">
            <v>6172.8</v>
          </cell>
          <cell r="BP978">
            <v>0</v>
          </cell>
          <cell r="BQ978">
            <v>0</v>
          </cell>
          <cell r="BR978">
            <v>0</v>
          </cell>
          <cell r="BS978">
            <v>0</v>
          </cell>
          <cell r="BT978">
            <v>0</v>
          </cell>
          <cell r="BU978">
            <v>0</v>
          </cell>
          <cell r="BV978">
            <v>0</v>
          </cell>
          <cell r="BW978">
            <v>0</v>
          </cell>
          <cell r="BX978">
            <v>38.174999999999997</v>
          </cell>
          <cell r="CA978">
            <v>8.6539999999999999</v>
          </cell>
          <cell r="CC978">
            <v>3.8119999999999998</v>
          </cell>
          <cell r="CD978">
            <v>144</v>
          </cell>
          <cell r="CF978">
            <v>144.75</v>
          </cell>
          <cell r="CG978">
            <v>20844</v>
          </cell>
          <cell r="CH978">
            <v>24595.919999999998</v>
          </cell>
          <cell r="CL978">
            <v>24595.919999999998</v>
          </cell>
        </row>
        <row r="979">
          <cell r="B979" t="str">
            <v>062</v>
          </cell>
          <cell r="C979" t="str">
            <v>053</v>
          </cell>
          <cell r="D979" t="str">
            <v>02</v>
          </cell>
          <cell r="E979" t="str">
            <v>449924065</v>
          </cell>
          <cell r="F979" t="str">
            <v>ПЛИТА Д16ЧТ-14*1200*3000</v>
          </cell>
          <cell r="G979" t="str">
            <v>ТУ1-92-161-90</v>
          </cell>
          <cell r="H979" t="str">
            <v>КГ</v>
          </cell>
          <cell r="I979">
            <v>3</v>
          </cell>
          <cell r="J979" t="str">
            <v>00007</v>
          </cell>
          <cell r="K979" t="str">
            <v>00000</v>
          </cell>
          <cell r="L979" t="str">
            <v>3282   01.11.06</v>
          </cell>
          <cell r="M979">
            <v>176.62</v>
          </cell>
          <cell r="N979">
            <v>529.86</v>
          </cell>
          <cell r="O979">
            <v>142.75</v>
          </cell>
          <cell r="P979">
            <v>428.25</v>
          </cell>
          <cell r="Q979">
            <v>176.62</v>
          </cell>
          <cell r="R979">
            <v>529.86</v>
          </cell>
          <cell r="S979" t="str">
            <v>036414</v>
          </cell>
          <cell r="T979">
            <v>135.01785699999999</v>
          </cell>
          <cell r="U979" t="str">
            <v>П/П 841</v>
          </cell>
          <cell r="V979">
            <v>38400</v>
          </cell>
          <cell r="W979">
            <v>135.02000000000001</v>
          </cell>
          <cell r="X979">
            <v>405.06</v>
          </cell>
          <cell r="Y979">
            <v>0</v>
          </cell>
          <cell r="Z979">
            <v>0</v>
          </cell>
          <cell r="AA979">
            <v>0</v>
          </cell>
          <cell r="AB979">
            <v>0</v>
          </cell>
          <cell r="AC979">
            <v>405.06</v>
          </cell>
          <cell r="AD979">
            <v>405.06</v>
          </cell>
          <cell r="AE979">
            <v>405.06</v>
          </cell>
          <cell r="AF979">
            <v>405.06</v>
          </cell>
          <cell r="AG979">
            <v>405.06</v>
          </cell>
          <cell r="AH979">
            <v>405.06</v>
          </cell>
          <cell r="AI979">
            <v>405.06</v>
          </cell>
          <cell r="AJ979">
            <v>405.06</v>
          </cell>
          <cell r="AM979" t="str">
            <v>062</v>
          </cell>
          <cell r="AN979" t="str">
            <v>042</v>
          </cell>
          <cell r="AO979">
            <v>2416</v>
          </cell>
          <cell r="AP979" t="str">
            <v>02</v>
          </cell>
          <cell r="AQ979" t="str">
            <v>449924065</v>
          </cell>
          <cell r="AR979" t="str">
            <v>ПЛИTA Д16ЧT-14*1200*3000</v>
          </cell>
          <cell r="AS979" t="str">
            <v>TУ1-92-161-90</v>
          </cell>
          <cell r="AT979" t="str">
            <v>КГ</v>
          </cell>
          <cell r="AU979">
            <v>1.75</v>
          </cell>
          <cell r="AW979">
            <v>7</v>
          </cell>
          <cell r="AX979">
            <v>175.62</v>
          </cell>
          <cell r="AY979">
            <v>1229.3399999999999</v>
          </cell>
          <cell r="BB979">
            <v>307.33999999999997</v>
          </cell>
          <cell r="BC979">
            <v>4</v>
          </cell>
          <cell r="BD979">
            <v>4</v>
          </cell>
          <cell r="BE979">
            <v>1229.32</v>
          </cell>
          <cell r="BF979">
            <v>0</v>
          </cell>
          <cell r="BH979">
            <v>175.62</v>
          </cell>
          <cell r="BI979">
            <v>0</v>
          </cell>
          <cell r="BJ979">
            <v>0</v>
          </cell>
          <cell r="BK979">
            <v>307.33999999999997</v>
          </cell>
          <cell r="BL979">
            <v>307.33999999999997</v>
          </cell>
          <cell r="BM979">
            <v>307.33999999999997</v>
          </cell>
          <cell r="BN979">
            <v>307.33999999999997</v>
          </cell>
          <cell r="BO979">
            <v>307.33999999999997</v>
          </cell>
          <cell r="BP979">
            <v>0</v>
          </cell>
          <cell r="BQ979">
            <v>0</v>
          </cell>
          <cell r="BR979">
            <v>0</v>
          </cell>
          <cell r="BS979">
            <v>0</v>
          </cell>
          <cell r="BT979">
            <v>0</v>
          </cell>
          <cell r="BU979">
            <v>0</v>
          </cell>
          <cell r="BV979">
            <v>0</v>
          </cell>
          <cell r="BW979">
            <v>0</v>
          </cell>
          <cell r="CD979">
            <v>7</v>
          </cell>
          <cell r="CF979">
            <v>197.67</v>
          </cell>
          <cell r="CG979">
            <v>1383.69</v>
          </cell>
          <cell r="CH979">
            <v>1632.75</v>
          </cell>
          <cell r="CL979">
            <v>1632.75</v>
          </cell>
        </row>
        <row r="980">
          <cell r="B980" t="str">
            <v>062</v>
          </cell>
          <cell r="C980" t="str">
            <v>025</v>
          </cell>
          <cell r="D980" t="str">
            <v>02</v>
          </cell>
          <cell r="E980" t="str">
            <v>449924095</v>
          </cell>
          <cell r="F980" t="str">
            <v>ПЛИТА Д16ЧТ-16*1200*3000</v>
          </cell>
          <cell r="G980" t="str">
            <v>ТУ1-92-161-90</v>
          </cell>
          <cell r="H980" t="str">
            <v>КГ</v>
          </cell>
          <cell r="I980">
            <v>7.8</v>
          </cell>
          <cell r="J980" t="str">
            <v>00006</v>
          </cell>
          <cell r="K980" t="str">
            <v>00007</v>
          </cell>
          <cell r="L980" t="str">
            <v>3685   07.12.06</v>
          </cell>
          <cell r="M980">
            <v>175.62</v>
          </cell>
          <cell r="N980">
            <v>1369.836</v>
          </cell>
          <cell r="O980">
            <v>175.62</v>
          </cell>
          <cell r="P980">
            <v>1369.836</v>
          </cell>
          <cell r="Q980">
            <v>175.62</v>
          </cell>
          <cell r="R980">
            <v>1369.836</v>
          </cell>
          <cell r="S980" t="str">
            <v>036415</v>
          </cell>
          <cell r="T980">
            <v>175.62</v>
          </cell>
          <cell r="U980" t="str">
            <v>вст.ост.</v>
          </cell>
          <cell r="W980">
            <v>175.62</v>
          </cell>
          <cell r="X980">
            <v>1369.84</v>
          </cell>
          <cell r="Y980">
            <v>0</v>
          </cell>
          <cell r="Z980">
            <v>0</v>
          </cell>
          <cell r="AA980">
            <v>0</v>
          </cell>
          <cell r="AB980">
            <v>0</v>
          </cell>
          <cell r="AC980">
            <v>1369.84</v>
          </cell>
          <cell r="AD980">
            <v>1369.84</v>
          </cell>
          <cell r="AE980">
            <v>1369.84</v>
          </cell>
          <cell r="AF980">
            <v>1369.84</v>
          </cell>
          <cell r="AG980">
            <v>1369.84</v>
          </cell>
          <cell r="AH980">
            <v>1369.84</v>
          </cell>
          <cell r="AI980">
            <v>1369.84</v>
          </cell>
          <cell r="AJ980">
            <v>1369.84</v>
          </cell>
          <cell r="AM980" t="str">
            <v>062</v>
          </cell>
          <cell r="AN980" t="str">
            <v>013</v>
          </cell>
          <cell r="AO980">
            <v>2418</v>
          </cell>
          <cell r="AP980" t="str">
            <v>02</v>
          </cell>
          <cell r="AQ980" t="str">
            <v>449924095</v>
          </cell>
          <cell r="AR980" t="str">
            <v>ПЛИTA Д16ЧT-16*1200*3000</v>
          </cell>
          <cell r="AS980" t="str">
            <v>TУ1-92-161-90</v>
          </cell>
          <cell r="AT980" t="str">
            <v>КГ</v>
          </cell>
          <cell r="AU980">
            <v>8.8000000000000007</v>
          </cell>
          <cell r="AW980">
            <v>36</v>
          </cell>
          <cell r="AX980">
            <v>175.62</v>
          </cell>
          <cell r="AY980">
            <v>6322.32</v>
          </cell>
          <cell r="BA980">
            <v>4</v>
          </cell>
          <cell r="BB980">
            <v>1545.46</v>
          </cell>
          <cell r="BC980">
            <v>4</v>
          </cell>
          <cell r="BD980">
            <v>4</v>
          </cell>
          <cell r="BE980">
            <v>6181.84</v>
          </cell>
          <cell r="BF980">
            <v>0</v>
          </cell>
          <cell r="BH980">
            <v>175.62</v>
          </cell>
          <cell r="BI980">
            <v>7.55</v>
          </cell>
          <cell r="BJ980">
            <v>1325.93</v>
          </cell>
          <cell r="BK980">
            <v>219.53</v>
          </cell>
          <cell r="BL980">
            <v>1545.46</v>
          </cell>
          <cell r="BM980">
            <v>1545.46</v>
          </cell>
          <cell r="BN980">
            <v>1545.46</v>
          </cell>
          <cell r="BO980">
            <v>1545.46</v>
          </cell>
          <cell r="BP980">
            <v>0</v>
          </cell>
          <cell r="BQ980">
            <v>0</v>
          </cell>
          <cell r="BR980">
            <v>0</v>
          </cell>
          <cell r="BS980">
            <v>0</v>
          </cell>
          <cell r="BT980">
            <v>0</v>
          </cell>
          <cell r="BU980">
            <v>0</v>
          </cell>
          <cell r="BV980">
            <v>0</v>
          </cell>
          <cell r="BW980">
            <v>0</v>
          </cell>
          <cell r="CC980">
            <v>7.55</v>
          </cell>
          <cell r="CD980">
            <v>27.65</v>
          </cell>
          <cell r="CF980">
            <v>197.67</v>
          </cell>
          <cell r="CG980">
            <v>5465.58</v>
          </cell>
          <cell r="CH980">
            <v>6449.38</v>
          </cell>
          <cell r="CL980">
            <v>6449.38</v>
          </cell>
        </row>
        <row r="981">
          <cell r="B981" t="str">
            <v>062</v>
          </cell>
          <cell r="C981" t="str">
            <v>025</v>
          </cell>
          <cell r="D981" t="str">
            <v>02</v>
          </cell>
          <cell r="E981" t="str">
            <v>449924155</v>
          </cell>
          <cell r="F981" t="str">
            <v>ПЛИТА Д16ЧТ-20*1200*3000</v>
          </cell>
          <cell r="G981" t="str">
            <v>ТУ1-92-161-90</v>
          </cell>
          <cell r="H981" t="str">
            <v>КГ</v>
          </cell>
          <cell r="I981">
            <v>21</v>
          </cell>
          <cell r="J981" t="str">
            <v>00007</v>
          </cell>
          <cell r="K981" t="str">
            <v>00007</v>
          </cell>
          <cell r="L981" t="str">
            <v/>
          </cell>
          <cell r="M981">
            <v>0</v>
          </cell>
          <cell r="N981">
            <v>0</v>
          </cell>
          <cell r="O981">
            <v>0</v>
          </cell>
          <cell r="P981">
            <v>0</v>
          </cell>
          <cell r="Q981">
            <v>0</v>
          </cell>
          <cell r="R981">
            <v>0</v>
          </cell>
          <cell r="S981" t="str">
            <v>не най</v>
          </cell>
          <cell r="T981">
            <v>270</v>
          </cell>
          <cell r="U981" t="str">
            <v>нет</v>
          </cell>
          <cell r="W981">
            <v>270</v>
          </cell>
          <cell r="X981">
            <v>5670</v>
          </cell>
          <cell r="Y981">
            <v>0</v>
          </cell>
          <cell r="Z981">
            <v>0</v>
          </cell>
          <cell r="AA981">
            <v>0</v>
          </cell>
          <cell r="AB981">
            <v>0</v>
          </cell>
          <cell r="AC981">
            <v>0</v>
          </cell>
          <cell r="AD981">
            <v>0</v>
          </cell>
          <cell r="AE981">
            <v>0</v>
          </cell>
          <cell r="AF981">
            <v>5670</v>
          </cell>
          <cell r="AG981">
            <v>5670</v>
          </cell>
          <cell r="AH981">
            <v>5670</v>
          </cell>
          <cell r="AI981">
            <v>5670</v>
          </cell>
          <cell r="AJ981">
            <v>5670</v>
          </cell>
          <cell r="AM981" t="str">
            <v>062</v>
          </cell>
          <cell r="AN981" t="str">
            <v>020</v>
          </cell>
          <cell r="AO981">
            <v>2419</v>
          </cell>
          <cell r="AP981" t="str">
            <v>02</v>
          </cell>
          <cell r="AQ981" t="str">
            <v>449924155</v>
          </cell>
          <cell r="AR981" t="str">
            <v>ПЛИTA Д16ЧT-20*1200*3000</v>
          </cell>
          <cell r="AS981" t="str">
            <v>TУ1-92-161-90</v>
          </cell>
          <cell r="AT981" t="str">
            <v>КГ</v>
          </cell>
          <cell r="AU981">
            <v>11</v>
          </cell>
          <cell r="AW981">
            <v>80</v>
          </cell>
          <cell r="AX981">
            <v>175.62</v>
          </cell>
          <cell r="AY981">
            <v>14049.6</v>
          </cell>
          <cell r="BB981">
            <v>1931.82</v>
          </cell>
          <cell r="BC981">
            <v>7</v>
          </cell>
          <cell r="BD981">
            <v>7</v>
          </cell>
          <cell r="BE981">
            <v>13522.74</v>
          </cell>
          <cell r="BF981">
            <v>0</v>
          </cell>
          <cell r="BH981">
            <v>175.62</v>
          </cell>
          <cell r="BI981">
            <v>11</v>
          </cell>
          <cell r="BJ981">
            <v>1931.82</v>
          </cell>
          <cell r="BK981">
            <v>0</v>
          </cell>
          <cell r="BL981">
            <v>1931.82</v>
          </cell>
          <cell r="BM981">
            <v>1931.82</v>
          </cell>
          <cell r="BN981">
            <v>1931.82</v>
          </cell>
          <cell r="BO981">
            <v>1931.82</v>
          </cell>
          <cell r="BP981">
            <v>1931.82</v>
          </cell>
          <cell r="BQ981">
            <v>1931.82</v>
          </cell>
          <cell r="BR981">
            <v>1931.82</v>
          </cell>
          <cell r="BS981">
            <v>0</v>
          </cell>
          <cell r="BT981">
            <v>0</v>
          </cell>
          <cell r="BU981">
            <v>0</v>
          </cell>
          <cell r="BV981">
            <v>0</v>
          </cell>
          <cell r="BW981">
            <v>0</v>
          </cell>
          <cell r="BZ981">
            <v>2.14</v>
          </cell>
          <cell r="CA981">
            <v>7.3620000000000001</v>
          </cell>
          <cell r="CC981">
            <v>39.816000000000003</v>
          </cell>
          <cell r="CD981">
            <v>66</v>
          </cell>
          <cell r="CF981">
            <v>197.67</v>
          </cell>
          <cell r="CG981">
            <v>13046.22</v>
          </cell>
          <cell r="CH981">
            <v>15394.54</v>
          </cell>
          <cell r="CL981">
            <v>15394.54</v>
          </cell>
        </row>
        <row r="982">
          <cell r="B982" t="str">
            <v>062</v>
          </cell>
          <cell r="C982" t="str">
            <v>025</v>
          </cell>
          <cell r="D982" t="str">
            <v>02</v>
          </cell>
          <cell r="E982" t="str">
            <v>449924215</v>
          </cell>
          <cell r="F982" t="str">
            <v>ПЛИТА Д16ЧТ-25*1200*3000</v>
          </cell>
          <cell r="G982" t="str">
            <v>ТУ1-92-161-90</v>
          </cell>
          <cell r="H982" t="str">
            <v>КГ</v>
          </cell>
          <cell r="I982">
            <v>26.3</v>
          </cell>
          <cell r="J982" t="str">
            <v>00007</v>
          </cell>
          <cell r="K982" t="str">
            <v>00007</v>
          </cell>
          <cell r="L982" t="str">
            <v>179    01.02.06</v>
          </cell>
          <cell r="M982">
            <v>176.29300000000001</v>
          </cell>
          <cell r="N982">
            <v>4636.5060000000003</v>
          </cell>
          <cell r="O982">
            <v>176.29300000000001</v>
          </cell>
          <cell r="P982">
            <v>4636.5060000000003</v>
          </cell>
          <cell r="Q982">
            <v>176.29300000000001</v>
          </cell>
          <cell r="R982">
            <v>4636.5060000000003</v>
          </cell>
          <cell r="S982" t="str">
            <v>036282</v>
          </cell>
          <cell r="T982">
            <v>270</v>
          </cell>
          <cell r="U982" t="str">
            <v>нет</v>
          </cell>
          <cell r="V982">
            <v>38832</v>
          </cell>
          <cell r="W982">
            <v>270</v>
          </cell>
          <cell r="X982">
            <v>7101</v>
          </cell>
          <cell r="Y982">
            <v>0</v>
          </cell>
          <cell r="Z982">
            <v>0</v>
          </cell>
          <cell r="AA982">
            <v>0</v>
          </cell>
          <cell r="AB982">
            <v>0</v>
          </cell>
          <cell r="AC982">
            <v>0</v>
          </cell>
          <cell r="AD982">
            <v>0</v>
          </cell>
          <cell r="AE982">
            <v>0</v>
          </cell>
          <cell r="AF982">
            <v>7101</v>
          </cell>
          <cell r="AG982">
            <v>7101</v>
          </cell>
          <cell r="AH982">
            <v>7101</v>
          </cell>
          <cell r="AI982">
            <v>7101</v>
          </cell>
          <cell r="AJ982">
            <v>7101</v>
          </cell>
          <cell r="AM982" t="str">
            <v>062</v>
          </cell>
          <cell r="AN982" t="str">
            <v>007</v>
          </cell>
          <cell r="AO982">
            <v>2420</v>
          </cell>
          <cell r="AP982" t="str">
            <v>02</v>
          </cell>
          <cell r="AQ982" t="str">
            <v>449924215</v>
          </cell>
          <cell r="AR982" t="str">
            <v>ПЛИTA Д16ЧT-25*1200*3000</v>
          </cell>
          <cell r="AS982" t="str">
            <v>TУ1-92-161-90</v>
          </cell>
          <cell r="AT982" t="str">
            <v>КГ</v>
          </cell>
          <cell r="AU982">
            <v>59.543999999999997</v>
          </cell>
          <cell r="AW982">
            <v>429</v>
          </cell>
          <cell r="AX982">
            <v>175.47</v>
          </cell>
          <cell r="AY982">
            <v>75276.63</v>
          </cell>
          <cell r="BB982">
            <v>10448.19</v>
          </cell>
          <cell r="BC982">
            <v>7</v>
          </cell>
          <cell r="BD982">
            <v>7</v>
          </cell>
          <cell r="BE982">
            <v>73139.360000000001</v>
          </cell>
          <cell r="BF982">
            <v>0</v>
          </cell>
          <cell r="BH982">
            <v>175.47</v>
          </cell>
          <cell r="BI982">
            <v>25.082999999999998</v>
          </cell>
          <cell r="BJ982">
            <v>4401.3100000000004</v>
          </cell>
          <cell r="BK982">
            <v>6046.87</v>
          </cell>
          <cell r="BL982">
            <v>10448.19</v>
          </cell>
          <cell r="BM982">
            <v>10448.19</v>
          </cell>
          <cell r="BN982">
            <v>10448.19</v>
          </cell>
          <cell r="BO982">
            <v>10448.19</v>
          </cell>
          <cell r="BP982">
            <v>10448.19</v>
          </cell>
          <cell r="BQ982">
            <v>10448.19</v>
          </cell>
          <cell r="BR982">
            <v>10448.19</v>
          </cell>
          <cell r="BS982">
            <v>0</v>
          </cell>
          <cell r="BT982">
            <v>0</v>
          </cell>
          <cell r="BU982">
            <v>0</v>
          </cell>
          <cell r="BV982">
            <v>0</v>
          </cell>
          <cell r="BW982">
            <v>0</v>
          </cell>
          <cell r="BX982">
            <v>10.220000000000001</v>
          </cell>
          <cell r="CA982">
            <v>0.44500000000000001</v>
          </cell>
          <cell r="CC982">
            <v>14.417999999999999</v>
          </cell>
          <cell r="CD982">
            <v>391.72500000000002</v>
          </cell>
          <cell r="CF982">
            <v>197.5</v>
          </cell>
          <cell r="CG982">
            <v>77365.69</v>
          </cell>
          <cell r="CH982">
            <v>91291.51</v>
          </cell>
          <cell r="CL982">
            <v>91291.51</v>
          </cell>
        </row>
        <row r="983">
          <cell r="B983" t="str">
            <v>062</v>
          </cell>
          <cell r="C983" t="str">
            <v>053</v>
          </cell>
          <cell r="D983" t="str">
            <v>02</v>
          </cell>
          <cell r="E983" t="str">
            <v>449924215</v>
          </cell>
          <cell r="F983" t="str">
            <v>ПЛИТА Д16ЧТ-25*1200*3000</v>
          </cell>
          <cell r="G983" t="str">
            <v>ТУ1-92-161-90</v>
          </cell>
          <cell r="H983" t="str">
            <v>КГ</v>
          </cell>
          <cell r="I983">
            <v>1.17</v>
          </cell>
          <cell r="J983" t="str">
            <v>00006</v>
          </cell>
          <cell r="K983" t="str">
            <v>00000</v>
          </cell>
          <cell r="L983" t="str">
            <v>179    01.02.06</v>
          </cell>
          <cell r="M983">
            <v>176.29300000000001</v>
          </cell>
          <cell r="N983">
            <v>206.26300000000001</v>
          </cell>
          <cell r="O983">
            <v>176.29300000000001</v>
          </cell>
          <cell r="P983">
            <v>206.26300000000001</v>
          </cell>
          <cell r="Q983">
            <v>176.29300000000001</v>
          </cell>
          <cell r="R983">
            <v>206.26300000000001</v>
          </cell>
          <cell r="S983" t="str">
            <v>036282</v>
          </cell>
          <cell r="T983">
            <v>270</v>
          </cell>
          <cell r="U983" t="str">
            <v>нет</v>
          </cell>
          <cell r="W983">
            <v>270</v>
          </cell>
          <cell r="X983">
            <v>315.89999999999998</v>
          </cell>
          <cell r="Y983">
            <v>0</v>
          </cell>
          <cell r="Z983">
            <v>0</v>
          </cell>
          <cell r="AA983">
            <v>0</v>
          </cell>
          <cell r="AB983">
            <v>0</v>
          </cell>
          <cell r="AC983">
            <v>0</v>
          </cell>
          <cell r="AD983">
            <v>0</v>
          </cell>
          <cell r="AE983">
            <v>0</v>
          </cell>
          <cell r="AF983">
            <v>315.89999999999998</v>
          </cell>
          <cell r="AG983">
            <v>315.89999999999998</v>
          </cell>
          <cell r="AH983">
            <v>315.89999999999998</v>
          </cell>
          <cell r="AI983">
            <v>315.89999999999998</v>
          </cell>
          <cell r="AJ983">
            <v>315.89999999999998</v>
          </cell>
          <cell r="AM983" t="str">
            <v>062</v>
          </cell>
          <cell r="AN983" t="str">
            <v>007</v>
          </cell>
          <cell r="AO983">
            <v>2420</v>
          </cell>
          <cell r="AP983" t="str">
            <v>02</v>
          </cell>
          <cell r="AQ983" t="str">
            <v>449924215</v>
          </cell>
          <cell r="AR983" t="str">
            <v>ПЛИTA Д16ЧT-25*1200*3000</v>
          </cell>
          <cell r="AS983" t="str">
            <v>TУ1-92-161-90</v>
          </cell>
          <cell r="AT983" t="str">
            <v>КГ</v>
          </cell>
          <cell r="AU983">
            <v>59.543999999999997</v>
          </cell>
          <cell r="AW983">
            <v>429</v>
          </cell>
          <cell r="AX983">
            <v>175.47</v>
          </cell>
          <cell r="AY983">
            <v>75276.63</v>
          </cell>
          <cell r="BB983">
            <v>10448.19</v>
          </cell>
          <cell r="BC983">
            <v>7</v>
          </cell>
          <cell r="BD983">
            <v>7</v>
          </cell>
          <cell r="BE983">
            <v>73139.360000000001</v>
          </cell>
          <cell r="BF983">
            <v>0</v>
          </cell>
          <cell r="BH983">
            <v>175.47</v>
          </cell>
          <cell r="BI983">
            <v>25.082999999999998</v>
          </cell>
          <cell r="BJ983">
            <v>4401.3100000000004</v>
          </cell>
          <cell r="BK983">
            <v>6046.87</v>
          </cell>
          <cell r="BL983">
            <v>10448.19</v>
          </cell>
          <cell r="BM983">
            <v>10448.19</v>
          </cell>
          <cell r="BN983">
            <v>10448.19</v>
          </cell>
          <cell r="BO983">
            <v>10448.19</v>
          </cell>
          <cell r="BP983">
            <v>10448.19</v>
          </cell>
          <cell r="BQ983">
            <v>10448.19</v>
          </cell>
          <cell r="BR983">
            <v>10448.19</v>
          </cell>
          <cell r="BS983">
            <v>0</v>
          </cell>
          <cell r="BT983">
            <v>0</v>
          </cell>
          <cell r="BU983">
            <v>0</v>
          </cell>
          <cell r="BV983">
            <v>0</v>
          </cell>
          <cell r="BW983">
            <v>0</v>
          </cell>
          <cell r="BX983">
            <v>10.220000000000001</v>
          </cell>
          <cell r="CA983">
            <v>0.44500000000000001</v>
          </cell>
          <cell r="CC983">
            <v>14.417999999999999</v>
          </cell>
          <cell r="CD983">
            <v>391.72500000000002</v>
          </cell>
          <cell r="CF983">
            <v>197.5</v>
          </cell>
          <cell r="CG983">
            <v>77365.69</v>
          </cell>
          <cell r="CH983">
            <v>91291.51</v>
          </cell>
          <cell r="CL983">
            <v>91291.51</v>
          </cell>
        </row>
        <row r="984">
          <cell r="B984" t="str">
            <v>062</v>
          </cell>
          <cell r="C984" t="str">
            <v>025</v>
          </cell>
          <cell r="D984" t="str">
            <v>02</v>
          </cell>
          <cell r="E984" t="str">
            <v>449924275</v>
          </cell>
          <cell r="F984" t="str">
            <v>ПЛИТА Д16ЧТ-30*1200*3000</v>
          </cell>
          <cell r="G984" t="str">
            <v>ТУ1-92-161-90</v>
          </cell>
          <cell r="H984" t="str">
            <v>КГ</v>
          </cell>
          <cell r="I984">
            <v>40.75</v>
          </cell>
          <cell r="J984" t="str">
            <v>00007</v>
          </cell>
          <cell r="K984" t="str">
            <v>00007</v>
          </cell>
          <cell r="L984" t="str">
            <v>нет</v>
          </cell>
          <cell r="M984">
            <v>90</v>
          </cell>
          <cell r="N984">
            <v>3667.5</v>
          </cell>
          <cell r="O984">
            <v>0</v>
          </cell>
          <cell r="P984">
            <v>0</v>
          </cell>
          <cell r="Q984">
            <v>90</v>
          </cell>
          <cell r="R984">
            <v>3667.5</v>
          </cell>
          <cell r="S984" t="str">
            <v/>
          </cell>
          <cell r="T984">
            <v>270</v>
          </cell>
          <cell r="U984" t="str">
            <v>нет</v>
          </cell>
          <cell r="W984">
            <v>270</v>
          </cell>
          <cell r="X984">
            <v>11002.5</v>
          </cell>
          <cell r="Y984">
            <v>0</v>
          </cell>
          <cell r="Z984">
            <v>0</v>
          </cell>
          <cell r="AA984">
            <v>0</v>
          </cell>
          <cell r="AB984">
            <v>0</v>
          </cell>
          <cell r="AC984">
            <v>0</v>
          </cell>
          <cell r="AD984">
            <v>0</v>
          </cell>
          <cell r="AE984">
            <v>0</v>
          </cell>
          <cell r="AF984">
            <v>11002.5</v>
          </cell>
          <cell r="AG984">
            <v>11002.5</v>
          </cell>
          <cell r="AH984">
            <v>11002.5</v>
          </cell>
          <cell r="AI984">
            <v>11002.5</v>
          </cell>
          <cell r="AJ984">
            <v>11002.5</v>
          </cell>
          <cell r="AM984" t="str">
            <v>062</v>
          </cell>
          <cell r="AN984" t="str">
            <v>053</v>
          </cell>
          <cell r="AO984">
            <v>2422</v>
          </cell>
          <cell r="AP984" t="str">
            <v>02</v>
          </cell>
          <cell r="AQ984" t="str">
            <v>449924275</v>
          </cell>
          <cell r="AR984" t="str">
            <v>ПЛИTA Д16ЧT-30*1200*3000</v>
          </cell>
          <cell r="AS984" t="str">
            <v>TУ1-92-161-90</v>
          </cell>
          <cell r="AT984" t="str">
            <v>КГ</v>
          </cell>
          <cell r="AU984">
            <v>25.414000000000001</v>
          </cell>
          <cell r="AV984" t="str">
            <v>200</v>
          </cell>
          <cell r="AW984">
            <v>184</v>
          </cell>
          <cell r="AX984">
            <v>175.62</v>
          </cell>
          <cell r="AY984">
            <v>32314.080000000002</v>
          </cell>
          <cell r="BA984">
            <v>6</v>
          </cell>
          <cell r="BB984">
            <v>4463.21</v>
          </cell>
          <cell r="BC984">
            <v>7</v>
          </cell>
          <cell r="BD984">
            <v>7</v>
          </cell>
          <cell r="BE984">
            <v>31242.47</v>
          </cell>
          <cell r="BF984">
            <v>0</v>
          </cell>
          <cell r="BH984">
            <v>175.62</v>
          </cell>
          <cell r="BI984">
            <v>18.043999999999997</v>
          </cell>
          <cell r="BJ984">
            <v>3168.89</v>
          </cell>
          <cell r="BK984">
            <v>1294.32</v>
          </cell>
          <cell r="BL984">
            <v>4463.21</v>
          </cell>
          <cell r="BM984">
            <v>4463.21</v>
          </cell>
          <cell r="BN984">
            <v>4463.21</v>
          </cell>
          <cell r="BO984">
            <v>4463.21</v>
          </cell>
          <cell r="BP984">
            <v>4463.21</v>
          </cell>
          <cell r="BQ984">
            <v>4463.21</v>
          </cell>
          <cell r="BR984">
            <v>4463.21</v>
          </cell>
          <cell r="BS984">
            <v>0</v>
          </cell>
          <cell r="BT984">
            <v>0</v>
          </cell>
          <cell r="BU984">
            <v>0</v>
          </cell>
          <cell r="BV984">
            <v>0</v>
          </cell>
          <cell r="BW984">
            <v>0</v>
          </cell>
          <cell r="BX984">
            <v>5.5359999999999996</v>
          </cell>
          <cell r="CC984">
            <v>12.507999999999999</v>
          </cell>
          <cell r="CD984">
            <v>159.85400000000001</v>
          </cell>
          <cell r="CF984">
            <v>197.67</v>
          </cell>
          <cell r="CG984">
            <v>31598.34</v>
          </cell>
          <cell r="CH984">
            <v>37286.04</v>
          </cell>
          <cell r="CL984">
            <v>37286.04</v>
          </cell>
        </row>
        <row r="985">
          <cell r="B985" t="str">
            <v>062</v>
          </cell>
          <cell r="C985" t="str">
            <v>025</v>
          </cell>
          <cell r="D985" t="str">
            <v>02</v>
          </cell>
          <cell r="E985" t="str">
            <v>449924305</v>
          </cell>
          <cell r="F985" t="str">
            <v>ПЛИТА Д16ЧТ-35*1200*3000</v>
          </cell>
          <cell r="G985" t="str">
            <v>ТУ1-92-161-90</v>
          </cell>
          <cell r="H985" t="str">
            <v>КГ</v>
          </cell>
          <cell r="I985">
            <v>60.2</v>
          </cell>
          <cell r="J985" t="str">
            <v>00007</v>
          </cell>
          <cell r="K985" t="str">
            <v>00007</v>
          </cell>
          <cell r="L985" t="str">
            <v>БК3762 08.12.06</v>
          </cell>
          <cell r="M985">
            <v>175.62</v>
          </cell>
          <cell r="N985">
            <v>10572.324000000001</v>
          </cell>
          <cell r="O985">
            <v>175.62</v>
          </cell>
          <cell r="P985">
            <v>10572.324000000001</v>
          </cell>
          <cell r="Q985">
            <v>175.62</v>
          </cell>
          <cell r="R985">
            <v>10572.324000000001</v>
          </cell>
          <cell r="S985" t="str">
            <v>036418</v>
          </cell>
          <cell r="T985">
            <v>175.62</v>
          </cell>
          <cell r="U985" t="str">
            <v>вст.ост.</v>
          </cell>
          <cell r="W985">
            <v>175.62</v>
          </cell>
          <cell r="X985">
            <v>10572.32</v>
          </cell>
          <cell r="Y985">
            <v>0</v>
          </cell>
          <cell r="Z985">
            <v>0</v>
          </cell>
          <cell r="AA985">
            <v>0</v>
          </cell>
          <cell r="AB985">
            <v>0</v>
          </cell>
          <cell r="AC985">
            <v>0</v>
          </cell>
          <cell r="AD985">
            <v>0</v>
          </cell>
          <cell r="AE985">
            <v>0</v>
          </cell>
          <cell r="AF985">
            <v>0</v>
          </cell>
          <cell r="AG985">
            <v>0</v>
          </cell>
          <cell r="AH985">
            <v>10572.32</v>
          </cell>
          <cell r="AI985">
            <v>10572.32</v>
          </cell>
          <cell r="AJ985">
            <v>10572.32</v>
          </cell>
          <cell r="AM985" t="str">
            <v>062</v>
          </cell>
          <cell r="AN985" t="str">
            <v>053</v>
          </cell>
          <cell r="AO985">
            <v>2423</v>
          </cell>
          <cell r="AP985" t="str">
            <v>02</v>
          </cell>
          <cell r="AQ985" t="str">
            <v>449924305</v>
          </cell>
          <cell r="AR985" t="str">
            <v>ПЛИTA Д16ЧT-35*1200*3000</v>
          </cell>
          <cell r="AS985" t="str">
            <v>TУ1-92-161-90</v>
          </cell>
          <cell r="AT985" t="str">
            <v>КГ</v>
          </cell>
          <cell r="AU985">
            <v>22.9</v>
          </cell>
          <cell r="AW985">
            <v>200</v>
          </cell>
          <cell r="AX985">
            <v>175.62</v>
          </cell>
          <cell r="AY985">
            <v>35124</v>
          </cell>
          <cell r="BB985">
            <v>4021.7</v>
          </cell>
          <cell r="BC985">
            <v>9</v>
          </cell>
          <cell r="BD985">
            <v>9</v>
          </cell>
          <cell r="BE985">
            <v>36195.300000000003</v>
          </cell>
          <cell r="BF985">
            <v>0</v>
          </cell>
          <cell r="BH985">
            <v>175.62</v>
          </cell>
          <cell r="BI985">
            <v>22.9</v>
          </cell>
          <cell r="BJ985">
            <v>4021.7</v>
          </cell>
          <cell r="BK985">
            <v>0</v>
          </cell>
          <cell r="BL985">
            <v>4021.7</v>
          </cell>
          <cell r="BM985">
            <v>4021.7</v>
          </cell>
          <cell r="BN985">
            <v>4021.7</v>
          </cell>
          <cell r="BO985">
            <v>4021.7</v>
          </cell>
          <cell r="BP985">
            <v>4021.7</v>
          </cell>
          <cell r="BQ985">
            <v>4021.7</v>
          </cell>
          <cell r="BR985">
            <v>4021.7</v>
          </cell>
          <cell r="BS985">
            <v>4021.7</v>
          </cell>
          <cell r="BT985">
            <v>4021.7</v>
          </cell>
          <cell r="BU985">
            <v>0</v>
          </cell>
          <cell r="BV985">
            <v>0</v>
          </cell>
          <cell r="BW985">
            <v>0</v>
          </cell>
          <cell r="BX985">
            <v>6.6880000000000006</v>
          </cell>
          <cell r="CA985">
            <v>15.397</v>
          </cell>
          <cell r="CC985">
            <v>14.349</v>
          </cell>
          <cell r="CD985">
            <v>183.2</v>
          </cell>
          <cell r="CF985">
            <v>197.67</v>
          </cell>
          <cell r="CG985">
            <v>36213.14</v>
          </cell>
          <cell r="CH985">
            <v>42731.51</v>
          </cell>
          <cell r="CL985">
            <v>42731.51</v>
          </cell>
        </row>
        <row r="986">
          <cell r="B986" t="str">
            <v>062</v>
          </cell>
          <cell r="C986" t="str">
            <v>025</v>
          </cell>
          <cell r="D986" t="str">
            <v>02</v>
          </cell>
          <cell r="E986" t="str">
            <v>449924330</v>
          </cell>
          <cell r="F986" t="str">
            <v>ПЛИТА Д16ЧТ-40*1200*3000</v>
          </cell>
          <cell r="G986" t="str">
            <v>ТУ1-92-161-90</v>
          </cell>
          <cell r="H986" t="str">
            <v>КГ</v>
          </cell>
          <cell r="I986">
            <v>115.42</v>
          </cell>
          <cell r="J986" t="str">
            <v>00007</v>
          </cell>
          <cell r="K986" t="str">
            <v>00007</v>
          </cell>
          <cell r="L986" t="str">
            <v>БК2118 15.07.06</v>
          </cell>
          <cell r="M986">
            <v>156.851</v>
          </cell>
          <cell r="N986">
            <v>18103.741999999998</v>
          </cell>
          <cell r="O986">
            <v>149.19499999999999</v>
          </cell>
          <cell r="P986">
            <v>17220.087</v>
          </cell>
          <cell r="Q986">
            <v>156.851</v>
          </cell>
          <cell r="R986">
            <v>18103.741999999998</v>
          </cell>
          <cell r="S986" t="str">
            <v>036298</v>
          </cell>
          <cell r="T986">
            <v>147.04328000000001</v>
          </cell>
          <cell r="U986" t="str">
            <v>П/П 1936</v>
          </cell>
          <cell r="V986">
            <v>39171</v>
          </cell>
          <cell r="W986">
            <v>147.04</v>
          </cell>
          <cell r="X986">
            <v>16971.36</v>
          </cell>
          <cell r="Y986">
            <v>0</v>
          </cell>
          <cell r="Z986">
            <v>0</v>
          </cell>
          <cell r="AA986">
            <v>0</v>
          </cell>
          <cell r="AB986">
            <v>0</v>
          </cell>
          <cell r="AC986">
            <v>0</v>
          </cell>
          <cell r="AD986">
            <v>0</v>
          </cell>
          <cell r="AE986">
            <v>0</v>
          </cell>
          <cell r="AF986">
            <v>0</v>
          </cell>
          <cell r="AG986">
            <v>0</v>
          </cell>
          <cell r="AH986">
            <v>16971.36</v>
          </cell>
          <cell r="AI986">
            <v>16971.36</v>
          </cell>
          <cell r="AJ986">
            <v>16971.36</v>
          </cell>
          <cell r="AM986" t="str">
            <v>062</v>
          </cell>
          <cell r="AN986" t="str">
            <v>053</v>
          </cell>
          <cell r="AO986">
            <v>2424</v>
          </cell>
          <cell r="AP986" t="str">
            <v>02</v>
          </cell>
          <cell r="AQ986" t="str">
            <v>449924330</v>
          </cell>
          <cell r="AR986" t="str">
            <v>ПЛИTA Д16ЧT-40*1200*3000</v>
          </cell>
          <cell r="AS986" t="str">
            <v>TУ1-92-161-90</v>
          </cell>
          <cell r="AT986" t="str">
            <v>КГ</v>
          </cell>
          <cell r="AU986">
            <v>75.8</v>
          </cell>
          <cell r="AV986" t="str">
            <v>140</v>
          </cell>
          <cell r="AW986">
            <v>663</v>
          </cell>
          <cell r="AX986">
            <v>175.62</v>
          </cell>
          <cell r="AY986">
            <v>116436.06</v>
          </cell>
          <cell r="BA986">
            <v>6</v>
          </cell>
          <cell r="BB986">
            <v>13312</v>
          </cell>
          <cell r="BC986">
            <v>9</v>
          </cell>
          <cell r="BD986">
            <v>9</v>
          </cell>
          <cell r="BE986">
            <v>119808</v>
          </cell>
          <cell r="BF986">
            <v>0</v>
          </cell>
          <cell r="BH986">
            <v>175.62</v>
          </cell>
          <cell r="BI986">
            <v>75.8</v>
          </cell>
          <cell r="BJ986">
            <v>13312</v>
          </cell>
          <cell r="BK986">
            <v>0</v>
          </cell>
          <cell r="BL986">
            <v>13312</v>
          </cell>
          <cell r="BM986">
            <v>13312</v>
          </cell>
          <cell r="BN986">
            <v>13312</v>
          </cell>
          <cell r="BO986">
            <v>13312</v>
          </cell>
          <cell r="BP986">
            <v>13312</v>
          </cell>
          <cell r="BQ986">
            <v>13312</v>
          </cell>
          <cell r="BR986">
            <v>13312</v>
          </cell>
          <cell r="BS986">
            <v>13312</v>
          </cell>
          <cell r="BT986">
            <v>13312</v>
          </cell>
          <cell r="BU986">
            <v>0</v>
          </cell>
          <cell r="BV986">
            <v>0</v>
          </cell>
          <cell r="BW986">
            <v>0</v>
          </cell>
          <cell r="BX986">
            <v>141.80599999999998</v>
          </cell>
          <cell r="BZ986">
            <v>1.1599999999999999</v>
          </cell>
          <cell r="CC986">
            <v>15.256</v>
          </cell>
          <cell r="CD986">
            <v>606.4</v>
          </cell>
          <cell r="CF986">
            <v>197.67</v>
          </cell>
          <cell r="CG986">
            <v>119867.09</v>
          </cell>
          <cell r="CH986">
            <v>141443.17000000001</v>
          </cell>
          <cell r="CL986">
            <v>141443.17000000001</v>
          </cell>
        </row>
        <row r="987">
          <cell r="B987" t="str">
            <v>062</v>
          </cell>
          <cell r="C987" t="str">
            <v>025</v>
          </cell>
          <cell r="D987" t="str">
            <v>02</v>
          </cell>
          <cell r="E987" t="str">
            <v>449924350</v>
          </cell>
          <cell r="F987" t="str">
            <v>ПЛИТА Д16ЧТ-50*1200*3000</v>
          </cell>
          <cell r="G987" t="str">
            <v>ТУ1-92-161-90</v>
          </cell>
          <cell r="H987" t="str">
            <v>КГ</v>
          </cell>
          <cell r="I987">
            <v>8</v>
          </cell>
          <cell r="J987" t="str">
            <v>00007</v>
          </cell>
          <cell r="K987" t="str">
            <v>00010</v>
          </cell>
          <cell r="L987" t="str">
            <v>нет</v>
          </cell>
          <cell r="M987">
            <v>90</v>
          </cell>
          <cell r="N987">
            <v>720</v>
          </cell>
          <cell r="O987">
            <v>153.727</v>
          </cell>
          <cell r="P987">
            <v>1229.816</v>
          </cell>
          <cell r="Q987">
            <v>90</v>
          </cell>
          <cell r="R987">
            <v>720</v>
          </cell>
          <cell r="S987" t="str">
            <v>036419</v>
          </cell>
          <cell r="T987">
            <v>147.04328699999999</v>
          </cell>
          <cell r="U987" t="str">
            <v>П/П 1936</v>
          </cell>
          <cell r="V987">
            <v>39171</v>
          </cell>
          <cell r="W987">
            <v>147.04</v>
          </cell>
          <cell r="X987">
            <v>1176.32</v>
          </cell>
          <cell r="Y987">
            <v>0</v>
          </cell>
          <cell r="Z987">
            <v>0</v>
          </cell>
          <cell r="AA987">
            <v>0</v>
          </cell>
          <cell r="AB987">
            <v>0</v>
          </cell>
          <cell r="AC987">
            <v>0</v>
          </cell>
          <cell r="AD987">
            <v>0</v>
          </cell>
          <cell r="AE987">
            <v>0</v>
          </cell>
          <cell r="AF987">
            <v>0</v>
          </cell>
          <cell r="AG987">
            <v>0</v>
          </cell>
          <cell r="AH987">
            <v>0</v>
          </cell>
          <cell r="AI987">
            <v>0</v>
          </cell>
          <cell r="AJ987">
            <v>1176.32</v>
          </cell>
          <cell r="AM987" t="str">
            <v>062</v>
          </cell>
          <cell r="AN987" t="str">
            <v>053</v>
          </cell>
          <cell r="AO987">
            <v>2425</v>
          </cell>
          <cell r="AP987" t="str">
            <v>02</v>
          </cell>
          <cell r="AQ987" t="str">
            <v>449924350</v>
          </cell>
          <cell r="AR987" t="str">
            <v>ПЛИTA Д16ЧT-50*1200*3000</v>
          </cell>
          <cell r="AS987" t="str">
            <v>TУ1-92-161-90</v>
          </cell>
          <cell r="AT987" t="str">
            <v>КГ</v>
          </cell>
          <cell r="AU987">
            <v>14.4</v>
          </cell>
          <cell r="AW987">
            <v>162</v>
          </cell>
          <cell r="AX987">
            <v>175.62</v>
          </cell>
          <cell r="AY987">
            <v>28450.44</v>
          </cell>
          <cell r="BB987">
            <v>2528.9299999999998</v>
          </cell>
          <cell r="BC987">
            <v>11</v>
          </cell>
          <cell r="BD987">
            <v>11</v>
          </cell>
          <cell r="BE987">
            <v>27818.23</v>
          </cell>
          <cell r="BF987">
            <v>0</v>
          </cell>
          <cell r="BH987">
            <v>175.62</v>
          </cell>
          <cell r="BI987">
            <v>6.5659999999999998</v>
          </cell>
          <cell r="BJ987">
            <v>1153.1199999999999</v>
          </cell>
          <cell r="BK987">
            <v>1375.81</v>
          </cell>
          <cell r="BL987">
            <v>2528.9299999999998</v>
          </cell>
          <cell r="BM987">
            <v>2528.9299999999998</v>
          </cell>
          <cell r="BN987">
            <v>2528.9299999999998</v>
          </cell>
          <cell r="BO987">
            <v>2528.9299999999998</v>
          </cell>
          <cell r="BP987">
            <v>2528.9299999999998</v>
          </cell>
          <cell r="BQ987">
            <v>2528.9299999999998</v>
          </cell>
          <cell r="BR987">
            <v>2528.9299999999998</v>
          </cell>
          <cell r="BS987">
            <v>2528.9299999999998</v>
          </cell>
          <cell r="BT987">
            <v>2528.9299999999998</v>
          </cell>
          <cell r="BU987">
            <v>2528.9280000000003</v>
          </cell>
          <cell r="BV987">
            <v>2528.9280000000003</v>
          </cell>
          <cell r="BW987">
            <v>0</v>
          </cell>
          <cell r="BX987">
            <v>2.92</v>
          </cell>
          <cell r="CC987">
            <v>3.6459999999999999</v>
          </cell>
          <cell r="CD987">
            <v>151.834</v>
          </cell>
          <cell r="CF987">
            <v>197.67</v>
          </cell>
          <cell r="CG987">
            <v>30013.03</v>
          </cell>
          <cell r="CH987">
            <v>35415.379999999997</v>
          </cell>
          <cell r="CL987">
            <v>35415.379999999997</v>
          </cell>
        </row>
        <row r="988">
          <cell r="B988" t="str">
            <v>062</v>
          </cell>
          <cell r="C988" t="str">
            <v>025</v>
          </cell>
          <cell r="D988" t="str">
            <v>02</v>
          </cell>
          <cell r="E988" t="str">
            <v>449924645</v>
          </cell>
          <cell r="F988" t="str">
            <v>ПЛИТА Д16ЧТ-60*1200*3000</v>
          </cell>
          <cell r="G988" t="str">
            <v>ТУ1-92-161-90</v>
          </cell>
          <cell r="H988" t="str">
            <v>КГ</v>
          </cell>
          <cell r="I988">
            <v>150.33000000000001</v>
          </cell>
          <cell r="J988" t="str">
            <v>00007</v>
          </cell>
          <cell r="K988" t="str">
            <v>00007</v>
          </cell>
          <cell r="L988" t="str">
            <v>2363   05.08.06</v>
          </cell>
          <cell r="M988">
            <v>156.80000000000001</v>
          </cell>
          <cell r="N988">
            <v>23571.743999999999</v>
          </cell>
          <cell r="O988">
            <v>160.14699999999999</v>
          </cell>
          <cell r="P988">
            <v>24074.899000000001</v>
          </cell>
          <cell r="Q988">
            <v>156.80000000000001</v>
          </cell>
          <cell r="R988">
            <v>23571.743999999999</v>
          </cell>
          <cell r="S988" t="str">
            <v>036311</v>
          </cell>
          <cell r="T988">
            <v>147.04328599999999</v>
          </cell>
          <cell r="U988" t="str">
            <v>П/П 1901</v>
          </cell>
          <cell r="V988">
            <v>39170</v>
          </cell>
          <cell r="W988">
            <v>147.04</v>
          </cell>
          <cell r="X988">
            <v>22104.52</v>
          </cell>
          <cell r="Y988">
            <v>0</v>
          </cell>
          <cell r="Z988">
            <v>0</v>
          </cell>
          <cell r="AA988">
            <v>0</v>
          </cell>
          <cell r="AB988">
            <v>0</v>
          </cell>
          <cell r="AC988">
            <v>0</v>
          </cell>
          <cell r="AD988">
            <v>0</v>
          </cell>
          <cell r="AE988">
            <v>0</v>
          </cell>
          <cell r="AF988">
            <v>0</v>
          </cell>
          <cell r="AG988">
            <v>0</v>
          </cell>
          <cell r="AH988">
            <v>0</v>
          </cell>
          <cell r="AI988">
            <v>0</v>
          </cell>
          <cell r="AJ988">
            <v>22104.52</v>
          </cell>
          <cell r="AM988" t="str">
            <v>062</v>
          </cell>
          <cell r="AN988" t="str">
            <v>053</v>
          </cell>
          <cell r="AO988">
            <v>2426</v>
          </cell>
          <cell r="AP988" t="str">
            <v>02</v>
          </cell>
          <cell r="AQ988" t="str">
            <v>449924645</v>
          </cell>
          <cell r="AR988" t="str">
            <v>ПЛИTA Д16ЧT-60*1200*3000</v>
          </cell>
          <cell r="AS988" t="str">
            <v>TУ1-92-161-90</v>
          </cell>
          <cell r="AT988" t="str">
            <v>КГ</v>
          </cell>
          <cell r="AU988">
            <v>158</v>
          </cell>
          <cell r="AV988" t="str">
            <v>300</v>
          </cell>
          <cell r="AW988">
            <v>1777</v>
          </cell>
          <cell r="AX988">
            <v>175.62</v>
          </cell>
          <cell r="AY988">
            <v>312076.74</v>
          </cell>
          <cell r="BA988">
            <v>8</v>
          </cell>
          <cell r="BB988">
            <v>27747.96</v>
          </cell>
          <cell r="BC988">
            <v>11</v>
          </cell>
          <cell r="BD988">
            <v>11</v>
          </cell>
          <cell r="BE988">
            <v>305227.56</v>
          </cell>
          <cell r="BF988">
            <v>0</v>
          </cell>
          <cell r="BH988">
            <v>175.62</v>
          </cell>
          <cell r="BI988">
            <v>128.47399999999999</v>
          </cell>
          <cell r="BJ988">
            <v>22562.6</v>
          </cell>
          <cell r="BK988">
            <v>5185.3599999999997</v>
          </cell>
          <cell r="BL988">
            <v>27747.96</v>
          </cell>
          <cell r="BM988">
            <v>27747.96</v>
          </cell>
          <cell r="BN988">
            <v>27747.96</v>
          </cell>
          <cell r="BO988">
            <v>27747.96</v>
          </cell>
          <cell r="BP988">
            <v>27747.96</v>
          </cell>
          <cell r="BQ988">
            <v>27747.96</v>
          </cell>
          <cell r="BR988">
            <v>27747.96</v>
          </cell>
          <cell r="BS988">
            <v>27747.96</v>
          </cell>
          <cell r="BT988">
            <v>27747.96</v>
          </cell>
          <cell r="BU988">
            <v>27747.96</v>
          </cell>
          <cell r="BV988">
            <v>27747.96</v>
          </cell>
          <cell r="BW988">
            <v>0</v>
          </cell>
          <cell r="CA988">
            <v>102.105</v>
          </cell>
          <cell r="CC988">
            <v>26.369</v>
          </cell>
          <cell r="CD988">
            <v>1609.5260000000001</v>
          </cell>
          <cell r="CF988">
            <v>197.67</v>
          </cell>
          <cell r="CG988">
            <v>318155</v>
          </cell>
          <cell r="CH988">
            <v>375422.9</v>
          </cell>
          <cell r="CL988">
            <v>375422.9</v>
          </cell>
        </row>
        <row r="989">
          <cell r="B989" t="str">
            <v>062</v>
          </cell>
          <cell r="C989" t="str">
            <v>025</v>
          </cell>
          <cell r="D989" t="str">
            <v>02</v>
          </cell>
          <cell r="E989" t="str">
            <v>449924365</v>
          </cell>
          <cell r="F989" t="str">
            <v>ПЛИТА Д16ЧТ-80*1200*3000</v>
          </cell>
          <cell r="G989" t="str">
            <v>ТУ1-92-161-90</v>
          </cell>
          <cell r="H989" t="str">
            <v>КГ</v>
          </cell>
          <cell r="I989">
            <v>24.58</v>
          </cell>
          <cell r="J989" t="str">
            <v>00005</v>
          </cell>
          <cell r="K989" t="str">
            <v>00010</v>
          </cell>
          <cell r="L989" t="str">
            <v>2363   05.08.06</v>
          </cell>
          <cell r="M989">
            <v>175.62</v>
          </cell>
          <cell r="N989">
            <v>4316.74</v>
          </cell>
          <cell r="O989">
            <v>171.81</v>
          </cell>
          <cell r="P989">
            <v>4223.09</v>
          </cell>
          <cell r="Q989">
            <v>175.62</v>
          </cell>
          <cell r="R989">
            <v>4316.74</v>
          </cell>
          <cell r="S989" t="str">
            <v>036322</v>
          </cell>
          <cell r="T989">
            <v>154.5</v>
          </cell>
          <cell r="U989" t="str">
            <v>П/П 1345</v>
          </cell>
          <cell r="V989">
            <v>39526</v>
          </cell>
          <cell r="W989">
            <v>154.5</v>
          </cell>
          <cell r="X989">
            <v>3797.61</v>
          </cell>
          <cell r="Y989">
            <v>0</v>
          </cell>
          <cell r="Z989">
            <v>0</v>
          </cell>
          <cell r="AA989">
            <v>0</v>
          </cell>
          <cell r="AB989">
            <v>0</v>
          </cell>
          <cell r="AC989">
            <v>0</v>
          </cell>
          <cell r="AD989">
            <v>0</v>
          </cell>
          <cell r="AE989">
            <v>3797.61</v>
          </cell>
          <cell r="AF989">
            <v>3797.61</v>
          </cell>
          <cell r="AG989">
            <v>3797.61</v>
          </cell>
          <cell r="AH989">
            <v>3797.61</v>
          </cell>
          <cell r="AI989">
            <v>3797.61</v>
          </cell>
          <cell r="AJ989">
            <v>3797.61</v>
          </cell>
          <cell r="AM989" t="str">
            <v>062</v>
          </cell>
          <cell r="AN989" t="str">
            <v>053</v>
          </cell>
          <cell r="AO989">
            <v>2429</v>
          </cell>
          <cell r="AP989" t="str">
            <v>02</v>
          </cell>
          <cell r="AQ989" t="str">
            <v>449924365</v>
          </cell>
          <cell r="AR989" t="str">
            <v>ПЛИTA Д16ЧT-80*1200*3000</v>
          </cell>
          <cell r="AS989" t="str">
            <v>TУ1-92-161-90</v>
          </cell>
          <cell r="AT989" t="str">
            <v>КГ</v>
          </cell>
          <cell r="AU989">
            <v>42.32</v>
          </cell>
          <cell r="AV989" t="str">
            <v>170</v>
          </cell>
          <cell r="AW989">
            <v>240</v>
          </cell>
          <cell r="AX989">
            <v>175.62</v>
          </cell>
          <cell r="AY989">
            <v>42148.800000000003</v>
          </cell>
          <cell r="BA989">
            <v>5</v>
          </cell>
          <cell r="BB989">
            <v>7432.24</v>
          </cell>
          <cell r="BC989">
            <v>6</v>
          </cell>
          <cell r="BD989">
            <v>6</v>
          </cell>
          <cell r="BE989">
            <v>44593.440000000002</v>
          </cell>
          <cell r="BF989">
            <v>0</v>
          </cell>
          <cell r="BH989">
            <v>175.62</v>
          </cell>
          <cell r="BI989">
            <v>42.32</v>
          </cell>
          <cell r="BJ989">
            <v>7432.24</v>
          </cell>
          <cell r="BK989">
            <v>0</v>
          </cell>
          <cell r="BL989">
            <v>7432.24</v>
          </cell>
          <cell r="BM989">
            <v>7432.24</v>
          </cell>
          <cell r="BN989">
            <v>7432.24</v>
          </cell>
          <cell r="BO989">
            <v>7432.24</v>
          </cell>
          <cell r="BP989">
            <v>7432.24</v>
          </cell>
          <cell r="BQ989">
            <v>7432.24</v>
          </cell>
          <cell r="BR989">
            <v>0</v>
          </cell>
          <cell r="BS989">
            <v>0</v>
          </cell>
          <cell r="BT989">
            <v>0</v>
          </cell>
          <cell r="BU989">
            <v>0</v>
          </cell>
          <cell r="BV989">
            <v>0</v>
          </cell>
          <cell r="BW989">
            <v>0</v>
          </cell>
          <cell r="BX989">
            <v>49.16</v>
          </cell>
          <cell r="CD989">
            <v>211.6</v>
          </cell>
          <cell r="CF989">
            <v>197.67</v>
          </cell>
          <cell r="CG989">
            <v>41826.97</v>
          </cell>
          <cell r="CH989">
            <v>49355.82</v>
          </cell>
          <cell r="CL989">
            <v>49355.82</v>
          </cell>
        </row>
        <row r="990">
          <cell r="B990" t="str">
            <v>062</v>
          </cell>
          <cell r="C990" t="str">
            <v>053</v>
          </cell>
          <cell r="D990" t="str">
            <v>02</v>
          </cell>
          <cell r="E990" t="str">
            <v>449952035</v>
          </cell>
          <cell r="F990" t="str">
            <v>ПЛИТА Д19 Б-12*1200*3000</v>
          </cell>
          <cell r="G990" t="str">
            <v>ГОСТ17232-99</v>
          </cell>
          <cell r="H990" t="str">
            <v>КГ</v>
          </cell>
          <cell r="I990">
            <v>0.38</v>
          </cell>
          <cell r="J990" t="str">
            <v>00007</v>
          </cell>
          <cell r="K990" t="str">
            <v>00000</v>
          </cell>
          <cell r="L990" t="str">
            <v>нет</v>
          </cell>
          <cell r="M990">
            <v>70</v>
          </cell>
          <cell r="N990">
            <v>26.6</v>
          </cell>
          <cell r="O990">
            <v>66.66</v>
          </cell>
          <cell r="P990">
            <v>25.331</v>
          </cell>
          <cell r="Q990">
            <v>70</v>
          </cell>
          <cell r="R990">
            <v>26.6</v>
          </cell>
          <cell r="S990" t="str">
            <v>037255</v>
          </cell>
          <cell r="T990">
            <v>168.5</v>
          </cell>
          <cell r="U990" t="str">
            <v>нет</v>
          </cell>
          <cell r="V990">
            <v>38975</v>
          </cell>
          <cell r="W990">
            <v>168.5</v>
          </cell>
          <cell r="X990">
            <v>64.03</v>
          </cell>
          <cell r="Y990">
            <v>0</v>
          </cell>
          <cell r="Z990">
            <v>0</v>
          </cell>
          <cell r="AA990">
            <v>0</v>
          </cell>
          <cell r="AB990">
            <v>0</v>
          </cell>
          <cell r="AC990">
            <v>0</v>
          </cell>
          <cell r="AD990">
            <v>0</v>
          </cell>
          <cell r="AE990">
            <v>0</v>
          </cell>
          <cell r="AF990">
            <v>0</v>
          </cell>
          <cell r="AG990">
            <v>0</v>
          </cell>
          <cell r="AH990">
            <v>0</v>
          </cell>
          <cell r="AI990">
            <v>0</v>
          </cell>
          <cell r="AJ990">
            <v>0</v>
          </cell>
          <cell r="AM990" t="str">
            <v>062</v>
          </cell>
          <cell r="AN990" t="str">
            <v>053</v>
          </cell>
          <cell r="AO990">
            <v>2436</v>
          </cell>
          <cell r="AP990" t="str">
            <v>02</v>
          </cell>
          <cell r="AQ990" t="str">
            <v>449952035</v>
          </cell>
          <cell r="AR990" t="str">
            <v>ПЛИTA Д19 Б-12*1200*3000</v>
          </cell>
          <cell r="AS990" t="str">
            <v>ГOCT17232-99</v>
          </cell>
          <cell r="AT990" t="str">
            <v>КГ</v>
          </cell>
          <cell r="AU990">
            <v>0.38</v>
          </cell>
          <cell r="AW990">
            <v>338</v>
          </cell>
          <cell r="AX990">
            <v>144</v>
          </cell>
          <cell r="AY990">
            <v>48672</v>
          </cell>
          <cell r="BB990">
            <v>54.72</v>
          </cell>
          <cell r="BC990">
            <v>889</v>
          </cell>
          <cell r="BD990">
            <v>12</v>
          </cell>
          <cell r="BE990">
            <v>656.64</v>
          </cell>
          <cell r="BG990">
            <v>48015.360000000001</v>
          </cell>
          <cell r="BH990">
            <v>144</v>
          </cell>
          <cell r="BI990">
            <v>0</v>
          </cell>
          <cell r="BJ990">
            <v>0</v>
          </cell>
          <cell r="BK990">
            <v>54.72</v>
          </cell>
          <cell r="BL990">
            <v>54.72</v>
          </cell>
          <cell r="BM990">
            <v>54.72</v>
          </cell>
          <cell r="BN990">
            <v>54.72</v>
          </cell>
          <cell r="BO990">
            <v>54.72</v>
          </cell>
          <cell r="BP990">
            <v>54.72</v>
          </cell>
          <cell r="BQ990">
            <v>54.72</v>
          </cell>
          <cell r="BR990">
            <v>54.72</v>
          </cell>
          <cell r="BS990">
            <v>54.72</v>
          </cell>
          <cell r="BT990">
            <v>54.72</v>
          </cell>
          <cell r="BU990">
            <v>54.72</v>
          </cell>
          <cell r="BV990">
            <v>54.72</v>
          </cell>
          <cell r="BW990">
            <v>54.72</v>
          </cell>
          <cell r="CE990">
            <v>4.5599999999999996</v>
          </cell>
          <cell r="CF990">
            <v>162.08000000000001</v>
          </cell>
          <cell r="CG990">
            <v>739.08</v>
          </cell>
          <cell r="CH990">
            <v>872.11</v>
          </cell>
          <cell r="CL990">
            <v>872.11</v>
          </cell>
        </row>
        <row r="991">
          <cell r="B991" t="str">
            <v>062</v>
          </cell>
          <cell r="C991" t="str">
            <v>053</v>
          </cell>
          <cell r="D991" t="str">
            <v>02</v>
          </cell>
          <cell r="E991" t="str">
            <v>449952065</v>
          </cell>
          <cell r="F991" t="str">
            <v>ПЛИТА Д19 Б-14*1200*3000</v>
          </cell>
          <cell r="G991" t="str">
            <v>ГОСТ17232-99</v>
          </cell>
          <cell r="H991" t="str">
            <v>КГ</v>
          </cell>
          <cell r="I991">
            <v>0.11</v>
          </cell>
          <cell r="J991" t="str">
            <v>00007</v>
          </cell>
          <cell r="K991" t="str">
            <v>00000</v>
          </cell>
          <cell r="L991" t="str">
            <v>нет</v>
          </cell>
          <cell r="M991">
            <v>70</v>
          </cell>
          <cell r="N991">
            <v>7.7</v>
          </cell>
          <cell r="O991">
            <v>0</v>
          </cell>
          <cell r="P991">
            <v>0</v>
          </cell>
          <cell r="Q991">
            <v>70</v>
          </cell>
          <cell r="R991">
            <v>7.7</v>
          </cell>
          <cell r="S991" t="str">
            <v>000000</v>
          </cell>
          <cell r="T991">
            <v>168.5</v>
          </cell>
          <cell r="U991" t="str">
            <v>нет</v>
          </cell>
          <cell r="W991">
            <v>168.5</v>
          </cell>
          <cell r="X991">
            <v>18.54</v>
          </cell>
          <cell r="Y991">
            <v>0</v>
          </cell>
          <cell r="Z991">
            <v>0</v>
          </cell>
          <cell r="AA991">
            <v>0</v>
          </cell>
          <cell r="AB991">
            <v>0</v>
          </cell>
          <cell r="AC991">
            <v>0</v>
          </cell>
          <cell r="AD991">
            <v>0</v>
          </cell>
          <cell r="AE991">
            <v>0</v>
          </cell>
          <cell r="AF991">
            <v>0</v>
          </cell>
          <cell r="AG991">
            <v>0</v>
          </cell>
          <cell r="AH991">
            <v>0</v>
          </cell>
          <cell r="AI991">
            <v>0</v>
          </cell>
          <cell r="AJ991">
            <v>0</v>
          </cell>
          <cell r="AM991" t="str">
            <v>062</v>
          </cell>
          <cell r="AN991" t="str">
            <v>053</v>
          </cell>
          <cell r="AO991">
            <v>2439</v>
          </cell>
          <cell r="AP991" t="str">
            <v>02</v>
          </cell>
          <cell r="AQ991" t="str">
            <v>449952065</v>
          </cell>
          <cell r="AR991" t="str">
            <v>ПЛИTA Д19 Б-14*1200*3000</v>
          </cell>
          <cell r="AS991" t="str">
            <v>ГOCT17232-99</v>
          </cell>
          <cell r="AT991" t="str">
            <v>КГ</v>
          </cell>
          <cell r="AU991">
            <v>0.11</v>
          </cell>
          <cell r="AW991">
            <v>98</v>
          </cell>
          <cell r="AX991">
            <v>144</v>
          </cell>
          <cell r="AY991">
            <v>14112</v>
          </cell>
          <cell r="BB991">
            <v>15.84</v>
          </cell>
          <cell r="BC991">
            <v>891</v>
          </cell>
          <cell r="BD991">
            <v>12</v>
          </cell>
          <cell r="BE991">
            <v>190.08</v>
          </cell>
          <cell r="BG991">
            <v>13921.92</v>
          </cell>
          <cell r="BH991">
            <v>144</v>
          </cell>
          <cell r="BI991">
            <v>0</v>
          </cell>
          <cell r="BJ991">
            <v>0</v>
          </cell>
          <cell r="BK991">
            <v>15.84</v>
          </cell>
          <cell r="BL991">
            <v>15.84</v>
          </cell>
          <cell r="BM991">
            <v>15.84</v>
          </cell>
          <cell r="BN991">
            <v>15.84</v>
          </cell>
          <cell r="BO991">
            <v>15.84</v>
          </cell>
          <cell r="BP991">
            <v>15.84</v>
          </cell>
          <cell r="BQ991">
            <v>15.84</v>
          </cell>
          <cell r="BR991">
            <v>15.84</v>
          </cell>
          <cell r="BS991">
            <v>15.84</v>
          </cell>
          <cell r="BT991">
            <v>15.84</v>
          </cell>
          <cell r="BU991">
            <v>15.84</v>
          </cell>
          <cell r="BV991">
            <v>15.84</v>
          </cell>
          <cell r="BW991">
            <v>15.84</v>
          </cell>
          <cell r="CE991">
            <v>1.32</v>
          </cell>
          <cell r="CF991">
            <v>162.08000000000001</v>
          </cell>
          <cell r="CG991">
            <v>213.95</v>
          </cell>
          <cell r="CH991">
            <v>252.46</v>
          </cell>
          <cell r="CL991">
            <v>252.46</v>
          </cell>
        </row>
        <row r="992">
          <cell r="B992" t="str">
            <v>062</v>
          </cell>
          <cell r="C992" t="str">
            <v>025</v>
          </cell>
          <cell r="D992" t="str">
            <v>02</v>
          </cell>
          <cell r="E992" t="str">
            <v>449952125</v>
          </cell>
          <cell r="F992" t="str">
            <v>ПЛИТА Д19 Б-18*1200*3000</v>
          </cell>
          <cell r="G992" t="str">
            <v>ГОСТ17232-99</v>
          </cell>
          <cell r="H992" t="str">
            <v>КГ</v>
          </cell>
          <cell r="I992">
            <v>1</v>
          </cell>
          <cell r="J992" t="str">
            <v>00007</v>
          </cell>
          <cell r="K992" t="str">
            <v>00000</v>
          </cell>
          <cell r="L992" t="str">
            <v>2605   01.09.06</v>
          </cell>
          <cell r="M992">
            <v>144.565</v>
          </cell>
          <cell r="N992">
            <v>144.565</v>
          </cell>
          <cell r="O992">
            <v>144.57</v>
          </cell>
          <cell r="P992">
            <v>144.57</v>
          </cell>
          <cell r="Q992">
            <v>144.565</v>
          </cell>
          <cell r="R992">
            <v>144.565</v>
          </cell>
          <cell r="S992" t="str">
            <v>037338</v>
          </cell>
          <cell r="T992">
            <v>144.57</v>
          </cell>
          <cell r="U992" t="str">
            <v>П/П 1489</v>
          </cell>
          <cell r="V992">
            <v>38642</v>
          </cell>
          <cell r="W992">
            <v>144.57</v>
          </cell>
          <cell r="X992">
            <v>144.57</v>
          </cell>
          <cell r="Y992">
            <v>0</v>
          </cell>
          <cell r="Z992">
            <v>0</v>
          </cell>
          <cell r="AA992">
            <v>0</v>
          </cell>
          <cell r="AB992">
            <v>0</v>
          </cell>
          <cell r="AC992">
            <v>0</v>
          </cell>
          <cell r="AD992">
            <v>0</v>
          </cell>
          <cell r="AE992">
            <v>0</v>
          </cell>
          <cell r="AF992">
            <v>0</v>
          </cell>
          <cell r="AG992">
            <v>0</v>
          </cell>
          <cell r="AH992">
            <v>0</v>
          </cell>
          <cell r="AI992">
            <v>0</v>
          </cell>
          <cell r="AJ992">
            <v>0</v>
          </cell>
          <cell r="AM992" t="str">
            <v>062</v>
          </cell>
          <cell r="AN992" t="str">
            <v>053</v>
          </cell>
          <cell r="AO992">
            <v>2440</v>
          </cell>
          <cell r="AP992" t="str">
            <v>02</v>
          </cell>
          <cell r="AQ992" t="str">
            <v>449952125</v>
          </cell>
          <cell r="AR992" t="str">
            <v>ПЛИTA Д19 Б-18*1200*3000</v>
          </cell>
          <cell r="AS992" t="str">
            <v>ГOCT17232-99</v>
          </cell>
          <cell r="AT992" t="str">
            <v>КГ</v>
          </cell>
          <cell r="AU992">
            <v>1</v>
          </cell>
          <cell r="AV992" t="str">
            <v>2</v>
          </cell>
          <cell r="AW992">
            <v>890</v>
          </cell>
          <cell r="AX992">
            <v>144</v>
          </cell>
          <cell r="AY992">
            <v>128160</v>
          </cell>
          <cell r="BA992">
            <v>12</v>
          </cell>
          <cell r="BB992">
            <v>144</v>
          </cell>
          <cell r="BC992">
            <v>890</v>
          </cell>
          <cell r="BD992">
            <v>12</v>
          </cell>
          <cell r="BE992">
            <v>1728</v>
          </cell>
          <cell r="BF992">
            <v>126432</v>
          </cell>
          <cell r="BH992">
            <v>144</v>
          </cell>
          <cell r="BI992">
            <v>0</v>
          </cell>
          <cell r="BJ992">
            <v>0</v>
          </cell>
          <cell r="BK992">
            <v>144</v>
          </cell>
          <cell r="BL992">
            <v>144</v>
          </cell>
          <cell r="BM992">
            <v>144</v>
          </cell>
          <cell r="BN992">
            <v>144</v>
          </cell>
          <cell r="BO992">
            <v>144</v>
          </cell>
          <cell r="BP992">
            <v>144</v>
          </cell>
          <cell r="BQ992">
            <v>144</v>
          </cell>
          <cell r="BR992">
            <v>144</v>
          </cell>
          <cell r="BS992">
            <v>144</v>
          </cell>
          <cell r="BT992">
            <v>144</v>
          </cell>
          <cell r="BU992">
            <v>144</v>
          </cell>
          <cell r="BV992">
            <v>144</v>
          </cell>
          <cell r="BW992">
            <v>144</v>
          </cell>
          <cell r="CD992">
            <v>12</v>
          </cell>
          <cell r="CF992">
            <v>162.08000000000001</v>
          </cell>
          <cell r="CG992">
            <v>1944.96</v>
          </cell>
          <cell r="CH992">
            <v>2295.0500000000002</v>
          </cell>
          <cell r="CL992">
            <v>2295.0500000000002</v>
          </cell>
        </row>
        <row r="993">
          <cell r="B993" t="str">
            <v>062</v>
          </cell>
          <cell r="C993" t="str">
            <v>025</v>
          </cell>
          <cell r="D993" t="str">
            <v>02</v>
          </cell>
          <cell r="E993" t="str">
            <v>449952155</v>
          </cell>
          <cell r="F993" t="str">
            <v>ПЛИТА Д19 Б-20*1200*3000</v>
          </cell>
          <cell r="G993" t="str">
            <v>ГОСТ17232-99</v>
          </cell>
          <cell r="H993" t="str">
            <v>КГ</v>
          </cell>
          <cell r="I993">
            <v>0.23</v>
          </cell>
          <cell r="J993" t="str">
            <v>00007</v>
          </cell>
          <cell r="K993" t="str">
            <v>00000</v>
          </cell>
          <cell r="L993" t="str">
            <v>нет</v>
          </cell>
          <cell r="M993">
            <v>90</v>
          </cell>
          <cell r="N993">
            <v>20.7</v>
          </cell>
          <cell r="O993">
            <v>0</v>
          </cell>
          <cell r="P993">
            <v>0</v>
          </cell>
          <cell r="Q993">
            <v>90</v>
          </cell>
          <cell r="R993">
            <v>20.7</v>
          </cell>
          <cell r="S993" t="str">
            <v/>
          </cell>
          <cell r="T993">
            <v>168.5</v>
          </cell>
          <cell r="U993" t="str">
            <v>нет</v>
          </cell>
          <cell r="W993">
            <v>168.5</v>
          </cell>
          <cell r="X993">
            <v>38.76</v>
          </cell>
          <cell r="Y993">
            <v>0</v>
          </cell>
          <cell r="Z993">
            <v>0</v>
          </cell>
          <cell r="AA993">
            <v>0</v>
          </cell>
          <cell r="AB993">
            <v>0</v>
          </cell>
          <cell r="AC993">
            <v>0</v>
          </cell>
          <cell r="AD993">
            <v>0</v>
          </cell>
          <cell r="AE993">
            <v>0</v>
          </cell>
          <cell r="AF993">
            <v>0</v>
          </cell>
          <cell r="AG993">
            <v>0</v>
          </cell>
          <cell r="AH993">
            <v>0</v>
          </cell>
          <cell r="AI993">
            <v>0</v>
          </cell>
          <cell r="AJ993">
            <v>0</v>
          </cell>
          <cell r="AM993" t="str">
            <v>062</v>
          </cell>
          <cell r="AN993" t="str">
            <v>053</v>
          </cell>
          <cell r="AO993">
            <v>2441</v>
          </cell>
          <cell r="AP993" t="str">
            <v>02</v>
          </cell>
          <cell r="AQ993" t="str">
            <v>449952155</v>
          </cell>
          <cell r="AR993" t="str">
            <v>ПЛИTA Д19 Б-20*1200*3000</v>
          </cell>
          <cell r="AS993" t="str">
            <v>ГOCT17232-99</v>
          </cell>
          <cell r="AT993" t="str">
            <v>КГ</v>
          </cell>
          <cell r="AU993">
            <v>0.23</v>
          </cell>
          <cell r="AW993">
            <v>72</v>
          </cell>
          <cell r="AX993">
            <v>144</v>
          </cell>
          <cell r="AY993">
            <v>10368</v>
          </cell>
          <cell r="BB993">
            <v>33.119999999999997</v>
          </cell>
          <cell r="BC993">
            <v>313</v>
          </cell>
          <cell r="BD993">
            <v>12</v>
          </cell>
          <cell r="BE993">
            <v>397.44</v>
          </cell>
          <cell r="BF993">
            <v>9970.56</v>
          </cell>
          <cell r="BH993">
            <v>144</v>
          </cell>
          <cell r="BI993">
            <v>0</v>
          </cell>
          <cell r="BJ993">
            <v>0</v>
          </cell>
          <cell r="BK993">
            <v>33.119999999999997</v>
          </cell>
          <cell r="BL993">
            <v>33.119999999999997</v>
          </cell>
          <cell r="BM993">
            <v>33.119999999999997</v>
          </cell>
          <cell r="BN993">
            <v>33.119999999999997</v>
          </cell>
          <cell r="BO993">
            <v>33.119999999999997</v>
          </cell>
          <cell r="BP993">
            <v>33.119999999999997</v>
          </cell>
          <cell r="BQ993">
            <v>33.119999999999997</v>
          </cell>
          <cell r="BR993">
            <v>33.119999999999997</v>
          </cell>
          <cell r="BS993">
            <v>33.119999999999997</v>
          </cell>
          <cell r="BT993">
            <v>33.119999999999997</v>
          </cell>
          <cell r="BU993">
            <v>33.119999999999997</v>
          </cell>
          <cell r="BV993">
            <v>33.119999999999997</v>
          </cell>
          <cell r="BW993">
            <v>33.119999999999997</v>
          </cell>
          <cell r="CD993">
            <v>2.76</v>
          </cell>
          <cell r="CF993">
            <v>162.08000000000001</v>
          </cell>
          <cell r="CG993">
            <v>447.34</v>
          </cell>
          <cell r="CH993">
            <v>527.86</v>
          </cell>
          <cell r="CL993">
            <v>527.86</v>
          </cell>
        </row>
        <row r="994">
          <cell r="B994" t="str">
            <v>062</v>
          </cell>
          <cell r="C994" t="str">
            <v>025</v>
          </cell>
          <cell r="D994" t="str">
            <v>02</v>
          </cell>
          <cell r="E994" t="str">
            <v>449952215</v>
          </cell>
          <cell r="F994" t="str">
            <v>ПЛИТА Д19 Б-25*1200*3000</v>
          </cell>
          <cell r="G994" t="str">
            <v>ГОСТ17232-99</v>
          </cell>
          <cell r="H994" t="str">
            <v>КГ</v>
          </cell>
          <cell r="I994">
            <v>3.26</v>
          </cell>
          <cell r="J994" t="str">
            <v>00007</v>
          </cell>
          <cell r="K994" t="str">
            <v>00000</v>
          </cell>
          <cell r="L994" t="str">
            <v>2605   01.09.06</v>
          </cell>
          <cell r="M994">
            <v>144.565</v>
          </cell>
          <cell r="N994">
            <v>471.28199999999998</v>
          </cell>
          <cell r="O994">
            <v>108.7</v>
          </cell>
          <cell r="P994">
            <v>354.36200000000002</v>
          </cell>
          <cell r="Q994">
            <v>144.565</v>
          </cell>
          <cell r="R994">
            <v>471.28199999999998</v>
          </cell>
          <cell r="S994" t="str">
            <v>037285</v>
          </cell>
          <cell r="T994">
            <v>144.57</v>
          </cell>
          <cell r="U994" t="str">
            <v>П/П 1489</v>
          </cell>
          <cell r="V994">
            <v>38642</v>
          </cell>
          <cell r="W994">
            <v>144.57</v>
          </cell>
          <cell r="X994">
            <v>471.3</v>
          </cell>
          <cell r="Y994">
            <v>0</v>
          </cell>
          <cell r="Z994">
            <v>0</v>
          </cell>
          <cell r="AA994">
            <v>0</v>
          </cell>
          <cell r="AB994">
            <v>0</v>
          </cell>
          <cell r="AC994">
            <v>0</v>
          </cell>
          <cell r="AD994">
            <v>0</v>
          </cell>
          <cell r="AE994">
            <v>0</v>
          </cell>
          <cell r="AF994">
            <v>0</v>
          </cell>
          <cell r="AG994">
            <v>0</v>
          </cell>
          <cell r="AH994">
            <v>0</v>
          </cell>
          <cell r="AI994">
            <v>0</v>
          </cell>
          <cell r="AJ994">
            <v>0</v>
          </cell>
          <cell r="AM994" t="str">
            <v>062</v>
          </cell>
          <cell r="AN994" t="str">
            <v>053</v>
          </cell>
          <cell r="AO994">
            <v>2442</v>
          </cell>
          <cell r="AP994" t="str">
            <v>02</v>
          </cell>
          <cell r="AQ994" t="str">
            <v>449952215</v>
          </cell>
          <cell r="AR994" t="str">
            <v>ПЛИTA Д19 Б-25*1200*3000</v>
          </cell>
          <cell r="AS994" t="str">
            <v>ГOCT17232-99</v>
          </cell>
          <cell r="AT994" t="str">
            <v>КГ</v>
          </cell>
          <cell r="AU994">
            <v>3.26</v>
          </cell>
          <cell r="AV994" t="str">
            <v>3,49</v>
          </cell>
          <cell r="AW994">
            <v>1017</v>
          </cell>
          <cell r="AX994">
            <v>144</v>
          </cell>
          <cell r="AY994">
            <v>146448</v>
          </cell>
          <cell r="BA994">
            <v>12</v>
          </cell>
          <cell r="BB994">
            <v>469.44</v>
          </cell>
          <cell r="BC994">
            <v>312</v>
          </cell>
          <cell r="BD994">
            <v>12</v>
          </cell>
          <cell r="BE994">
            <v>5633.28</v>
          </cell>
          <cell r="BF994">
            <v>140814.72</v>
          </cell>
          <cell r="BH994">
            <v>144</v>
          </cell>
          <cell r="BI994">
            <v>0</v>
          </cell>
          <cell r="BJ994">
            <v>0</v>
          </cell>
          <cell r="BK994">
            <v>469.44</v>
          </cell>
          <cell r="BL994">
            <v>469.44</v>
          </cell>
          <cell r="BM994">
            <v>469.44</v>
          </cell>
          <cell r="BN994">
            <v>469.44</v>
          </cell>
          <cell r="BO994">
            <v>469.44</v>
          </cell>
          <cell r="BP994">
            <v>469.44</v>
          </cell>
          <cell r="BQ994">
            <v>469.44</v>
          </cell>
          <cell r="BR994">
            <v>469.44</v>
          </cell>
          <cell r="BS994">
            <v>469.44</v>
          </cell>
          <cell r="BT994">
            <v>469.44</v>
          </cell>
          <cell r="BU994">
            <v>469.44</v>
          </cell>
          <cell r="BV994">
            <v>469.44</v>
          </cell>
          <cell r="BW994">
            <v>469.44</v>
          </cell>
          <cell r="CD994">
            <v>39.119999999999997</v>
          </cell>
          <cell r="CF994">
            <v>162.08000000000001</v>
          </cell>
          <cell r="CG994">
            <v>6340.57</v>
          </cell>
          <cell r="CH994">
            <v>7481.87</v>
          </cell>
          <cell r="CL994">
            <v>7481.87</v>
          </cell>
        </row>
        <row r="995">
          <cell r="B995" t="str">
            <v>062</v>
          </cell>
          <cell r="C995" t="str">
            <v>025</v>
          </cell>
          <cell r="D995" t="str">
            <v>02</v>
          </cell>
          <cell r="E995" t="str">
            <v>449946170</v>
          </cell>
          <cell r="F995" t="str">
            <v>ПЛИТА Д19Т-20*2000*3000</v>
          </cell>
          <cell r="G995" t="str">
            <v>ТУ1-2-216-81</v>
          </cell>
          <cell r="H995" t="str">
            <v>КГ</v>
          </cell>
          <cell r="I995">
            <v>0.22</v>
          </cell>
          <cell r="J995" t="str">
            <v>00007</v>
          </cell>
          <cell r="K995" t="str">
            <v>00000</v>
          </cell>
          <cell r="L995" t="str">
            <v>510022 15.12.05</v>
          </cell>
          <cell r="M995">
            <v>84.6</v>
          </cell>
          <cell r="N995">
            <v>18.611999999999998</v>
          </cell>
          <cell r="O995">
            <v>84.6</v>
          </cell>
          <cell r="P995">
            <v>18.611999999999998</v>
          </cell>
          <cell r="Q995">
            <v>84.6</v>
          </cell>
          <cell r="R995">
            <v>18.611999999999998</v>
          </cell>
          <cell r="S995" t="str">
            <v>037311</v>
          </cell>
          <cell r="T995">
            <v>84.6</v>
          </cell>
          <cell r="U995" t="str">
            <v>вст.ост.</v>
          </cell>
          <cell r="W995">
            <v>84.6</v>
          </cell>
          <cell r="X995">
            <v>18.61</v>
          </cell>
          <cell r="Y995">
            <v>0</v>
          </cell>
          <cell r="Z995">
            <v>0</v>
          </cell>
          <cell r="AA995">
            <v>0</v>
          </cell>
          <cell r="AB995">
            <v>0</v>
          </cell>
          <cell r="AC995">
            <v>0</v>
          </cell>
          <cell r="AD995">
            <v>18.61</v>
          </cell>
          <cell r="AE995">
            <v>18.61</v>
          </cell>
          <cell r="AF995">
            <v>18.61</v>
          </cell>
          <cell r="AG995">
            <v>18.61</v>
          </cell>
          <cell r="AH995">
            <v>18.61</v>
          </cell>
          <cell r="AI995">
            <v>18.61</v>
          </cell>
          <cell r="AJ995">
            <v>18.61</v>
          </cell>
          <cell r="AM995" t="str">
            <v>062</v>
          </cell>
          <cell r="AN995" t="str">
            <v>053</v>
          </cell>
          <cell r="AO995">
            <v>2443</v>
          </cell>
          <cell r="AP995" t="str">
            <v>02</v>
          </cell>
          <cell r="AQ995" t="str">
            <v>449946170</v>
          </cell>
          <cell r="AR995" t="str">
            <v>ПЛИTA Д19T-20*2000*3000</v>
          </cell>
          <cell r="AS995" t="str">
            <v>TУ1-2-216-81</v>
          </cell>
          <cell r="AT995" t="str">
            <v>КГ</v>
          </cell>
          <cell r="AU995">
            <v>0.22</v>
          </cell>
          <cell r="AW995">
            <v>1</v>
          </cell>
          <cell r="AX995">
            <v>84.6</v>
          </cell>
          <cell r="AY995">
            <v>84.6</v>
          </cell>
          <cell r="BA995">
            <v>4</v>
          </cell>
          <cell r="BB995">
            <v>18.61</v>
          </cell>
          <cell r="BC995">
            <v>5</v>
          </cell>
          <cell r="BD995">
            <v>5</v>
          </cell>
          <cell r="BE995">
            <v>93.05</v>
          </cell>
          <cell r="BF995">
            <v>0</v>
          </cell>
          <cell r="BH995">
            <v>84.59</v>
          </cell>
          <cell r="BI995">
            <v>0</v>
          </cell>
          <cell r="BJ995">
            <v>0</v>
          </cell>
          <cell r="BK995">
            <v>18.61</v>
          </cell>
          <cell r="BL995">
            <v>18.61</v>
          </cell>
          <cell r="BM995">
            <v>18.61</v>
          </cell>
          <cell r="BN995">
            <v>18.61</v>
          </cell>
          <cell r="BO995">
            <v>18.61</v>
          </cell>
          <cell r="BP995">
            <v>18.61</v>
          </cell>
          <cell r="BQ995">
            <v>0</v>
          </cell>
          <cell r="BR995">
            <v>0</v>
          </cell>
          <cell r="BS995">
            <v>0</v>
          </cell>
          <cell r="BT995">
            <v>0</v>
          </cell>
          <cell r="BU995">
            <v>0</v>
          </cell>
          <cell r="BV995">
            <v>0</v>
          </cell>
          <cell r="BW995">
            <v>0</v>
          </cell>
          <cell r="CD995">
            <v>1.1000000000000001</v>
          </cell>
          <cell r="CF995">
            <v>95.21</v>
          </cell>
          <cell r="CG995">
            <v>104.73</v>
          </cell>
          <cell r="CH995">
            <v>123.58</v>
          </cell>
          <cell r="CL995">
            <v>123.58</v>
          </cell>
        </row>
        <row r="996">
          <cell r="B996" t="str">
            <v>062</v>
          </cell>
          <cell r="C996" t="str">
            <v>001</v>
          </cell>
          <cell r="D996" t="str">
            <v>02</v>
          </cell>
          <cell r="E996" t="str">
            <v>453735164</v>
          </cell>
          <cell r="F996" t="str">
            <v>ПОЛОСА МА14Т1 -50*150*1000</v>
          </cell>
          <cell r="G996" t="str">
            <v>ОСТ1 92123-88</v>
          </cell>
          <cell r="H996" t="str">
            <v>КГ</v>
          </cell>
          <cell r="I996">
            <v>1.7</v>
          </cell>
          <cell r="J996" t="str">
            <v>00005</v>
          </cell>
          <cell r="K996" t="str">
            <v>00000</v>
          </cell>
          <cell r="L996" t="str">
            <v>нет</v>
          </cell>
          <cell r="M996">
            <v>4.2300000000000004</v>
          </cell>
          <cell r="N996">
            <v>7.1909999999999998</v>
          </cell>
          <cell r="O996">
            <v>4.2300000000000004</v>
          </cell>
          <cell r="P996">
            <v>7.1909999999999998</v>
          </cell>
          <cell r="Q996">
            <v>4.2300000000000004</v>
          </cell>
          <cell r="R996">
            <v>7.1909999999999998</v>
          </cell>
          <cell r="S996" t="str">
            <v>031184</v>
          </cell>
          <cell r="T996">
            <v>4.2300000000000004</v>
          </cell>
          <cell r="U996" t="str">
            <v>вст.ост.</v>
          </cell>
          <cell r="W996">
            <v>4.2300000000000004</v>
          </cell>
          <cell r="X996">
            <v>7.19</v>
          </cell>
          <cell r="Y996">
            <v>7.19</v>
          </cell>
          <cell r="Z996">
            <v>7.19</v>
          </cell>
          <cell r="AA996">
            <v>7.19</v>
          </cell>
          <cell r="AB996">
            <v>7.19</v>
          </cell>
          <cell r="AC996">
            <v>7.19</v>
          </cell>
          <cell r="AD996">
            <v>7.19</v>
          </cell>
          <cell r="AE996">
            <v>7.19</v>
          </cell>
          <cell r="AF996">
            <v>7.19</v>
          </cell>
          <cell r="AG996">
            <v>7.19</v>
          </cell>
          <cell r="AH996">
            <v>7.19</v>
          </cell>
          <cell r="AI996">
            <v>7.19</v>
          </cell>
          <cell r="AJ996">
            <v>7.19</v>
          </cell>
          <cell r="AM996" t="str">
            <v>062</v>
          </cell>
          <cell r="AN996" t="str">
            <v>040</v>
          </cell>
          <cell r="AO996">
            <v>1391</v>
          </cell>
          <cell r="AP996" t="str">
            <v>02</v>
          </cell>
          <cell r="AQ996" t="str">
            <v>453735164</v>
          </cell>
          <cell r="AR996" t="str">
            <v>ПOЛOCA MA14T1 -50*150*1000</v>
          </cell>
          <cell r="AS996" t="str">
            <v>OCT1 92123-88</v>
          </cell>
          <cell r="AT996" t="str">
            <v>КГ</v>
          </cell>
          <cell r="AU996">
            <v>1.7</v>
          </cell>
          <cell r="BB996">
            <v>0</v>
          </cell>
          <cell r="BD996">
            <v>0</v>
          </cell>
          <cell r="BE996">
            <v>0</v>
          </cell>
          <cell r="BF996">
            <v>0</v>
          </cell>
        </row>
        <row r="997">
          <cell r="B997" t="str">
            <v>062</v>
          </cell>
          <cell r="C997" t="str">
            <v>001</v>
          </cell>
          <cell r="D997" t="str">
            <v>02</v>
          </cell>
          <cell r="E997" t="str">
            <v>453735040</v>
          </cell>
          <cell r="F997" t="str">
            <v>ПОЛОСА МА14Т1 -60*160*500</v>
          </cell>
          <cell r="G997" t="str">
            <v>ОСТ1 92123-88</v>
          </cell>
          <cell r="H997" t="str">
            <v>КГ</v>
          </cell>
          <cell r="I997">
            <v>2.5</v>
          </cell>
          <cell r="J997" t="str">
            <v>00005</v>
          </cell>
          <cell r="K997" t="str">
            <v>00000</v>
          </cell>
          <cell r="L997" t="str">
            <v/>
          </cell>
          <cell r="M997">
            <v>0</v>
          </cell>
          <cell r="N997">
            <v>0</v>
          </cell>
          <cell r="O997">
            <v>0</v>
          </cell>
          <cell r="P997">
            <v>0</v>
          </cell>
          <cell r="Q997">
            <v>0</v>
          </cell>
          <cell r="R997">
            <v>0</v>
          </cell>
          <cell r="S997" t="str">
            <v>не най</v>
          </cell>
          <cell r="T997">
            <v>6.7</v>
          </cell>
          <cell r="U997" t="str">
            <v>нет</v>
          </cell>
          <cell r="W997">
            <v>6.7</v>
          </cell>
          <cell r="X997">
            <v>16.75</v>
          </cell>
          <cell r="Y997">
            <v>16.75</v>
          </cell>
          <cell r="Z997">
            <v>16.75</v>
          </cell>
          <cell r="AA997">
            <v>16.75</v>
          </cell>
          <cell r="AB997">
            <v>16.75</v>
          </cell>
          <cell r="AC997">
            <v>16.75</v>
          </cell>
          <cell r="AD997">
            <v>16.75</v>
          </cell>
          <cell r="AE997">
            <v>16.75</v>
          </cell>
          <cell r="AF997">
            <v>16.75</v>
          </cell>
          <cell r="AG997">
            <v>16.75</v>
          </cell>
          <cell r="AH997">
            <v>16.75</v>
          </cell>
          <cell r="AI997">
            <v>16.75</v>
          </cell>
          <cell r="AJ997">
            <v>16.75</v>
          </cell>
          <cell r="AM997" t="str">
            <v>062</v>
          </cell>
          <cell r="AN997" t="str">
            <v>042</v>
          </cell>
          <cell r="AO997">
            <v>1392</v>
          </cell>
          <cell r="AP997" t="str">
            <v>02</v>
          </cell>
          <cell r="AQ997" t="str">
            <v>453735040</v>
          </cell>
          <cell r="AR997" t="str">
            <v>ПOЛOCA MA14T1 -60*160*500</v>
          </cell>
          <cell r="AS997" t="str">
            <v>OCT1 92123-88</v>
          </cell>
          <cell r="AT997" t="str">
            <v>КГ</v>
          </cell>
          <cell r="AU997">
            <v>2.5</v>
          </cell>
          <cell r="BB997">
            <v>0</v>
          </cell>
          <cell r="BD997">
            <v>0</v>
          </cell>
          <cell r="BE997">
            <v>0</v>
          </cell>
          <cell r="BF997">
            <v>0</v>
          </cell>
        </row>
        <row r="998">
          <cell r="B998" t="str">
            <v>062</v>
          </cell>
          <cell r="C998" t="str">
            <v>042</v>
          </cell>
          <cell r="D998" t="str">
            <v>02</v>
          </cell>
          <cell r="E998" t="str">
            <v>402003026</v>
          </cell>
          <cell r="F998" t="str">
            <v>ПРИПОЙ ОЛОВО О2 D1,0</v>
          </cell>
          <cell r="G998" t="str">
            <v>ТУ48-13-17-77</v>
          </cell>
          <cell r="H998" t="str">
            <v>КГ</v>
          </cell>
          <cell r="I998">
            <v>1.76</v>
          </cell>
          <cell r="J998" t="str">
            <v>00007</v>
          </cell>
          <cell r="K998" t="str">
            <v>00000</v>
          </cell>
          <cell r="L998" t="str">
            <v>нет</v>
          </cell>
          <cell r="M998">
            <v>125</v>
          </cell>
          <cell r="N998">
            <v>220</v>
          </cell>
          <cell r="O998">
            <v>86.68</v>
          </cell>
          <cell r="P998">
            <v>152.55699999999999</v>
          </cell>
          <cell r="Q998">
            <v>125</v>
          </cell>
          <cell r="R998">
            <v>220</v>
          </cell>
          <cell r="S998" t="str">
            <v>023004</v>
          </cell>
          <cell r="T998">
            <v>6.7</v>
          </cell>
          <cell r="U998" t="str">
            <v>нет</v>
          </cell>
          <cell r="W998">
            <v>6.7</v>
          </cell>
          <cell r="X998">
            <v>11.79</v>
          </cell>
          <cell r="Y998">
            <v>0</v>
          </cell>
          <cell r="Z998">
            <v>0</v>
          </cell>
          <cell r="AA998">
            <v>0</v>
          </cell>
          <cell r="AB998">
            <v>0</v>
          </cell>
          <cell r="AC998">
            <v>11.79</v>
          </cell>
          <cell r="AD998">
            <v>11.79</v>
          </cell>
          <cell r="AE998">
            <v>11.79</v>
          </cell>
          <cell r="AF998">
            <v>11.79</v>
          </cell>
          <cell r="AG998">
            <v>11.79</v>
          </cell>
          <cell r="AH998">
            <v>11.79</v>
          </cell>
          <cell r="AI998">
            <v>11.79</v>
          </cell>
          <cell r="AJ998">
            <v>11.79</v>
          </cell>
          <cell r="AM998" t="str">
            <v>062</v>
          </cell>
          <cell r="AN998" t="str">
            <v>001</v>
          </cell>
          <cell r="AO998">
            <v>1973</v>
          </cell>
          <cell r="AP998" t="str">
            <v>02</v>
          </cell>
          <cell r="AQ998" t="str">
            <v>402003026</v>
          </cell>
          <cell r="AR998" t="str">
            <v>ПPИПOЙ OЛOBO O2 D1,0</v>
          </cell>
          <cell r="AS998" t="str">
            <v>TУ48-13-17-77</v>
          </cell>
          <cell r="AT998" t="str">
            <v>КГ</v>
          </cell>
          <cell r="AU998">
            <v>1.57</v>
          </cell>
          <cell r="AW998">
            <v>6.3</v>
          </cell>
          <cell r="AX998">
            <v>86.68</v>
          </cell>
          <cell r="AY998">
            <v>546.08400000000006</v>
          </cell>
          <cell r="BA998">
            <v>4</v>
          </cell>
          <cell r="BB998">
            <v>136.09</v>
          </cell>
          <cell r="BC998">
            <v>4</v>
          </cell>
          <cell r="BD998">
            <v>4</v>
          </cell>
          <cell r="BE998">
            <v>544.36</v>
          </cell>
          <cell r="BF998">
            <v>0</v>
          </cell>
          <cell r="BH998">
            <v>86.68</v>
          </cell>
          <cell r="BI998">
            <v>0</v>
          </cell>
          <cell r="BJ998">
            <v>0</v>
          </cell>
          <cell r="BK998">
            <v>136.09</v>
          </cell>
          <cell r="BL998">
            <v>136.09</v>
          </cell>
          <cell r="BM998">
            <v>136.09</v>
          </cell>
          <cell r="BN998">
            <v>136.09</v>
          </cell>
          <cell r="BO998">
            <v>136.09</v>
          </cell>
          <cell r="BP998">
            <v>0</v>
          </cell>
          <cell r="BQ998">
            <v>0</v>
          </cell>
          <cell r="BR998">
            <v>0</v>
          </cell>
          <cell r="BS998">
            <v>0</v>
          </cell>
          <cell r="BT998">
            <v>0</v>
          </cell>
          <cell r="BU998">
            <v>0</v>
          </cell>
          <cell r="BV998">
            <v>0</v>
          </cell>
          <cell r="BW998">
            <v>0</v>
          </cell>
          <cell r="CD998">
            <v>6.28</v>
          </cell>
          <cell r="CF998">
            <v>97.56</v>
          </cell>
          <cell r="CG998">
            <v>612.67999999999995</v>
          </cell>
          <cell r="CH998">
            <v>722.96</v>
          </cell>
          <cell r="CL998">
            <v>722.96</v>
          </cell>
        </row>
        <row r="999">
          <cell r="B999" t="str">
            <v>062</v>
          </cell>
          <cell r="C999" t="str">
            <v>042</v>
          </cell>
          <cell r="D999" t="str">
            <v>02</v>
          </cell>
          <cell r="E999" t="str">
            <v>413006102</v>
          </cell>
          <cell r="F999" t="str">
            <v>ПРИПОЙ ПРВ КР 0,8 ПОСК50-18</v>
          </cell>
          <cell r="G999" t="str">
            <v>ГОСТ21931-76</v>
          </cell>
          <cell r="H999" t="str">
            <v>КГ</v>
          </cell>
          <cell r="I999">
            <v>0.04</v>
          </cell>
          <cell r="J999" t="str">
            <v>00007</v>
          </cell>
          <cell r="K999" t="str">
            <v>00000</v>
          </cell>
          <cell r="L999" t="str">
            <v>нет</v>
          </cell>
          <cell r="M999">
            <v>176.52</v>
          </cell>
          <cell r="N999">
            <v>7.0609999999999999</v>
          </cell>
          <cell r="O999">
            <v>0</v>
          </cell>
          <cell r="P999">
            <v>0</v>
          </cell>
          <cell r="Q999">
            <v>176.52</v>
          </cell>
          <cell r="R999">
            <v>7.0609999999999999</v>
          </cell>
          <cell r="S999" t="str">
            <v>000000</v>
          </cell>
          <cell r="T999">
            <v>6.7</v>
          </cell>
          <cell r="U999" t="str">
            <v>нет</v>
          </cell>
          <cell r="W999">
            <v>6.7</v>
          </cell>
          <cell r="X999">
            <v>0.27</v>
          </cell>
          <cell r="Y999">
            <v>0</v>
          </cell>
          <cell r="Z999">
            <v>0</v>
          </cell>
          <cell r="AA999">
            <v>0</v>
          </cell>
          <cell r="AB999">
            <v>0.27</v>
          </cell>
          <cell r="AC999">
            <v>0.27</v>
          </cell>
          <cell r="AD999">
            <v>0.27</v>
          </cell>
          <cell r="AE999">
            <v>0.27</v>
          </cell>
          <cell r="AF999">
            <v>0.27</v>
          </cell>
          <cell r="AG999">
            <v>0.27</v>
          </cell>
          <cell r="AH999">
            <v>0.27</v>
          </cell>
          <cell r="AI999">
            <v>0.27</v>
          </cell>
          <cell r="AJ999">
            <v>0.27</v>
          </cell>
          <cell r="AM999" t="str">
            <v>062</v>
          </cell>
          <cell r="AN999" t="str">
            <v>001</v>
          </cell>
          <cell r="AO999">
            <v>1981</v>
          </cell>
          <cell r="AP999" t="str">
            <v>02</v>
          </cell>
          <cell r="AQ999" t="str">
            <v>413006102</v>
          </cell>
          <cell r="AR999" t="str">
            <v>ПPИПOЙ ПPB KP 0,8 ПOCK50-18</v>
          </cell>
          <cell r="AS999" t="str">
            <v>ГOCT21931-76</v>
          </cell>
          <cell r="AT999" t="str">
            <v>КГ</v>
          </cell>
          <cell r="AU999">
            <v>0.04</v>
          </cell>
          <cell r="AW999">
            <v>0.1</v>
          </cell>
          <cell r="AX999">
            <v>192</v>
          </cell>
          <cell r="AY999">
            <v>19.2</v>
          </cell>
          <cell r="BA999">
            <v>4</v>
          </cell>
          <cell r="BB999">
            <v>7.68</v>
          </cell>
          <cell r="BC999">
            <v>3</v>
          </cell>
          <cell r="BD999">
            <v>3</v>
          </cell>
          <cell r="BE999">
            <v>23.04</v>
          </cell>
          <cell r="BF999">
            <v>0</v>
          </cell>
          <cell r="BH999">
            <v>192</v>
          </cell>
          <cell r="BI999">
            <v>0</v>
          </cell>
          <cell r="BJ999">
            <v>0</v>
          </cell>
          <cell r="BK999">
            <v>7.68</v>
          </cell>
          <cell r="BL999">
            <v>7.68</v>
          </cell>
          <cell r="BM999">
            <v>7.68</v>
          </cell>
          <cell r="BN999">
            <v>7.68</v>
          </cell>
          <cell r="BO999">
            <v>0</v>
          </cell>
          <cell r="BP999">
            <v>0</v>
          </cell>
          <cell r="BQ999">
            <v>0</v>
          </cell>
          <cell r="BR999">
            <v>0</v>
          </cell>
          <cell r="BS999">
            <v>0</v>
          </cell>
          <cell r="BT999">
            <v>0</v>
          </cell>
          <cell r="BU999">
            <v>0</v>
          </cell>
          <cell r="BV999">
            <v>0</v>
          </cell>
          <cell r="BW999">
            <v>0</v>
          </cell>
          <cell r="CD999">
            <v>0.12</v>
          </cell>
          <cell r="CF999">
            <v>216.11</v>
          </cell>
          <cell r="CG999">
            <v>25.93</v>
          </cell>
          <cell r="CH999">
            <v>30.6</v>
          </cell>
          <cell r="CL999">
            <v>30.6</v>
          </cell>
        </row>
        <row r="1000">
          <cell r="B1000" t="str">
            <v>062</v>
          </cell>
          <cell r="C1000" t="str">
            <v>042</v>
          </cell>
          <cell r="D1000" t="str">
            <v>02</v>
          </cell>
          <cell r="E1000" t="str">
            <v>413006107</v>
          </cell>
          <cell r="F1000" t="str">
            <v>ПРИПОЙ ПРВ КР 1,0 ПОСК50-18</v>
          </cell>
          <cell r="G1000" t="str">
            <v>ГОСТ21931-76</v>
          </cell>
          <cell r="H1000" t="str">
            <v>КГ</v>
          </cell>
          <cell r="I1000">
            <v>0.14000000000000001</v>
          </cell>
          <cell r="J1000" t="str">
            <v>00007</v>
          </cell>
          <cell r="K1000" t="str">
            <v>00000</v>
          </cell>
          <cell r="L1000" t="str">
            <v>нет</v>
          </cell>
          <cell r="M1000">
            <v>176.52</v>
          </cell>
          <cell r="N1000">
            <v>24.713000000000001</v>
          </cell>
          <cell r="O1000">
            <v>0</v>
          </cell>
          <cell r="P1000">
            <v>0</v>
          </cell>
          <cell r="Q1000">
            <v>176.52</v>
          </cell>
          <cell r="R1000">
            <v>24.713000000000001</v>
          </cell>
          <cell r="S1000" t="str">
            <v>000000</v>
          </cell>
          <cell r="T1000">
            <v>6.7</v>
          </cell>
          <cell r="U1000" t="str">
            <v>нет</v>
          </cell>
          <cell r="W1000">
            <v>6.7</v>
          </cell>
          <cell r="X1000">
            <v>0.94</v>
          </cell>
          <cell r="Y1000">
            <v>0</v>
          </cell>
          <cell r="Z1000">
            <v>0</v>
          </cell>
          <cell r="AA1000">
            <v>0</v>
          </cell>
          <cell r="AB1000">
            <v>0.94</v>
          </cell>
          <cell r="AC1000">
            <v>0.94</v>
          </cell>
          <cell r="AD1000">
            <v>0.94</v>
          </cell>
          <cell r="AE1000">
            <v>0.94</v>
          </cell>
          <cell r="AF1000">
            <v>0.94</v>
          </cell>
          <cell r="AG1000">
            <v>0.94</v>
          </cell>
          <cell r="AH1000">
            <v>0.94</v>
          </cell>
          <cell r="AI1000">
            <v>0.94</v>
          </cell>
          <cell r="AJ1000">
            <v>0.94</v>
          </cell>
          <cell r="AM1000" t="str">
            <v>062</v>
          </cell>
          <cell r="AN1000" t="str">
            <v>024</v>
          </cell>
          <cell r="AO1000">
            <v>1982</v>
          </cell>
          <cell r="AP1000" t="str">
            <v>02</v>
          </cell>
          <cell r="AQ1000" t="str">
            <v>413006107</v>
          </cell>
          <cell r="AR1000" t="str">
            <v>ПPИПOЙ ПPB KP 1,0 ПOCK50-18</v>
          </cell>
          <cell r="AS1000" t="str">
            <v>ГOCT21931-76</v>
          </cell>
          <cell r="AT1000" t="str">
            <v>КГ</v>
          </cell>
          <cell r="AU1000">
            <v>0.03</v>
          </cell>
          <cell r="AW1000">
            <v>0.1</v>
          </cell>
          <cell r="AX1000">
            <v>192</v>
          </cell>
          <cell r="AY1000">
            <v>19.2</v>
          </cell>
          <cell r="BA1000">
            <v>4</v>
          </cell>
          <cell r="BB1000">
            <v>5.76</v>
          </cell>
          <cell r="BC1000">
            <v>3</v>
          </cell>
          <cell r="BD1000">
            <v>3</v>
          </cell>
          <cell r="BE1000">
            <v>17.28</v>
          </cell>
          <cell r="BF1000">
            <v>0</v>
          </cell>
          <cell r="BH1000">
            <v>192</v>
          </cell>
          <cell r="BI1000">
            <v>0</v>
          </cell>
          <cell r="BJ1000">
            <v>0</v>
          </cell>
          <cell r="BK1000">
            <v>5.76</v>
          </cell>
          <cell r="BL1000">
            <v>5.76</v>
          </cell>
          <cell r="BM1000">
            <v>5.76</v>
          </cell>
          <cell r="BN1000">
            <v>5.76</v>
          </cell>
          <cell r="BO1000">
            <v>0</v>
          </cell>
          <cell r="BP1000">
            <v>0</v>
          </cell>
          <cell r="BQ1000">
            <v>0</v>
          </cell>
          <cell r="BR1000">
            <v>0</v>
          </cell>
          <cell r="BS1000">
            <v>0</v>
          </cell>
          <cell r="BT1000">
            <v>0</v>
          </cell>
          <cell r="BU1000">
            <v>0</v>
          </cell>
          <cell r="BV1000">
            <v>0</v>
          </cell>
          <cell r="BW1000">
            <v>0</v>
          </cell>
          <cell r="CD1000">
            <v>0.09</v>
          </cell>
          <cell r="CF1000">
            <v>216.11</v>
          </cell>
          <cell r="CG1000">
            <v>19.45</v>
          </cell>
          <cell r="CH1000">
            <v>22.95</v>
          </cell>
          <cell r="CL1000">
            <v>22.95</v>
          </cell>
        </row>
        <row r="1001">
          <cell r="B1001" t="str">
            <v>062</v>
          </cell>
          <cell r="C1001" t="str">
            <v>020</v>
          </cell>
          <cell r="D1001" t="str">
            <v>02</v>
          </cell>
          <cell r="E1001" t="str">
            <v>413013107</v>
          </cell>
          <cell r="F1001" t="str">
            <v>ПРИПОЙ ПРВ КР 1,0 ПОССУ40-0,5</v>
          </cell>
          <cell r="G1001" t="str">
            <v>ГОСТ21931-76</v>
          </cell>
          <cell r="H1001" t="str">
            <v>КГ</v>
          </cell>
          <cell r="I1001">
            <v>0.03</v>
          </cell>
          <cell r="J1001" t="str">
            <v>00007</v>
          </cell>
          <cell r="K1001" t="str">
            <v>00000</v>
          </cell>
          <cell r="L1001" t="str">
            <v>484    03.07.06</v>
          </cell>
          <cell r="M1001">
            <v>146</v>
          </cell>
          <cell r="N1001">
            <v>4.38</v>
          </cell>
          <cell r="O1001">
            <v>170</v>
          </cell>
          <cell r="P1001">
            <v>5.0999999999999996</v>
          </cell>
          <cell r="Q1001">
            <v>146</v>
          </cell>
          <cell r="R1001">
            <v>4.38</v>
          </cell>
          <cell r="S1001" t="str">
            <v>023055</v>
          </cell>
          <cell r="T1001">
            <v>170</v>
          </cell>
          <cell r="U1001" t="str">
            <v>П/П 639</v>
          </cell>
          <cell r="V1001">
            <v>39114</v>
          </cell>
          <cell r="W1001">
            <v>170</v>
          </cell>
          <cell r="X1001">
            <v>5.0999999999999996</v>
          </cell>
          <cell r="Y1001">
            <v>5.0999999999999996</v>
          </cell>
          <cell r="Z1001">
            <v>5.0999999999999996</v>
          </cell>
          <cell r="AA1001">
            <v>5.0999999999999996</v>
          </cell>
          <cell r="AB1001">
            <v>5.0999999999999996</v>
          </cell>
          <cell r="AC1001">
            <v>5.0999999999999996</v>
          </cell>
          <cell r="AD1001">
            <v>5.0999999999999996</v>
          </cell>
          <cell r="AE1001">
            <v>5.0999999999999996</v>
          </cell>
          <cell r="AF1001">
            <v>5.0999999999999996</v>
          </cell>
          <cell r="AG1001">
            <v>5.0999999999999996</v>
          </cell>
          <cell r="AH1001">
            <v>5.0999999999999996</v>
          </cell>
          <cell r="AI1001">
            <v>5.0999999999999996</v>
          </cell>
          <cell r="AJ1001">
            <v>5.0999999999999996</v>
          </cell>
        </row>
        <row r="1002">
          <cell r="B1002" t="str">
            <v>062</v>
          </cell>
          <cell r="C1002" t="str">
            <v>042</v>
          </cell>
          <cell r="D1002" t="str">
            <v>02</v>
          </cell>
          <cell r="E1002" t="str">
            <v>413007102</v>
          </cell>
          <cell r="F1002" t="str">
            <v>ПРИПОЙ ПРВ КР 0,8 ПОССУ61-0,5</v>
          </cell>
          <cell r="G1002" t="str">
            <v>ГОСТ21931-76</v>
          </cell>
          <cell r="H1002" t="str">
            <v>КГ</v>
          </cell>
          <cell r="I1002">
            <v>0.15</v>
          </cell>
          <cell r="J1002" t="str">
            <v>00007</v>
          </cell>
          <cell r="K1002" t="str">
            <v>00000</v>
          </cell>
          <cell r="L1002" t="str">
            <v>нет</v>
          </cell>
          <cell r="M1002">
            <v>177.24</v>
          </cell>
          <cell r="N1002">
            <v>26.585999999999999</v>
          </cell>
          <cell r="O1002">
            <v>0</v>
          </cell>
          <cell r="P1002">
            <v>0</v>
          </cell>
          <cell r="Q1002">
            <v>177.24</v>
          </cell>
          <cell r="R1002">
            <v>26.585999999999999</v>
          </cell>
          <cell r="S1002" t="str">
            <v>000000</v>
          </cell>
          <cell r="T1002">
            <v>6.7</v>
          </cell>
          <cell r="U1002" t="str">
            <v>нет</v>
          </cell>
          <cell r="W1002">
            <v>6.7</v>
          </cell>
          <cell r="X1002">
            <v>1.01</v>
          </cell>
          <cell r="Y1002">
            <v>0</v>
          </cell>
          <cell r="Z1002">
            <v>0</v>
          </cell>
          <cell r="AA1002">
            <v>0</v>
          </cell>
          <cell r="AB1002">
            <v>1.01</v>
          </cell>
          <cell r="AC1002">
            <v>1.01</v>
          </cell>
          <cell r="AD1002">
            <v>1.01</v>
          </cell>
          <cell r="AE1002">
            <v>1.01</v>
          </cell>
          <cell r="AF1002">
            <v>1.01</v>
          </cell>
          <cell r="AG1002">
            <v>1.01</v>
          </cell>
          <cell r="AH1002">
            <v>1.01</v>
          </cell>
          <cell r="AI1002">
            <v>1.01</v>
          </cell>
          <cell r="AJ1002">
            <v>1.01</v>
          </cell>
          <cell r="AM1002" t="str">
            <v>062</v>
          </cell>
          <cell r="AN1002" t="str">
            <v>001</v>
          </cell>
          <cell r="AO1002">
            <v>1979</v>
          </cell>
          <cell r="AP1002" t="str">
            <v>02</v>
          </cell>
          <cell r="AQ1002" t="str">
            <v>413007102</v>
          </cell>
          <cell r="AR1002" t="str">
            <v>ПPИПOЙ ПPB KP 0,8 ПOCCУ61-0,5</v>
          </cell>
          <cell r="AS1002" t="str">
            <v>ГOCT21931-76</v>
          </cell>
          <cell r="AT1002" t="str">
            <v>КГ</v>
          </cell>
          <cell r="AU1002">
            <v>0.06</v>
          </cell>
          <cell r="AW1002">
            <v>0.2</v>
          </cell>
          <cell r="AX1002">
            <v>160</v>
          </cell>
          <cell r="AY1002">
            <v>32</v>
          </cell>
          <cell r="BA1002">
            <v>4</v>
          </cell>
          <cell r="BB1002">
            <v>9.6</v>
          </cell>
          <cell r="BC1002">
            <v>3</v>
          </cell>
          <cell r="BD1002">
            <v>3</v>
          </cell>
          <cell r="BE1002">
            <v>28.8</v>
          </cell>
          <cell r="BF1002">
            <v>0</v>
          </cell>
          <cell r="BH1002">
            <v>160</v>
          </cell>
          <cell r="BI1002">
            <v>1.6E-2</v>
          </cell>
          <cell r="BJ1002">
            <v>2.56</v>
          </cell>
          <cell r="BK1002">
            <v>7.04</v>
          </cell>
          <cell r="BL1002">
            <v>9.6</v>
          </cell>
          <cell r="BM1002">
            <v>9.6</v>
          </cell>
          <cell r="BN1002">
            <v>9.6</v>
          </cell>
          <cell r="BO1002">
            <v>0</v>
          </cell>
          <cell r="BP1002">
            <v>0</v>
          </cell>
          <cell r="BQ1002">
            <v>0</v>
          </cell>
          <cell r="BR1002">
            <v>0</v>
          </cell>
          <cell r="BS1002">
            <v>0</v>
          </cell>
          <cell r="BT1002">
            <v>0</v>
          </cell>
          <cell r="BU1002">
            <v>0</v>
          </cell>
          <cell r="BV1002">
            <v>0</v>
          </cell>
          <cell r="BW1002">
            <v>0</v>
          </cell>
          <cell r="CC1002">
            <v>1.6E-2</v>
          </cell>
          <cell r="CD1002">
            <v>0.16399999999999998</v>
          </cell>
          <cell r="CF1002">
            <v>180.09</v>
          </cell>
          <cell r="CG1002">
            <v>29.53</v>
          </cell>
          <cell r="CH1002">
            <v>34.85</v>
          </cell>
          <cell r="CL1002">
            <v>34.85</v>
          </cell>
        </row>
        <row r="1003">
          <cell r="B1003" t="str">
            <v>062</v>
          </cell>
          <cell r="C1003" t="str">
            <v>020</v>
          </cell>
          <cell r="D1003" t="str">
            <v>02</v>
          </cell>
          <cell r="E1003" t="str">
            <v>413007107</v>
          </cell>
          <cell r="F1003" t="str">
            <v>ПРИПОЙ ПРВ КР 1,0 ПОССУ61-0,5</v>
          </cell>
          <cell r="G1003" t="str">
            <v>ГОСТ21931-76</v>
          </cell>
          <cell r="H1003" t="str">
            <v>КГ</v>
          </cell>
          <cell r="I1003">
            <v>0.01</v>
          </cell>
          <cell r="J1003" t="str">
            <v>00007</v>
          </cell>
          <cell r="K1003" t="str">
            <v>00000</v>
          </cell>
          <cell r="L1003" t="str">
            <v>484    03.07.06</v>
          </cell>
          <cell r="M1003">
            <v>195</v>
          </cell>
          <cell r="N1003">
            <v>1.95</v>
          </cell>
          <cell r="O1003">
            <v>195</v>
          </cell>
          <cell r="P1003">
            <v>1.95</v>
          </cell>
          <cell r="Q1003">
            <v>195</v>
          </cell>
          <cell r="R1003">
            <v>1.95</v>
          </cell>
          <cell r="S1003" t="str">
            <v>023060</v>
          </cell>
          <cell r="T1003">
            <v>195</v>
          </cell>
          <cell r="U1003" t="str">
            <v>П/П 2355</v>
          </cell>
          <cell r="V1003">
            <v>38868</v>
          </cell>
          <cell r="W1003">
            <v>195</v>
          </cell>
          <cell r="X1003">
            <v>1.95</v>
          </cell>
          <cell r="Y1003">
            <v>1.95</v>
          </cell>
          <cell r="Z1003">
            <v>1.95</v>
          </cell>
          <cell r="AA1003">
            <v>1.95</v>
          </cell>
          <cell r="AB1003">
            <v>1.95</v>
          </cell>
          <cell r="AC1003">
            <v>1.95</v>
          </cell>
          <cell r="AD1003">
            <v>1.95</v>
          </cell>
          <cell r="AE1003">
            <v>1.95</v>
          </cell>
          <cell r="AF1003">
            <v>1.95</v>
          </cell>
          <cell r="AG1003">
            <v>1.95</v>
          </cell>
          <cell r="AH1003">
            <v>1.95</v>
          </cell>
          <cell r="AI1003">
            <v>1.95</v>
          </cell>
          <cell r="AJ1003">
            <v>1.95</v>
          </cell>
        </row>
        <row r="1004">
          <cell r="B1004" t="str">
            <v>062</v>
          </cell>
          <cell r="C1004" t="str">
            <v>042</v>
          </cell>
          <cell r="D1004" t="str">
            <v>02</v>
          </cell>
          <cell r="E1004" t="str">
            <v>413007103</v>
          </cell>
          <cell r="F1004" t="str">
            <v>ПРИПОЙ ПРВ КР 2,0 ПОССУ61-0,5</v>
          </cell>
          <cell r="G1004" t="str">
            <v>ГОСТ21931-76</v>
          </cell>
          <cell r="H1004" t="str">
            <v>КГ</v>
          </cell>
          <cell r="I1004">
            <v>0.26</v>
          </cell>
          <cell r="J1004" t="str">
            <v>00007</v>
          </cell>
          <cell r="K1004" t="str">
            <v>00000</v>
          </cell>
          <cell r="L1004" t="str">
            <v>484    03.07.06</v>
          </cell>
          <cell r="M1004">
            <v>192</v>
          </cell>
          <cell r="N1004">
            <v>49.92</v>
          </cell>
          <cell r="O1004">
            <v>192</v>
          </cell>
          <cell r="P1004">
            <v>49.92</v>
          </cell>
          <cell r="Q1004">
            <v>192</v>
          </cell>
          <cell r="R1004">
            <v>49.92</v>
          </cell>
          <cell r="S1004" t="str">
            <v>023058</v>
          </cell>
          <cell r="T1004">
            <v>192</v>
          </cell>
          <cell r="U1004" t="str">
            <v>П/П 2355</v>
          </cell>
          <cell r="V1004">
            <v>38868</v>
          </cell>
          <cell r="W1004">
            <v>192</v>
          </cell>
          <cell r="X1004">
            <v>49.92</v>
          </cell>
          <cell r="Y1004">
            <v>0</v>
          </cell>
          <cell r="Z1004">
            <v>0</v>
          </cell>
          <cell r="AA1004">
            <v>0</v>
          </cell>
          <cell r="AB1004">
            <v>49.92</v>
          </cell>
          <cell r="AC1004">
            <v>49.92</v>
          </cell>
          <cell r="AD1004">
            <v>49.92</v>
          </cell>
          <cell r="AE1004">
            <v>49.92</v>
          </cell>
          <cell r="AF1004">
            <v>49.92</v>
          </cell>
          <cell r="AG1004">
            <v>49.92</v>
          </cell>
          <cell r="AH1004">
            <v>49.92</v>
          </cell>
          <cell r="AI1004">
            <v>49.92</v>
          </cell>
          <cell r="AJ1004">
            <v>49.92</v>
          </cell>
          <cell r="AM1004" t="str">
            <v>062</v>
          </cell>
          <cell r="AN1004" t="str">
            <v>024</v>
          </cell>
          <cell r="AO1004">
            <v>1980</v>
          </cell>
          <cell r="AP1004" t="str">
            <v>02</v>
          </cell>
          <cell r="AQ1004" t="str">
            <v>413007103</v>
          </cell>
          <cell r="AR1004" t="str">
            <v>ПPИПOЙ ПPB KP 2,0 ПOCCУ61-0,5</v>
          </cell>
          <cell r="AS1004" t="str">
            <v>ГOCT21931-76</v>
          </cell>
          <cell r="AT1004" t="str">
            <v>КГ</v>
          </cell>
          <cell r="AU1004">
            <v>0.04</v>
          </cell>
          <cell r="AW1004">
            <v>0.1</v>
          </cell>
          <cell r="AX1004">
            <v>192</v>
          </cell>
          <cell r="AY1004">
            <v>19.2</v>
          </cell>
          <cell r="BA1004">
            <v>4</v>
          </cell>
          <cell r="BB1004">
            <v>7.68</v>
          </cell>
          <cell r="BC1004">
            <v>3</v>
          </cell>
          <cell r="BD1004">
            <v>3</v>
          </cell>
          <cell r="BE1004">
            <v>23.04</v>
          </cell>
          <cell r="BF1004">
            <v>0</v>
          </cell>
          <cell r="BH1004">
            <v>192</v>
          </cell>
          <cell r="BI1004">
            <v>0</v>
          </cell>
          <cell r="BJ1004">
            <v>0</v>
          </cell>
          <cell r="BK1004">
            <v>7.68</v>
          </cell>
          <cell r="BL1004">
            <v>7.68</v>
          </cell>
          <cell r="BM1004">
            <v>7.68</v>
          </cell>
          <cell r="BN1004">
            <v>7.68</v>
          </cell>
          <cell r="BO1004">
            <v>0</v>
          </cell>
          <cell r="BP1004">
            <v>0</v>
          </cell>
          <cell r="BQ1004">
            <v>0</v>
          </cell>
          <cell r="BR1004">
            <v>0</v>
          </cell>
          <cell r="BS1004">
            <v>0</v>
          </cell>
          <cell r="BT1004">
            <v>0</v>
          </cell>
          <cell r="BU1004">
            <v>0</v>
          </cell>
          <cell r="BV1004">
            <v>0</v>
          </cell>
          <cell r="BW1004">
            <v>0</v>
          </cell>
          <cell r="CD1004">
            <v>0.12</v>
          </cell>
          <cell r="CF1004">
            <v>216.11</v>
          </cell>
          <cell r="CG1004">
            <v>25.93</v>
          </cell>
          <cell r="CH1004">
            <v>30.6</v>
          </cell>
          <cell r="CL1004">
            <v>30.6</v>
          </cell>
        </row>
        <row r="1005">
          <cell r="B1005" t="str">
            <v>062</v>
          </cell>
          <cell r="C1005" t="str">
            <v>042</v>
          </cell>
          <cell r="D1005" t="str">
            <v>02</v>
          </cell>
          <cell r="E1005" t="str">
            <v>429318304</v>
          </cell>
          <cell r="F1005" t="str">
            <v>ПРИПОЙ ПСР2,5 D1,0</v>
          </cell>
          <cell r="G1005" t="str">
            <v>ГОСТ 19746-74</v>
          </cell>
          <cell r="H1005" t="str">
            <v>Г</v>
          </cell>
          <cell r="I1005">
            <v>4</v>
          </cell>
          <cell r="J1005" t="str">
            <v>00007</v>
          </cell>
          <cell r="K1005" t="str">
            <v>00000</v>
          </cell>
          <cell r="L1005" t="str">
            <v>нет</v>
          </cell>
          <cell r="M1005">
            <v>0</v>
          </cell>
          <cell r="N1005">
            <v>0</v>
          </cell>
          <cell r="O1005">
            <v>0.01</v>
          </cell>
          <cell r="P1005">
            <v>0.04</v>
          </cell>
          <cell r="Q1005">
            <v>0</v>
          </cell>
          <cell r="R1005">
            <v>0</v>
          </cell>
          <cell r="S1005" t="str">
            <v>045054</v>
          </cell>
          <cell r="T1005">
            <v>1.4060360000000001</v>
          </cell>
          <cell r="U1005" t="str">
            <v>П/П 6140</v>
          </cell>
          <cell r="V1005">
            <v>39405</v>
          </cell>
          <cell r="W1005">
            <v>1.41</v>
          </cell>
          <cell r="X1005">
            <v>5.64</v>
          </cell>
          <cell r="Y1005">
            <v>0</v>
          </cell>
          <cell r="Z1005">
            <v>0</v>
          </cell>
          <cell r="AA1005">
            <v>0</v>
          </cell>
          <cell r="AB1005">
            <v>5.64</v>
          </cell>
          <cell r="AC1005">
            <v>5.64</v>
          </cell>
          <cell r="AD1005">
            <v>5.64</v>
          </cell>
          <cell r="AE1005">
            <v>5.64</v>
          </cell>
          <cell r="AF1005">
            <v>5.64</v>
          </cell>
          <cell r="AG1005">
            <v>5.64</v>
          </cell>
          <cell r="AH1005">
            <v>5.64</v>
          </cell>
          <cell r="AI1005">
            <v>5.64</v>
          </cell>
          <cell r="AJ1005">
            <v>5.64</v>
          </cell>
          <cell r="AM1005" t="str">
            <v>062</v>
          </cell>
          <cell r="AN1005" t="str">
            <v>001</v>
          </cell>
          <cell r="AO1005">
            <v>1975</v>
          </cell>
          <cell r="AP1005" t="str">
            <v>02</v>
          </cell>
          <cell r="AQ1005" t="str">
            <v>429318304</v>
          </cell>
          <cell r="AR1005" t="str">
            <v>ПPИПOЙ ПCP2,5 D1,0</v>
          </cell>
          <cell r="AS1005" t="str">
            <v>ГOCT 19746-74</v>
          </cell>
          <cell r="AT1005" t="str">
            <v>Г</v>
          </cell>
          <cell r="AU1005">
            <v>4</v>
          </cell>
          <cell r="AW1005">
            <v>12</v>
          </cell>
          <cell r="AX1005">
            <v>0.01</v>
          </cell>
          <cell r="AY1005">
            <v>0.12</v>
          </cell>
          <cell r="BA1005">
            <v>4</v>
          </cell>
          <cell r="BB1005">
            <v>0.04</v>
          </cell>
          <cell r="BC1005">
            <v>3</v>
          </cell>
          <cell r="BD1005">
            <v>3</v>
          </cell>
          <cell r="BE1005">
            <v>0.12</v>
          </cell>
          <cell r="BF1005">
            <v>0</v>
          </cell>
          <cell r="BH1005">
            <v>0.01</v>
          </cell>
          <cell r="BI1005">
            <v>0</v>
          </cell>
          <cell r="BJ1005">
            <v>0</v>
          </cell>
          <cell r="BK1005">
            <v>0.04</v>
          </cell>
          <cell r="BL1005">
            <v>0.04</v>
          </cell>
          <cell r="BM1005">
            <v>0.04</v>
          </cell>
          <cell r="BN1005">
            <v>0.04</v>
          </cell>
          <cell r="BO1005">
            <v>0</v>
          </cell>
          <cell r="BP1005">
            <v>0</v>
          </cell>
          <cell r="BQ1005">
            <v>0</v>
          </cell>
          <cell r="BR1005">
            <v>0</v>
          </cell>
          <cell r="BS1005">
            <v>0</v>
          </cell>
          <cell r="BT1005">
            <v>0</v>
          </cell>
          <cell r="BU1005">
            <v>0</v>
          </cell>
          <cell r="BV1005">
            <v>0</v>
          </cell>
          <cell r="BW1005">
            <v>0</v>
          </cell>
          <cell r="CD1005">
            <v>12</v>
          </cell>
          <cell r="CF1005">
            <v>0.01</v>
          </cell>
          <cell r="CG1005">
            <v>0.12</v>
          </cell>
          <cell r="CH1005">
            <v>0.14000000000000001</v>
          </cell>
          <cell r="CL1005">
            <v>0.14000000000000001</v>
          </cell>
        </row>
        <row r="1006">
          <cell r="B1006" t="str">
            <v>062</v>
          </cell>
          <cell r="C1006" t="str">
            <v>020</v>
          </cell>
          <cell r="D1006" t="str">
            <v>02</v>
          </cell>
          <cell r="E1006" t="str">
            <v>429318307</v>
          </cell>
          <cell r="F1006" t="str">
            <v>ПРИПОЙ ПСР2,5 D2,0</v>
          </cell>
          <cell r="G1006" t="str">
            <v>ГОСТ 19746-74</v>
          </cell>
          <cell r="H1006" t="str">
            <v>Г</v>
          </cell>
          <cell r="I1006">
            <v>124.8</v>
          </cell>
          <cell r="J1006" t="str">
            <v>00007</v>
          </cell>
          <cell r="K1006" t="str">
            <v>00000</v>
          </cell>
          <cell r="L1006" t="str">
            <v/>
          </cell>
          <cell r="M1006">
            <v>0</v>
          </cell>
          <cell r="N1006">
            <v>0</v>
          </cell>
          <cell r="O1006">
            <v>0</v>
          </cell>
          <cell r="P1006">
            <v>0</v>
          </cell>
          <cell r="Q1006">
            <v>0</v>
          </cell>
          <cell r="R1006">
            <v>0</v>
          </cell>
          <cell r="S1006" t="str">
            <v>не най</v>
          </cell>
          <cell r="T1006">
            <v>108</v>
          </cell>
          <cell r="U1006" t="str">
            <v>нет</v>
          </cell>
          <cell r="V1006">
            <v>38832</v>
          </cell>
          <cell r="W1006">
            <v>108</v>
          </cell>
          <cell r="X1006">
            <v>13478.4</v>
          </cell>
          <cell r="Y1006">
            <v>0</v>
          </cell>
          <cell r="Z1006">
            <v>0</v>
          </cell>
          <cell r="AA1006">
            <v>0</v>
          </cell>
          <cell r="AB1006">
            <v>13478.4</v>
          </cell>
          <cell r="AC1006">
            <v>13478.4</v>
          </cell>
          <cell r="AD1006">
            <v>13478.4</v>
          </cell>
          <cell r="AE1006">
            <v>13478.4</v>
          </cell>
          <cell r="AF1006">
            <v>13478.4</v>
          </cell>
          <cell r="AG1006">
            <v>13478.4</v>
          </cell>
          <cell r="AH1006">
            <v>13478.4</v>
          </cell>
          <cell r="AI1006">
            <v>13478.4</v>
          </cell>
          <cell r="AJ1006">
            <v>13478.4</v>
          </cell>
          <cell r="AM1006" t="str">
            <v>062</v>
          </cell>
          <cell r="AN1006" t="str">
            <v>001</v>
          </cell>
          <cell r="AO1006">
            <v>1976</v>
          </cell>
          <cell r="AP1006" t="str">
            <v>02</v>
          </cell>
          <cell r="AQ1006" t="str">
            <v>429318307</v>
          </cell>
          <cell r="AR1006" t="str">
            <v>ПPИПOЙ ПCP2,5 D2,0</v>
          </cell>
          <cell r="AS1006" t="str">
            <v>ГOCT 19746-74</v>
          </cell>
          <cell r="AT1006" t="str">
            <v>Г</v>
          </cell>
          <cell r="AU1006">
            <v>124.8</v>
          </cell>
          <cell r="AW1006">
            <v>374.4</v>
          </cell>
          <cell r="AX1006">
            <v>0.01</v>
          </cell>
          <cell r="AY1006">
            <v>3.7439999999999998</v>
          </cell>
          <cell r="BA1006">
            <v>4</v>
          </cell>
          <cell r="BB1006">
            <v>1.25</v>
          </cell>
          <cell r="BC1006">
            <v>3</v>
          </cell>
          <cell r="BD1006">
            <v>3</v>
          </cell>
          <cell r="BE1006">
            <v>3.75</v>
          </cell>
          <cell r="BF1006">
            <v>0</v>
          </cell>
          <cell r="BH1006">
            <v>0.01</v>
          </cell>
          <cell r="BI1006">
            <v>0</v>
          </cell>
          <cell r="BJ1006">
            <v>0</v>
          </cell>
          <cell r="BK1006">
            <v>1.25</v>
          </cell>
          <cell r="BL1006">
            <v>1.25</v>
          </cell>
          <cell r="BM1006">
            <v>1.25</v>
          </cell>
          <cell r="BN1006">
            <v>1.25</v>
          </cell>
          <cell r="BO1006">
            <v>0</v>
          </cell>
          <cell r="BP1006">
            <v>0</v>
          </cell>
          <cell r="BQ1006">
            <v>0</v>
          </cell>
          <cell r="BR1006">
            <v>0</v>
          </cell>
          <cell r="BS1006">
            <v>0</v>
          </cell>
          <cell r="BT1006">
            <v>0</v>
          </cell>
          <cell r="BU1006">
            <v>0</v>
          </cell>
          <cell r="BV1006">
            <v>0</v>
          </cell>
          <cell r="BW1006">
            <v>0</v>
          </cell>
          <cell r="CD1006">
            <v>374.4</v>
          </cell>
          <cell r="CF1006">
            <v>0.01</v>
          </cell>
          <cell r="CG1006">
            <v>3.74</v>
          </cell>
          <cell r="CH1006">
            <v>4.41</v>
          </cell>
          <cell r="CL1006">
            <v>4.41</v>
          </cell>
        </row>
        <row r="1007">
          <cell r="B1007" t="str">
            <v>062</v>
          </cell>
          <cell r="C1007" t="str">
            <v>020</v>
          </cell>
          <cell r="D1007" t="str">
            <v>02</v>
          </cell>
          <cell r="E1007" t="str">
            <v>429313306</v>
          </cell>
          <cell r="F1007" t="str">
            <v>ПРИПОЙ ПСР40 D1,6</v>
          </cell>
          <cell r="G1007" t="str">
            <v>ГОСТ 19746-74</v>
          </cell>
          <cell r="H1007" t="str">
            <v>Г</v>
          </cell>
          <cell r="I1007">
            <v>2.5263</v>
          </cell>
          <cell r="J1007" t="str">
            <v>00007</v>
          </cell>
          <cell r="K1007" t="str">
            <v>00000</v>
          </cell>
          <cell r="L1007" t="str">
            <v>050922 23.11.04</v>
          </cell>
          <cell r="M1007">
            <v>3.6760000000000002</v>
          </cell>
          <cell r="N1007">
            <v>9.2870000000000008</v>
          </cell>
          <cell r="O1007">
            <v>3.41</v>
          </cell>
          <cell r="P1007">
            <v>8.6150000000000002</v>
          </cell>
          <cell r="Q1007">
            <v>3.6760000000000002</v>
          </cell>
          <cell r="R1007">
            <v>9.2870000000000008</v>
          </cell>
          <cell r="S1007" t="str">
            <v>045039</v>
          </cell>
          <cell r="T1007">
            <v>3.676034</v>
          </cell>
          <cell r="U1007" t="str">
            <v>П/П 458</v>
          </cell>
          <cell r="V1007">
            <v>38295</v>
          </cell>
          <cell r="W1007">
            <v>3.68</v>
          </cell>
          <cell r="X1007">
            <v>9.3000000000000007</v>
          </cell>
          <cell r="Y1007">
            <v>0</v>
          </cell>
          <cell r="Z1007">
            <v>0</v>
          </cell>
          <cell r="AA1007">
            <v>0</v>
          </cell>
          <cell r="AB1007">
            <v>0</v>
          </cell>
          <cell r="AC1007">
            <v>9.3000000000000007</v>
          </cell>
          <cell r="AD1007">
            <v>9.3000000000000007</v>
          </cell>
          <cell r="AE1007">
            <v>9.3000000000000007</v>
          </cell>
          <cell r="AF1007">
            <v>9.3000000000000007</v>
          </cell>
          <cell r="AG1007">
            <v>9.3000000000000007</v>
          </cell>
          <cell r="AH1007">
            <v>9.3000000000000007</v>
          </cell>
          <cell r="AI1007">
            <v>9.3000000000000007</v>
          </cell>
          <cell r="AJ1007">
            <v>9.3000000000000007</v>
          </cell>
          <cell r="AM1007" t="str">
            <v>062</v>
          </cell>
          <cell r="AN1007" t="str">
            <v>001</v>
          </cell>
          <cell r="AO1007">
            <v>1977</v>
          </cell>
          <cell r="AP1007" t="str">
            <v>02</v>
          </cell>
          <cell r="AQ1007" t="str">
            <v>429313306</v>
          </cell>
          <cell r="AR1007" t="str">
            <v>ПPИПOЙ ПCP40 D1,6</v>
          </cell>
          <cell r="AS1007" t="str">
            <v>ГOCT 19746-74</v>
          </cell>
          <cell r="AT1007" t="str">
            <v>Г</v>
          </cell>
          <cell r="AU1007">
            <v>2.5263</v>
          </cell>
          <cell r="AW1007">
            <v>10.1</v>
          </cell>
          <cell r="AX1007">
            <v>3.41</v>
          </cell>
          <cell r="AY1007">
            <v>34.441000000000003</v>
          </cell>
          <cell r="BA1007">
            <v>4</v>
          </cell>
          <cell r="BB1007">
            <v>8.61</v>
          </cell>
          <cell r="BC1007">
            <v>4</v>
          </cell>
          <cell r="BD1007">
            <v>4</v>
          </cell>
          <cell r="BE1007">
            <v>34.44</v>
          </cell>
          <cell r="BF1007">
            <v>0</v>
          </cell>
          <cell r="BH1007">
            <v>3.41</v>
          </cell>
          <cell r="BI1007">
            <v>0.03</v>
          </cell>
          <cell r="BJ1007">
            <v>0.1</v>
          </cell>
          <cell r="BK1007">
            <v>8.51</v>
          </cell>
          <cell r="BL1007">
            <v>8.61</v>
          </cell>
          <cell r="BM1007">
            <v>8.61</v>
          </cell>
          <cell r="BN1007">
            <v>8.61</v>
          </cell>
          <cell r="BO1007">
            <v>8.61</v>
          </cell>
          <cell r="BP1007">
            <v>0</v>
          </cell>
          <cell r="BQ1007">
            <v>0</v>
          </cell>
          <cell r="BR1007">
            <v>0</v>
          </cell>
          <cell r="BS1007">
            <v>0</v>
          </cell>
          <cell r="BT1007">
            <v>0</v>
          </cell>
          <cell r="BU1007">
            <v>0</v>
          </cell>
          <cell r="BV1007">
            <v>0</v>
          </cell>
          <cell r="BW1007">
            <v>0</v>
          </cell>
          <cell r="CC1007">
            <v>0.03</v>
          </cell>
          <cell r="CD1007">
            <v>10.075200000000001</v>
          </cell>
          <cell r="CF1007">
            <v>3.84</v>
          </cell>
          <cell r="CG1007">
            <v>38.69</v>
          </cell>
          <cell r="CH1007">
            <v>45.65</v>
          </cell>
          <cell r="CL1007">
            <v>45.65</v>
          </cell>
        </row>
        <row r="1008">
          <cell r="B1008" t="str">
            <v>062</v>
          </cell>
          <cell r="C1008" t="str">
            <v>042</v>
          </cell>
          <cell r="D1008" t="str">
            <v>02</v>
          </cell>
          <cell r="E1008" t="str">
            <v>429332307</v>
          </cell>
          <cell r="F1008" t="str">
            <v>ПРИПОЙ ПСРМ05 КР2,0</v>
          </cell>
          <cell r="G1008" t="str">
            <v>ГОСТ 19746-74</v>
          </cell>
          <cell r="H1008" t="str">
            <v>Г</v>
          </cell>
          <cell r="I1008">
            <v>0.05</v>
          </cell>
          <cell r="J1008" t="str">
            <v>00005</v>
          </cell>
          <cell r="K1008" t="str">
            <v>00000</v>
          </cell>
          <cell r="L1008" t="str">
            <v>050919 23.11.04</v>
          </cell>
          <cell r="M1008">
            <v>1.083</v>
          </cell>
          <cell r="N1008">
            <v>5.3999999999999999E-2</v>
          </cell>
          <cell r="O1008">
            <v>1.08</v>
          </cell>
          <cell r="P1008">
            <v>5.3999999999999999E-2</v>
          </cell>
          <cell r="Q1008">
            <v>1.083</v>
          </cell>
          <cell r="R1008">
            <v>5.3999999999999999E-2</v>
          </cell>
          <cell r="S1008" t="str">
            <v>045094</v>
          </cell>
          <cell r="T1008">
            <v>1.76</v>
          </cell>
          <cell r="U1008" t="str">
            <v>П/П 1074</v>
          </cell>
          <cell r="V1008">
            <v>39388</v>
          </cell>
          <cell r="W1008">
            <v>1.76</v>
          </cell>
          <cell r="X1008">
            <v>0.09</v>
          </cell>
          <cell r="Y1008">
            <v>0.09</v>
          </cell>
          <cell r="Z1008">
            <v>0.09</v>
          </cell>
          <cell r="AA1008">
            <v>0.09</v>
          </cell>
          <cell r="AB1008">
            <v>0.09</v>
          </cell>
          <cell r="AC1008">
            <v>0.09</v>
          </cell>
          <cell r="AD1008">
            <v>0.09</v>
          </cell>
          <cell r="AE1008">
            <v>0.09</v>
          </cell>
          <cell r="AF1008">
            <v>0.09</v>
          </cell>
          <cell r="AG1008">
            <v>0.09</v>
          </cell>
          <cell r="AH1008">
            <v>0.09</v>
          </cell>
          <cell r="AI1008">
            <v>0.09</v>
          </cell>
          <cell r="AJ1008">
            <v>0.09</v>
          </cell>
        </row>
        <row r="1009">
          <cell r="B1009" t="str">
            <v>062</v>
          </cell>
          <cell r="C1009" t="str">
            <v>042</v>
          </cell>
          <cell r="D1009" t="str">
            <v>02</v>
          </cell>
          <cell r="E1009" t="str">
            <v>429335304</v>
          </cell>
          <cell r="F1009" t="str">
            <v>ПРИПОЙ ПСРОСУ-8 D1,0</v>
          </cell>
          <cell r="G1009" t="str">
            <v>ГОСТ 19746-74</v>
          </cell>
          <cell r="H1009" t="str">
            <v>Г</v>
          </cell>
          <cell r="I1009">
            <v>24</v>
          </cell>
          <cell r="J1009" t="str">
            <v>00005</v>
          </cell>
          <cell r="K1009" t="str">
            <v>00000</v>
          </cell>
          <cell r="L1009" t="str">
            <v>нет</v>
          </cell>
          <cell r="M1009">
            <v>107.22</v>
          </cell>
          <cell r="N1009">
            <v>2573.2800000000002</v>
          </cell>
          <cell r="O1009">
            <v>2.31</v>
          </cell>
          <cell r="P1009">
            <v>55.44</v>
          </cell>
          <cell r="Q1009">
            <v>107.22</v>
          </cell>
          <cell r="R1009">
            <v>2573.2800000000002</v>
          </cell>
          <cell r="S1009" t="str">
            <v>045088</v>
          </cell>
          <cell r="T1009">
            <v>142</v>
          </cell>
          <cell r="U1009" t="str">
            <v>нет</v>
          </cell>
          <cell r="V1009">
            <v>38953</v>
          </cell>
          <cell r="W1009">
            <v>142</v>
          </cell>
          <cell r="X1009">
            <v>3408</v>
          </cell>
          <cell r="Y1009">
            <v>0</v>
          </cell>
          <cell r="Z1009">
            <v>0</v>
          </cell>
          <cell r="AA1009">
            <v>0</v>
          </cell>
          <cell r="AB1009">
            <v>0</v>
          </cell>
          <cell r="AC1009">
            <v>3408</v>
          </cell>
          <cell r="AD1009">
            <v>3408</v>
          </cell>
          <cell r="AE1009">
            <v>3408</v>
          </cell>
          <cell r="AF1009">
            <v>3408</v>
          </cell>
          <cell r="AG1009">
            <v>3408</v>
          </cell>
          <cell r="AH1009">
            <v>3408</v>
          </cell>
          <cell r="AI1009">
            <v>3408</v>
          </cell>
          <cell r="AJ1009">
            <v>3408</v>
          </cell>
          <cell r="AM1009" t="str">
            <v>062</v>
          </cell>
          <cell r="AN1009" t="str">
            <v>001</v>
          </cell>
          <cell r="AO1009">
            <v>1978</v>
          </cell>
          <cell r="AP1009" t="str">
            <v>02</v>
          </cell>
          <cell r="AQ1009" t="str">
            <v>429335304</v>
          </cell>
          <cell r="AR1009" t="str">
            <v>ПPИПOЙ ПCPOCУ-8 D1,0</v>
          </cell>
          <cell r="AS1009" t="str">
            <v>ГOCT 19746-74</v>
          </cell>
          <cell r="AT1009" t="str">
            <v>Г</v>
          </cell>
          <cell r="AU1009">
            <v>4.92</v>
          </cell>
          <cell r="AW1009">
            <v>20</v>
          </cell>
          <cell r="AX1009">
            <v>2.23</v>
          </cell>
          <cell r="AY1009">
            <v>44.6</v>
          </cell>
          <cell r="BA1009">
            <v>4</v>
          </cell>
          <cell r="BB1009">
            <v>10.97</v>
          </cell>
          <cell r="BC1009">
            <v>4</v>
          </cell>
          <cell r="BD1009">
            <v>4</v>
          </cell>
          <cell r="BE1009">
            <v>43.88</v>
          </cell>
          <cell r="BF1009">
            <v>0</v>
          </cell>
          <cell r="BH1009">
            <v>2.23</v>
          </cell>
          <cell r="BI1009">
            <v>0</v>
          </cell>
          <cell r="BJ1009">
            <v>0</v>
          </cell>
          <cell r="BK1009">
            <v>10.97</v>
          </cell>
          <cell r="BL1009">
            <v>10.97</v>
          </cell>
          <cell r="BM1009">
            <v>10.97</v>
          </cell>
          <cell r="BN1009">
            <v>10.97</v>
          </cell>
          <cell r="BO1009">
            <v>10.97</v>
          </cell>
          <cell r="BP1009">
            <v>0</v>
          </cell>
          <cell r="BQ1009">
            <v>0</v>
          </cell>
          <cell r="BR1009">
            <v>0</v>
          </cell>
          <cell r="BS1009">
            <v>0</v>
          </cell>
          <cell r="BT1009">
            <v>0</v>
          </cell>
          <cell r="BU1009">
            <v>0</v>
          </cell>
          <cell r="BV1009">
            <v>0</v>
          </cell>
          <cell r="BW1009">
            <v>0</v>
          </cell>
          <cell r="CD1009">
            <v>19.68</v>
          </cell>
          <cell r="CF1009">
            <v>2.5099999999999998</v>
          </cell>
          <cell r="CG1009">
            <v>49.4</v>
          </cell>
          <cell r="CH1009">
            <v>58.29</v>
          </cell>
          <cell r="CL1009">
            <v>58.29</v>
          </cell>
        </row>
        <row r="1010">
          <cell r="B1010" t="str">
            <v>062</v>
          </cell>
          <cell r="C1010" t="str">
            <v>034</v>
          </cell>
          <cell r="D1010" t="str">
            <v>02</v>
          </cell>
          <cell r="E1010" t="str">
            <v>448206109</v>
          </cell>
          <cell r="F1010" t="str">
            <v>ПРОВОЛОКА В.СВ АК5 .Н 3,15 БТ</v>
          </cell>
          <cell r="G1010" t="str">
            <v>ГОСТ7871-75</v>
          </cell>
          <cell r="H1010" t="str">
            <v>КГ</v>
          </cell>
          <cell r="I1010">
            <v>0.62</v>
          </cell>
          <cell r="J1010" t="str">
            <v>00007</v>
          </cell>
          <cell r="K1010" t="str">
            <v>00000</v>
          </cell>
          <cell r="L1010" t="str">
            <v>нет</v>
          </cell>
          <cell r="M1010">
            <v>150</v>
          </cell>
          <cell r="N1010">
            <v>93</v>
          </cell>
          <cell r="O1010">
            <v>121.2</v>
          </cell>
          <cell r="P1010">
            <v>75.144000000000005</v>
          </cell>
          <cell r="Q1010">
            <v>150</v>
          </cell>
          <cell r="R1010">
            <v>93</v>
          </cell>
          <cell r="S1010" t="str">
            <v>043479</v>
          </cell>
          <cell r="T1010">
            <v>121.19</v>
          </cell>
          <cell r="U1010" t="str">
            <v>вст.ост.</v>
          </cell>
          <cell r="W1010">
            <v>121.19</v>
          </cell>
          <cell r="X1010">
            <v>75.14</v>
          </cell>
          <cell r="Y1010">
            <v>0</v>
          </cell>
          <cell r="Z1010">
            <v>0</v>
          </cell>
          <cell r="AA1010">
            <v>0</v>
          </cell>
          <cell r="AB1010">
            <v>0</v>
          </cell>
          <cell r="AC1010">
            <v>75.14</v>
          </cell>
          <cell r="AD1010">
            <v>75.14</v>
          </cell>
          <cell r="AE1010">
            <v>75.14</v>
          </cell>
          <cell r="AF1010">
            <v>75.14</v>
          </cell>
          <cell r="AG1010">
            <v>75.14</v>
          </cell>
          <cell r="AH1010">
            <v>75.14</v>
          </cell>
          <cell r="AI1010">
            <v>75.14</v>
          </cell>
          <cell r="AJ1010">
            <v>75.14</v>
          </cell>
          <cell r="AM1010" t="str">
            <v>062</v>
          </cell>
          <cell r="AN1010" t="str">
            <v>024</v>
          </cell>
          <cell r="AO1010">
            <v>1394</v>
          </cell>
          <cell r="AP1010" t="str">
            <v>02</v>
          </cell>
          <cell r="AQ1010" t="str">
            <v>448206109</v>
          </cell>
          <cell r="AR1010" t="str">
            <v>ПPOBOЛOKA B.CB AK5 .H 3,15 БT</v>
          </cell>
          <cell r="AS1010" t="str">
            <v>ГOCT7871-75</v>
          </cell>
          <cell r="AT1010" t="str">
            <v>КГ</v>
          </cell>
          <cell r="AU1010">
            <v>0.54</v>
          </cell>
          <cell r="AW1010">
            <v>2.2000000000000002</v>
          </cell>
          <cell r="AX1010">
            <v>121</v>
          </cell>
          <cell r="AY1010">
            <v>266.2</v>
          </cell>
          <cell r="BA1010">
            <v>4</v>
          </cell>
          <cell r="BB1010">
            <v>65.34</v>
          </cell>
          <cell r="BC1010">
            <v>4</v>
          </cell>
          <cell r="BD1010">
            <v>4</v>
          </cell>
          <cell r="BE1010">
            <v>261.36</v>
          </cell>
          <cell r="BF1010">
            <v>0</v>
          </cell>
          <cell r="BH1010">
            <v>121</v>
          </cell>
          <cell r="BI1010">
            <v>0</v>
          </cell>
          <cell r="BJ1010">
            <v>0</v>
          </cell>
          <cell r="BK1010">
            <v>65.34</v>
          </cell>
          <cell r="BL1010">
            <v>65.34</v>
          </cell>
          <cell r="BM1010">
            <v>65.34</v>
          </cell>
          <cell r="BN1010">
            <v>65.34</v>
          </cell>
          <cell r="BO1010">
            <v>65.34</v>
          </cell>
          <cell r="BP1010">
            <v>0</v>
          </cell>
          <cell r="BQ1010">
            <v>0</v>
          </cell>
          <cell r="BR1010">
            <v>0</v>
          </cell>
          <cell r="BS1010">
            <v>0</v>
          </cell>
          <cell r="BT1010">
            <v>0</v>
          </cell>
          <cell r="BU1010">
            <v>0</v>
          </cell>
          <cell r="BV1010">
            <v>0</v>
          </cell>
          <cell r="BW1010">
            <v>0</v>
          </cell>
          <cell r="CD1010">
            <v>2.16</v>
          </cell>
          <cell r="CF1010">
            <v>136.19</v>
          </cell>
          <cell r="CG1010">
            <v>294.17</v>
          </cell>
          <cell r="CH1010">
            <v>347.12</v>
          </cell>
          <cell r="CL1010">
            <v>347.12</v>
          </cell>
        </row>
        <row r="1011">
          <cell r="B1011" t="str">
            <v>062</v>
          </cell>
          <cell r="C1011" t="str">
            <v>020</v>
          </cell>
          <cell r="D1011" t="str">
            <v>02</v>
          </cell>
          <cell r="E1011" t="str">
            <v>448218087</v>
          </cell>
          <cell r="F1011" t="str">
            <v>ПРОВОЛОКА В.СВ АМГ3 .Н 1,25 БР</v>
          </cell>
          <cell r="G1011" t="str">
            <v>ГОСТ7871-75</v>
          </cell>
          <cell r="H1011" t="str">
            <v>КГ</v>
          </cell>
          <cell r="I1011">
            <v>1.27</v>
          </cell>
          <cell r="J1011" t="str">
            <v>00007</v>
          </cell>
          <cell r="K1011" t="str">
            <v>00000</v>
          </cell>
          <cell r="L1011" t="str">
            <v/>
          </cell>
          <cell r="M1011">
            <v>0</v>
          </cell>
          <cell r="N1011">
            <v>0</v>
          </cell>
          <cell r="O1011">
            <v>0</v>
          </cell>
          <cell r="P1011">
            <v>0</v>
          </cell>
          <cell r="Q1011">
            <v>0</v>
          </cell>
          <cell r="R1011">
            <v>0</v>
          </cell>
          <cell r="S1011" t="str">
            <v>не най</v>
          </cell>
          <cell r="T1011">
            <v>142</v>
          </cell>
          <cell r="U1011" t="str">
            <v>нет</v>
          </cell>
          <cell r="W1011">
            <v>142</v>
          </cell>
          <cell r="X1011">
            <v>180.34</v>
          </cell>
          <cell r="Y1011">
            <v>180.34</v>
          </cell>
          <cell r="Z1011">
            <v>180.34</v>
          </cell>
          <cell r="AA1011">
            <v>180.34</v>
          </cell>
          <cell r="AB1011">
            <v>180.34</v>
          </cell>
          <cell r="AC1011">
            <v>180.34</v>
          </cell>
          <cell r="AD1011">
            <v>180.34</v>
          </cell>
          <cell r="AE1011">
            <v>180.34</v>
          </cell>
          <cell r="AF1011">
            <v>180.34</v>
          </cell>
          <cell r="AG1011">
            <v>180.34</v>
          </cell>
          <cell r="AH1011">
            <v>180.34</v>
          </cell>
          <cell r="AI1011">
            <v>180.34</v>
          </cell>
          <cell r="AJ1011">
            <v>180.34</v>
          </cell>
        </row>
        <row r="1012">
          <cell r="B1012" t="str">
            <v>062</v>
          </cell>
          <cell r="C1012" t="str">
            <v>020</v>
          </cell>
          <cell r="D1012" t="str">
            <v>02</v>
          </cell>
          <cell r="E1012" t="str">
            <v>448218095</v>
          </cell>
          <cell r="F1012" t="str">
            <v>ПРОВОЛОКА В.СВ АМГ3 .Н 1,6 БР</v>
          </cell>
          <cell r="G1012" t="str">
            <v>ГОСТ7871-75</v>
          </cell>
          <cell r="H1012" t="str">
            <v>КГ</v>
          </cell>
          <cell r="I1012">
            <v>2.4700000000000002</v>
          </cell>
          <cell r="J1012" t="str">
            <v>00007</v>
          </cell>
          <cell r="K1012" t="str">
            <v>00000</v>
          </cell>
          <cell r="L1012" t="str">
            <v>нет</v>
          </cell>
          <cell r="M1012">
            <v>330</v>
          </cell>
          <cell r="N1012">
            <v>815.1</v>
          </cell>
          <cell r="O1012">
            <v>330</v>
          </cell>
          <cell r="P1012">
            <v>815.1</v>
          </cell>
          <cell r="Q1012">
            <v>330</v>
          </cell>
          <cell r="R1012">
            <v>815.1</v>
          </cell>
          <cell r="S1012" t="str">
            <v>043051</v>
          </cell>
          <cell r="T1012">
            <v>330</v>
          </cell>
          <cell r="U1012" t="str">
            <v>П/П 2892</v>
          </cell>
          <cell r="V1012">
            <v>39128</v>
          </cell>
          <cell r="W1012">
            <v>330</v>
          </cell>
          <cell r="X1012">
            <v>815.1</v>
          </cell>
          <cell r="Y1012">
            <v>815.1</v>
          </cell>
          <cell r="Z1012">
            <v>815.1</v>
          </cell>
          <cell r="AA1012">
            <v>815.1</v>
          </cell>
          <cell r="AB1012">
            <v>815.1</v>
          </cell>
          <cell r="AC1012">
            <v>815.1</v>
          </cell>
          <cell r="AD1012">
            <v>815.1</v>
          </cell>
          <cell r="AE1012">
            <v>815.1</v>
          </cell>
          <cell r="AF1012">
            <v>815.1</v>
          </cell>
          <cell r="AG1012">
            <v>815.1</v>
          </cell>
          <cell r="AH1012">
            <v>815.1</v>
          </cell>
          <cell r="AI1012">
            <v>815.1</v>
          </cell>
          <cell r="AJ1012">
            <v>815.1</v>
          </cell>
        </row>
        <row r="1013">
          <cell r="B1013" t="str">
            <v>062</v>
          </cell>
          <cell r="C1013" t="str">
            <v>020</v>
          </cell>
          <cell r="D1013" t="str">
            <v>02</v>
          </cell>
          <cell r="E1013" t="str">
            <v>448220099</v>
          </cell>
          <cell r="F1013" t="str">
            <v>ПРОВОЛОКА В.СВ АМГ3 .Н 2,00 БТ</v>
          </cell>
          <cell r="G1013" t="str">
            <v>ГОСТ7871-75</v>
          </cell>
          <cell r="H1013" t="str">
            <v>КГ</v>
          </cell>
          <cell r="I1013">
            <v>0.5</v>
          </cell>
          <cell r="J1013" t="str">
            <v>00007</v>
          </cell>
          <cell r="K1013" t="str">
            <v>00000</v>
          </cell>
          <cell r="L1013" t="str">
            <v>2291   29.09.06</v>
          </cell>
          <cell r="M1013">
            <v>250</v>
          </cell>
          <cell r="N1013">
            <v>125</v>
          </cell>
          <cell r="O1013">
            <v>143.19999999999999</v>
          </cell>
          <cell r="P1013">
            <v>71.599999999999994</v>
          </cell>
          <cell r="Q1013">
            <v>250</v>
          </cell>
          <cell r="R1013">
            <v>125</v>
          </cell>
          <cell r="S1013" t="str">
            <v>043088</v>
          </cell>
          <cell r="T1013">
            <v>143.19999999999999</v>
          </cell>
          <cell r="U1013" t="str">
            <v>вст.ост.</v>
          </cell>
          <cell r="W1013">
            <v>143.19999999999999</v>
          </cell>
          <cell r="X1013">
            <v>71.599999999999994</v>
          </cell>
          <cell r="Y1013">
            <v>0</v>
          </cell>
          <cell r="Z1013">
            <v>0</v>
          </cell>
          <cell r="AA1013">
            <v>0</v>
          </cell>
          <cell r="AB1013">
            <v>0</v>
          </cell>
          <cell r="AC1013">
            <v>0</v>
          </cell>
          <cell r="AD1013">
            <v>0</v>
          </cell>
          <cell r="AE1013">
            <v>0</v>
          </cell>
          <cell r="AF1013">
            <v>0</v>
          </cell>
          <cell r="AG1013">
            <v>0</v>
          </cell>
          <cell r="AH1013">
            <v>0</v>
          </cell>
          <cell r="AI1013">
            <v>0</v>
          </cell>
          <cell r="AJ1013">
            <v>0</v>
          </cell>
          <cell r="AM1013" t="str">
            <v>062</v>
          </cell>
          <cell r="AN1013" t="str">
            <v>020</v>
          </cell>
          <cell r="AO1013">
            <v>1396</v>
          </cell>
          <cell r="AP1013" t="str">
            <v>02</v>
          </cell>
          <cell r="AQ1013" t="str">
            <v>448220099</v>
          </cell>
          <cell r="AR1013" t="str">
            <v>ПPOBOЛOKA B.CB AMГ3 .H 2,00 БT</v>
          </cell>
          <cell r="AS1013" t="str">
            <v>ГOCT7871-75</v>
          </cell>
          <cell r="AT1013" t="str">
            <v>КГ</v>
          </cell>
          <cell r="AU1013">
            <v>2E-3</v>
          </cell>
          <cell r="AW1013">
            <v>0.3</v>
          </cell>
          <cell r="AX1013">
            <v>143</v>
          </cell>
          <cell r="AY1013">
            <v>42.9</v>
          </cell>
          <cell r="BA1013">
            <v>4</v>
          </cell>
          <cell r="BB1013">
            <v>0.28999999999999998</v>
          </cell>
          <cell r="BC1013">
            <v>148</v>
          </cell>
          <cell r="BD1013">
            <v>12</v>
          </cell>
          <cell r="BE1013">
            <v>3.48</v>
          </cell>
          <cell r="BG1013">
            <v>39.42</v>
          </cell>
          <cell r="BH1013">
            <v>145</v>
          </cell>
          <cell r="BI1013">
            <v>0</v>
          </cell>
          <cell r="BJ1013">
            <v>0</v>
          </cell>
          <cell r="BK1013">
            <v>0.28999999999999998</v>
          </cell>
          <cell r="BL1013">
            <v>0.28999999999999998</v>
          </cell>
          <cell r="BM1013">
            <v>0.28999999999999998</v>
          </cell>
          <cell r="BN1013">
            <v>0.28999999999999998</v>
          </cell>
          <cell r="BO1013">
            <v>0.28999999999999998</v>
          </cell>
          <cell r="BP1013">
            <v>0.28999999999999998</v>
          </cell>
          <cell r="BQ1013">
            <v>0.28999999999999998</v>
          </cell>
          <cell r="BR1013">
            <v>0.28999999999999998</v>
          </cell>
          <cell r="BS1013">
            <v>0.28999999999999998</v>
          </cell>
          <cell r="BT1013">
            <v>0.28999999999999998</v>
          </cell>
          <cell r="BU1013">
            <v>0.28999999999999998</v>
          </cell>
          <cell r="BV1013">
            <v>0.28999999999999998</v>
          </cell>
          <cell r="BW1013">
            <v>0.28999999999999998</v>
          </cell>
          <cell r="CE1013">
            <v>2.4E-2</v>
          </cell>
          <cell r="CF1013">
            <v>163.21</v>
          </cell>
          <cell r="CG1013">
            <v>3.92</v>
          </cell>
          <cell r="CH1013">
            <v>4.63</v>
          </cell>
          <cell r="CL1013">
            <v>4.63</v>
          </cell>
        </row>
        <row r="1014">
          <cell r="B1014" t="str">
            <v>062</v>
          </cell>
          <cell r="C1014" t="str">
            <v>020</v>
          </cell>
          <cell r="D1014" t="str">
            <v>02</v>
          </cell>
          <cell r="E1014" t="str">
            <v>448220109</v>
          </cell>
          <cell r="F1014" t="str">
            <v>ПРОВОЛОКА В.СВ АМГ3 .Н 3,15 БТ</v>
          </cell>
          <cell r="G1014" t="str">
            <v>ГОСТ7871-75</v>
          </cell>
          <cell r="H1014" t="str">
            <v>КГ</v>
          </cell>
          <cell r="I1014">
            <v>0.9</v>
          </cell>
          <cell r="J1014" t="str">
            <v>00007</v>
          </cell>
          <cell r="K1014" t="str">
            <v>00000</v>
          </cell>
          <cell r="L1014" t="str">
            <v>нет</v>
          </cell>
          <cell r="M1014">
            <v>150</v>
          </cell>
          <cell r="N1014">
            <v>135</v>
          </cell>
          <cell r="O1014">
            <v>137.66</v>
          </cell>
          <cell r="P1014">
            <v>123.89400000000001</v>
          </cell>
          <cell r="Q1014">
            <v>150</v>
          </cell>
          <cell r="R1014">
            <v>135</v>
          </cell>
          <cell r="S1014" t="str">
            <v>043093</v>
          </cell>
          <cell r="T1014">
            <v>137.66</v>
          </cell>
          <cell r="U1014" t="str">
            <v>вст.ост.</v>
          </cell>
          <cell r="W1014">
            <v>137.66</v>
          </cell>
          <cell r="X1014">
            <v>123.89</v>
          </cell>
          <cell r="Y1014">
            <v>123.89</v>
          </cell>
          <cell r="Z1014">
            <v>123.89</v>
          </cell>
          <cell r="AA1014">
            <v>123.89</v>
          </cell>
          <cell r="AB1014">
            <v>123.89</v>
          </cell>
          <cell r="AC1014">
            <v>123.89</v>
          </cell>
          <cell r="AD1014">
            <v>123.89</v>
          </cell>
          <cell r="AE1014">
            <v>123.89</v>
          </cell>
          <cell r="AF1014">
            <v>123.89</v>
          </cell>
          <cell r="AG1014">
            <v>123.89</v>
          </cell>
          <cell r="AH1014">
            <v>123.89</v>
          </cell>
          <cell r="AI1014">
            <v>123.89</v>
          </cell>
          <cell r="AJ1014">
            <v>123.89</v>
          </cell>
          <cell r="AM1014" t="str">
            <v>062</v>
          </cell>
          <cell r="AN1014" t="str">
            <v>024</v>
          </cell>
          <cell r="AO1014">
            <v>1398</v>
          </cell>
          <cell r="AP1014" t="str">
            <v>02</v>
          </cell>
          <cell r="AQ1014" t="str">
            <v>448220109</v>
          </cell>
          <cell r="AR1014" t="str">
            <v>ПPOBOЛOKA B.CB AMГ3 .H 3,15 БT</v>
          </cell>
          <cell r="AS1014" t="str">
            <v>ГOCT7871-75</v>
          </cell>
          <cell r="AT1014" t="str">
            <v>КГ</v>
          </cell>
          <cell r="AU1014">
            <v>0</v>
          </cell>
          <cell r="BB1014">
            <v>0</v>
          </cell>
          <cell r="BD1014">
            <v>0</v>
          </cell>
          <cell r="BE1014">
            <v>0</v>
          </cell>
          <cell r="BF1014">
            <v>0</v>
          </cell>
        </row>
        <row r="1015">
          <cell r="B1015" t="str">
            <v>062</v>
          </cell>
          <cell r="C1015" t="str">
            <v>024</v>
          </cell>
          <cell r="D1015" t="str">
            <v>02</v>
          </cell>
          <cell r="E1015" t="str">
            <v>448106012</v>
          </cell>
          <cell r="F1015" t="str">
            <v>ПРОВОЛОКА АМГ5-П-2,0</v>
          </cell>
          <cell r="G1015" t="str">
            <v>ГОСТ14838-78</v>
          </cell>
          <cell r="H1015" t="str">
            <v>КГ</v>
          </cell>
          <cell r="I1015">
            <v>1.3999999999999999E-4</v>
          </cell>
          <cell r="J1015" t="str">
            <v>00007</v>
          </cell>
          <cell r="K1015" t="str">
            <v>00000</v>
          </cell>
          <cell r="L1015" t="str">
            <v>нет</v>
          </cell>
          <cell r="M1015">
            <v>170</v>
          </cell>
          <cell r="N1015">
            <v>2.4E-2</v>
          </cell>
          <cell r="O1015">
            <v>0</v>
          </cell>
          <cell r="P1015">
            <v>0</v>
          </cell>
          <cell r="Q1015">
            <v>170</v>
          </cell>
          <cell r="R1015">
            <v>2.4E-2</v>
          </cell>
          <cell r="S1015" t="str">
            <v>000000</v>
          </cell>
          <cell r="T1015">
            <v>142</v>
          </cell>
          <cell r="U1015" t="str">
            <v>нет</v>
          </cell>
          <cell r="W1015">
            <v>142</v>
          </cell>
          <cell r="X1015">
            <v>0.02</v>
          </cell>
          <cell r="Y1015">
            <v>0.02</v>
          </cell>
          <cell r="Z1015">
            <v>0.02</v>
          </cell>
          <cell r="AA1015">
            <v>0.02</v>
          </cell>
          <cell r="AB1015">
            <v>0.02</v>
          </cell>
          <cell r="AC1015">
            <v>0.02</v>
          </cell>
          <cell r="AD1015">
            <v>0.02</v>
          </cell>
          <cell r="AE1015">
            <v>0.02</v>
          </cell>
          <cell r="AF1015">
            <v>0.02</v>
          </cell>
          <cell r="AG1015">
            <v>0.02</v>
          </cell>
          <cell r="AH1015">
            <v>0.02</v>
          </cell>
          <cell r="AI1015">
            <v>0.02</v>
          </cell>
          <cell r="AJ1015">
            <v>0.02</v>
          </cell>
          <cell r="AM1015" t="str">
            <v>062</v>
          </cell>
          <cell r="AN1015" t="str">
            <v>024</v>
          </cell>
          <cell r="AO1015">
            <v>1402</v>
          </cell>
          <cell r="AP1015" t="str">
            <v>02</v>
          </cell>
          <cell r="AQ1015" t="str">
            <v>448106012</v>
          </cell>
          <cell r="AR1015" t="str">
            <v>ПPOBOЛOKA AMГ5-П-2,0</v>
          </cell>
          <cell r="AS1015" t="str">
            <v>ГOCT14838-78</v>
          </cell>
          <cell r="AT1015" t="str">
            <v>КГ</v>
          </cell>
          <cell r="AU1015">
            <v>1.3999999999999999E-4</v>
          </cell>
          <cell r="AW1015">
            <v>0.01</v>
          </cell>
          <cell r="AX1015">
            <v>22.18</v>
          </cell>
          <cell r="AY1015">
            <v>0.2218</v>
          </cell>
          <cell r="BA1015">
            <v>4</v>
          </cell>
          <cell r="BB1015">
            <v>0</v>
          </cell>
          <cell r="BD1015">
            <v>0</v>
          </cell>
          <cell r="BE1015">
            <v>0</v>
          </cell>
          <cell r="BG1015">
            <v>0</v>
          </cell>
          <cell r="BY1015">
            <v>1.3999999999999999E-4</v>
          </cell>
        </row>
        <row r="1016">
          <cell r="B1016" t="str">
            <v>062</v>
          </cell>
          <cell r="C1016" t="str">
            <v>024</v>
          </cell>
          <cell r="D1016" t="str">
            <v>02</v>
          </cell>
          <cell r="E1016" t="str">
            <v>448106014</v>
          </cell>
          <cell r="F1016" t="str">
            <v>ПРОВОЛОКА АМГ5-П-2,6</v>
          </cell>
          <cell r="G1016" t="str">
            <v>ГОСТ14838-78</v>
          </cell>
          <cell r="H1016" t="str">
            <v>КГ</v>
          </cell>
          <cell r="I1016">
            <v>0.1</v>
          </cell>
          <cell r="J1016" t="str">
            <v>00007</v>
          </cell>
          <cell r="K1016" t="str">
            <v>00000</v>
          </cell>
          <cell r="L1016" t="str">
            <v>нет</v>
          </cell>
          <cell r="M1016">
            <v>170</v>
          </cell>
          <cell r="N1016">
            <v>17</v>
          </cell>
          <cell r="O1016">
            <v>10.31</v>
          </cell>
          <cell r="P1016">
            <v>1.0309999999999999</v>
          </cell>
          <cell r="Q1016">
            <v>170</v>
          </cell>
          <cell r="R1016">
            <v>17</v>
          </cell>
          <cell r="S1016" t="str">
            <v>043116</v>
          </cell>
          <cell r="T1016">
            <v>10.31</v>
          </cell>
          <cell r="U1016" t="str">
            <v>вст.ост.</v>
          </cell>
          <cell r="W1016">
            <v>10.31</v>
          </cell>
          <cell r="X1016">
            <v>1.03</v>
          </cell>
          <cell r="Y1016">
            <v>1.03</v>
          </cell>
          <cell r="Z1016">
            <v>1.03</v>
          </cell>
          <cell r="AA1016">
            <v>1.03</v>
          </cell>
          <cell r="AB1016">
            <v>1.03</v>
          </cell>
          <cell r="AC1016">
            <v>1.03</v>
          </cell>
          <cell r="AD1016">
            <v>1.03</v>
          </cell>
          <cell r="AE1016">
            <v>1.03</v>
          </cell>
          <cell r="AF1016">
            <v>1.03</v>
          </cell>
          <cell r="AG1016">
            <v>1.03</v>
          </cell>
          <cell r="AH1016">
            <v>1.03</v>
          </cell>
          <cell r="AI1016">
            <v>1.03</v>
          </cell>
          <cell r="AJ1016">
            <v>1.03</v>
          </cell>
          <cell r="AM1016" t="str">
            <v>062</v>
          </cell>
          <cell r="AN1016" t="str">
            <v>024</v>
          </cell>
          <cell r="AO1016">
            <v>1403</v>
          </cell>
          <cell r="AP1016" t="str">
            <v>02</v>
          </cell>
          <cell r="AQ1016" t="str">
            <v>448106014</v>
          </cell>
          <cell r="AR1016" t="str">
            <v>ПPOBOЛOKA AMГ5-П-2,6</v>
          </cell>
          <cell r="AS1016" t="str">
            <v>ГOCT14838-78</v>
          </cell>
          <cell r="AT1016" t="str">
            <v>КГ</v>
          </cell>
          <cell r="AU1016">
            <v>0.1</v>
          </cell>
          <cell r="AW1016">
            <v>0.4</v>
          </cell>
          <cell r="BB1016">
            <v>0</v>
          </cell>
          <cell r="BD1016">
            <v>0</v>
          </cell>
          <cell r="BE1016">
            <v>0</v>
          </cell>
          <cell r="BG1016">
            <v>0</v>
          </cell>
          <cell r="CB1016">
            <v>1.5859999999999999E-2</v>
          </cell>
        </row>
        <row r="1017">
          <cell r="B1017" t="str">
            <v>062</v>
          </cell>
          <cell r="C1017" t="str">
            <v>024</v>
          </cell>
          <cell r="D1017" t="str">
            <v>02</v>
          </cell>
          <cell r="E1017" t="str">
            <v>448106016</v>
          </cell>
          <cell r="F1017" t="str">
            <v>ПРОВОЛОКА АМГ5-П-3,0</v>
          </cell>
          <cell r="G1017" t="str">
            <v>ГОСТ14838-78</v>
          </cell>
          <cell r="H1017" t="str">
            <v>КГ</v>
          </cell>
          <cell r="I1017">
            <v>0.21</v>
          </cell>
          <cell r="J1017" t="str">
            <v>00007</v>
          </cell>
          <cell r="K1017" t="str">
            <v>00000</v>
          </cell>
          <cell r="L1017" t="str">
            <v>11821  09.06.03</v>
          </cell>
          <cell r="M1017">
            <v>119.5</v>
          </cell>
          <cell r="N1017">
            <v>25.094999999999999</v>
          </cell>
          <cell r="O1017">
            <v>58.92</v>
          </cell>
          <cell r="P1017">
            <v>12.372999999999999</v>
          </cell>
          <cell r="Q1017">
            <v>119.5</v>
          </cell>
          <cell r="R1017">
            <v>25.094999999999999</v>
          </cell>
          <cell r="S1017" t="str">
            <v>043118</v>
          </cell>
          <cell r="T1017">
            <v>58.92</v>
          </cell>
          <cell r="U1017" t="str">
            <v>вст.ост.</v>
          </cell>
          <cell r="W1017">
            <v>58.92</v>
          </cell>
          <cell r="X1017">
            <v>12.37</v>
          </cell>
          <cell r="Y1017">
            <v>0</v>
          </cell>
          <cell r="Z1017">
            <v>0</v>
          </cell>
          <cell r="AA1017">
            <v>0</v>
          </cell>
          <cell r="AB1017">
            <v>0</v>
          </cell>
          <cell r="AC1017">
            <v>12.37</v>
          </cell>
          <cell r="AD1017">
            <v>12.37</v>
          </cell>
          <cell r="AE1017">
            <v>12.37</v>
          </cell>
          <cell r="AF1017">
            <v>12.37</v>
          </cell>
          <cell r="AG1017">
            <v>12.37</v>
          </cell>
          <cell r="AH1017">
            <v>12.37</v>
          </cell>
          <cell r="AI1017">
            <v>12.37</v>
          </cell>
          <cell r="AJ1017">
            <v>12.37</v>
          </cell>
          <cell r="AM1017" t="str">
            <v>062</v>
          </cell>
          <cell r="AN1017" t="str">
            <v>024</v>
          </cell>
          <cell r="AO1017">
            <v>1404</v>
          </cell>
          <cell r="AP1017" t="str">
            <v>02</v>
          </cell>
          <cell r="AQ1017" t="str">
            <v>448106016</v>
          </cell>
          <cell r="AR1017" t="str">
            <v>ПPOBOЛOKA AMГ5-П-3,0</v>
          </cell>
          <cell r="AS1017" t="str">
            <v>ГOCT14838-78</v>
          </cell>
          <cell r="AT1017" t="str">
            <v>КГ</v>
          </cell>
          <cell r="AU1017">
            <v>0.21</v>
          </cell>
          <cell r="AW1017">
            <v>0.84</v>
          </cell>
          <cell r="AX1017">
            <v>58.92</v>
          </cell>
          <cell r="AY1017">
            <v>49.492800000000003</v>
          </cell>
          <cell r="BA1017">
            <v>4</v>
          </cell>
          <cell r="BB1017">
            <v>12.37</v>
          </cell>
          <cell r="BC1017">
            <v>4</v>
          </cell>
          <cell r="BD1017">
            <v>4</v>
          </cell>
          <cell r="BE1017">
            <v>49.48</v>
          </cell>
          <cell r="BG1017">
            <v>0</v>
          </cell>
          <cell r="BH1017">
            <v>58.9</v>
          </cell>
          <cell r="BI1017">
            <v>0</v>
          </cell>
          <cell r="BJ1017">
            <v>0</v>
          </cell>
          <cell r="BK1017">
            <v>12.37</v>
          </cell>
          <cell r="BL1017">
            <v>12.37</v>
          </cell>
          <cell r="BM1017">
            <v>12.37</v>
          </cell>
          <cell r="BN1017">
            <v>12.37</v>
          </cell>
          <cell r="BO1017">
            <v>12.37</v>
          </cell>
          <cell r="BP1017">
            <v>0</v>
          </cell>
          <cell r="BQ1017">
            <v>0</v>
          </cell>
          <cell r="BR1017">
            <v>0</v>
          </cell>
          <cell r="BS1017">
            <v>0</v>
          </cell>
          <cell r="BT1017">
            <v>0</v>
          </cell>
          <cell r="BU1017">
            <v>0</v>
          </cell>
          <cell r="BV1017">
            <v>0</v>
          </cell>
          <cell r="BW1017">
            <v>0</v>
          </cell>
          <cell r="CE1017">
            <v>0.84</v>
          </cell>
          <cell r="CF1017">
            <v>66.3</v>
          </cell>
          <cell r="CG1017">
            <v>55.69</v>
          </cell>
          <cell r="CH1017">
            <v>65.709999999999994</v>
          </cell>
          <cell r="CL1017">
            <v>65.709999999999994</v>
          </cell>
        </row>
        <row r="1018">
          <cell r="B1018" t="str">
            <v>062</v>
          </cell>
          <cell r="C1018" t="str">
            <v>024</v>
          </cell>
          <cell r="D1018" t="str">
            <v>02</v>
          </cell>
          <cell r="E1018" t="str">
            <v>448106022</v>
          </cell>
          <cell r="F1018" t="str">
            <v>ПРОВОЛОКА АМГ5-П-3,5</v>
          </cell>
          <cell r="G1018" t="str">
            <v>ГОСТ14838-78</v>
          </cell>
          <cell r="H1018" t="str">
            <v>КГ</v>
          </cell>
          <cell r="I1018">
            <v>1.4999999999999999E-2</v>
          </cell>
          <cell r="J1018" t="str">
            <v>00007</v>
          </cell>
          <cell r="K1018" t="str">
            <v>00000</v>
          </cell>
          <cell r="L1018" t="str">
            <v>нет</v>
          </cell>
          <cell r="M1018">
            <v>170</v>
          </cell>
          <cell r="N1018">
            <v>2.5499999999999998</v>
          </cell>
          <cell r="O1018">
            <v>0</v>
          </cell>
          <cell r="P1018">
            <v>0</v>
          </cell>
          <cell r="Q1018">
            <v>170</v>
          </cell>
          <cell r="R1018">
            <v>2.5499999999999998</v>
          </cell>
          <cell r="S1018" t="str">
            <v>000000</v>
          </cell>
          <cell r="T1018">
            <v>75.8</v>
          </cell>
          <cell r="U1018" t="str">
            <v>нет</v>
          </cell>
          <cell r="W1018">
            <v>75.8</v>
          </cell>
          <cell r="X1018">
            <v>1.1399999999999999</v>
          </cell>
          <cell r="Y1018">
            <v>1.1399999999999999</v>
          </cell>
          <cell r="Z1018">
            <v>1.1399999999999999</v>
          </cell>
          <cell r="AA1018">
            <v>1.1399999999999999</v>
          </cell>
          <cell r="AB1018">
            <v>1.1399999999999999</v>
          </cell>
          <cell r="AC1018">
            <v>1.1399999999999999</v>
          </cell>
          <cell r="AD1018">
            <v>1.1399999999999999</v>
          </cell>
          <cell r="AE1018">
            <v>1.1399999999999999</v>
          </cell>
          <cell r="AF1018">
            <v>1.1399999999999999</v>
          </cell>
          <cell r="AG1018">
            <v>1.1399999999999999</v>
          </cell>
          <cell r="AH1018">
            <v>1.1399999999999999</v>
          </cell>
          <cell r="AI1018">
            <v>1.1399999999999999</v>
          </cell>
          <cell r="AJ1018">
            <v>1.1399999999999999</v>
          </cell>
          <cell r="AM1018" t="str">
            <v>062</v>
          </cell>
          <cell r="AN1018" t="str">
            <v>024</v>
          </cell>
          <cell r="AO1018">
            <v>1405</v>
          </cell>
          <cell r="AP1018" t="str">
            <v>02</v>
          </cell>
          <cell r="AQ1018" t="str">
            <v>448106022</v>
          </cell>
          <cell r="AR1018" t="str">
            <v>ПPOBOЛOKA AMГ5-П-3,5</v>
          </cell>
          <cell r="AS1018" t="str">
            <v>ГOCT14838-78</v>
          </cell>
          <cell r="AT1018" t="str">
            <v>КГ</v>
          </cell>
          <cell r="AU1018">
            <v>1.4999999999999999E-2</v>
          </cell>
          <cell r="BB1018">
            <v>0</v>
          </cell>
          <cell r="BD1018">
            <v>0</v>
          </cell>
          <cell r="BE1018">
            <v>0</v>
          </cell>
          <cell r="BG1018">
            <v>0</v>
          </cell>
        </row>
        <row r="1019">
          <cell r="B1019" t="str">
            <v>062</v>
          </cell>
          <cell r="C1019" t="str">
            <v>024</v>
          </cell>
          <cell r="D1019" t="str">
            <v>02</v>
          </cell>
          <cell r="E1019" t="str">
            <v>448106026</v>
          </cell>
          <cell r="F1019" t="str">
            <v>ПРОВОЛОКА АМГ5-П-4,0</v>
          </cell>
          <cell r="G1019" t="str">
            <v>ГОСТ14838-78</v>
          </cell>
          <cell r="H1019" t="str">
            <v>КГ</v>
          </cell>
          <cell r="I1019">
            <v>0.43</v>
          </cell>
          <cell r="J1019" t="str">
            <v>00007</v>
          </cell>
          <cell r="K1019" t="str">
            <v>00000</v>
          </cell>
          <cell r="L1019" t="str">
            <v>11821  09.06.03</v>
          </cell>
          <cell r="M1019">
            <v>119.5</v>
          </cell>
          <cell r="N1019">
            <v>51.384999999999998</v>
          </cell>
          <cell r="O1019">
            <v>75.58</v>
          </cell>
          <cell r="P1019">
            <v>32.499000000000002</v>
          </cell>
          <cell r="Q1019">
            <v>119.5</v>
          </cell>
          <cell r="R1019">
            <v>51.384999999999998</v>
          </cell>
          <cell r="S1019" t="str">
            <v>043125</v>
          </cell>
          <cell r="T1019">
            <v>75.58</v>
          </cell>
          <cell r="U1019" t="str">
            <v>вст.ост.</v>
          </cell>
          <cell r="W1019">
            <v>75.58</v>
          </cell>
          <cell r="X1019">
            <v>32.5</v>
          </cell>
          <cell r="Y1019">
            <v>0</v>
          </cell>
          <cell r="Z1019">
            <v>0</v>
          </cell>
          <cell r="AA1019">
            <v>0</v>
          </cell>
          <cell r="AB1019">
            <v>0</v>
          </cell>
          <cell r="AC1019">
            <v>32.5</v>
          </cell>
          <cell r="AD1019">
            <v>32.5</v>
          </cell>
          <cell r="AE1019">
            <v>32.5</v>
          </cell>
          <cell r="AF1019">
            <v>32.5</v>
          </cell>
          <cell r="AG1019">
            <v>32.5</v>
          </cell>
          <cell r="AH1019">
            <v>32.5</v>
          </cell>
          <cell r="AI1019">
            <v>32.5</v>
          </cell>
          <cell r="AJ1019">
            <v>32.5</v>
          </cell>
          <cell r="AM1019" t="str">
            <v>062</v>
          </cell>
          <cell r="AN1019" t="str">
            <v>020</v>
          </cell>
          <cell r="AO1019">
            <v>1406</v>
          </cell>
          <cell r="AP1019" t="str">
            <v>02</v>
          </cell>
          <cell r="AQ1019" t="str">
            <v>448106026</v>
          </cell>
          <cell r="AR1019" t="str">
            <v>ПPOBOЛOKA AMГ5-П-4,0</v>
          </cell>
          <cell r="AS1019" t="str">
            <v>ГOCT14838-78</v>
          </cell>
          <cell r="AT1019" t="str">
            <v>КГ</v>
          </cell>
          <cell r="AU1019">
            <v>0.4133</v>
          </cell>
          <cell r="AW1019">
            <v>1.64</v>
          </cell>
          <cell r="AX1019">
            <v>75.58</v>
          </cell>
          <cell r="AY1019">
            <v>123.95119999999999</v>
          </cell>
          <cell r="BA1019">
            <v>4</v>
          </cell>
          <cell r="BB1019">
            <v>31.24</v>
          </cell>
          <cell r="BC1019">
            <v>4</v>
          </cell>
          <cell r="BD1019">
            <v>4</v>
          </cell>
          <cell r="BE1019">
            <v>124.96</v>
          </cell>
          <cell r="BF1019">
            <v>0</v>
          </cell>
          <cell r="BH1019">
            <v>75.59</v>
          </cell>
          <cell r="BI1019">
            <v>0.38562000000000002</v>
          </cell>
          <cell r="BJ1019">
            <v>29.15</v>
          </cell>
          <cell r="BK1019">
            <v>2.09</v>
          </cell>
          <cell r="BL1019">
            <v>31.24</v>
          </cell>
          <cell r="BM1019">
            <v>31.24</v>
          </cell>
          <cell r="BN1019">
            <v>31.24</v>
          </cell>
          <cell r="BO1019">
            <v>31.24</v>
          </cell>
          <cell r="BP1019">
            <v>0</v>
          </cell>
          <cell r="BQ1019">
            <v>0</v>
          </cell>
          <cell r="BR1019">
            <v>0</v>
          </cell>
          <cell r="BS1019">
            <v>0</v>
          </cell>
          <cell r="BT1019">
            <v>0</v>
          </cell>
          <cell r="BU1019">
            <v>0</v>
          </cell>
          <cell r="BV1019">
            <v>0</v>
          </cell>
          <cell r="BW1019">
            <v>0</v>
          </cell>
          <cell r="BX1019">
            <v>1.7500000000000002E-2</v>
          </cell>
          <cell r="CC1019">
            <v>0.36812</v>
          </cell>
          <cell r="CD1019">
            <v>1.2675799999999999</v>
          </cell>
          <cell r="CF1019">
            <v>85.08</v>
          </cell>
          <cell r="CG1019">
            <v>107.85</v>
          </cell>
          <cell r="CH1019">
            <v>127.26</v>
          </cell>
          <cell r="CL1019">
            <v>127.26</v>
          </cell>
        </row>
        <row r="1020">
          <cell r="B1020" t="str">
            <v>062</v>
          </cell>
          <cell r="C1020" t="str">
            <v>020</v>
          </cell>
          <cell r="D1020" t="str">
            <v>02</v>
          </cell>
          <cell r="E1020" t="str">
            <v>448238087</v>
          </cell>
          <cell r="F1020" t="str">
            <v>ПРОВОЛОКА В.СВ АМГ6 .Н 1,25 БР</v>
          </cell>
          <cell r="G1020" t="str">
            <v>ГОСТ7871-75</v>
          </cell>
          <cell r="H1020" t="str">
            <v>КГ</v>
          </cell>
          <cell r="I1020">
            <v>0.08</v>
          </cell>
          <cell r="J1020" t="str">
            <v>00005</v>
          </cell>
          <cell r="K1020" t="str">
            <v>00000</v>
          </cell>
          <cell r="L1020" t="str">
            <v/>
          </cell>
          <cell r="M1020">
            <v>0</v>
          </cell>
          <cell r="N1020">
            <v>0</v>
          </cell>
          <cell r="O1020">
            <v>0</v>
          </cell>
          <cell r="P1020">
            <v>0</v>
          </cell>
          <cell r="Q1020">
            <v>0</v>
          </cell>
          <cell r="R1020">
            <v>0</v>
          </cell>
          <cell r="S1020" t="str">
            <v>не най</v>
          </cell>
          <cell r="T1020">
            <v>84.6</v>
          </cell>
          <cell r="U1020" t="str">
            <v>нет</v>
          </cell>
          <cell r="W1020">
            <v>84.6</v>
          </cell>
          <cell r="X1020">
            <v>6.77</v>
          </cell>
          <cell r="Y1020">
            <v>6.77</v>
          </cell>
          <cell r="Z1020">
            <v>6.77</v>
          </cell>
          <cell r="AA1020">
            <v>6.77</v>
          </cell>
          <cell r="AB1020">
            <v>6.77</v>
          </cell>
          <cell r="AC1020">
            <v>6.77</v>
          </cell>
          <cell r="AD1020">
            <v>6.77</v>
          </cell>
          <cell r="AE1020">
            <v>6.77</v>
          </cell>
          <cell r="AF1020">
            <v>6.77</v>
          </cell>
          <cell r="AG1020">
            <v>6.77</v>
          </cell>
          <cell r="AH1020">
            <v>6.77</v>
          </cell>
          <cell r="AI1020">
            <v>6.77</v>
          </cell>
          <cell r="AJ1020">
            <v>6.77</v>
          </cell>
          <cell r="AM1020" t="str">
            <v>062</v>
          </cell>
        </row>
        <row r="1021">
          <cell r="B1021" t="str">
            <v>062</v>
          </cell>
          <cell r="C1021" t="str">
            <v>020</v>
          </cell>
          <cell r="D1021" t="str">
            <v>02</v>
          </cell>
          <cell r="E1021" t="str">
            <v>448238095</v>
          </cell>
          <cell r="F1021" t="str">
            <v>ПРОВОЛОКА В.СВ АМГ6 .Н 1,6 БР</v>
          </cell>
          <cell r="G1021" t="str">
            <v>ГОСТ7871-75</v>
          </cell>
          <cell r="H1021" t="str">
            <v>КГ</v>
          </cell>
          <cell r="I1021">
            <v>1.81</v>
          </cell>
          <cell r="J1021" t="str">
            <v>00007</v>
          </cell>
          <cell r="K1021" t="str">
            <v>00000</v>
          </cell>
          <cell r="L1021" t="str">
            <v>нет</v>
          </cell>
          <cell r="M1021">
            <v>645</v>
          </cell>
          <cell r="N1021">
            <v>1167.45</v>
          </cell>
          <cell r="O1021">
            <v>645</v>
          </cell>
          <cell r="P1021">
            <v>1167.45</v>
          </cell>
          <cell r="Q1021">
            <v>645</v>
          </cell>
          <cell r="R1021">
            <v>1167.45</v>
          </cell>
          <cell r="S1021" t="str">
            <v>043055</v>
          </cell>
          <cell r="T1021">
            <v>695</v>
          </cell>
          <cell r="U1021" t="str">
            <v>П/П 3919</v>
          </cell>
          <cell r="V1021">
            <v>39645</v>
          </cell>
          <cell r="W1021">
            <v>695</v>
          </cell>
          <cell r="X1021">
            <v>1257.95</v>
          </cell>
          <cell r="Y1021">
            <v>1257.95</v>
          </cell>
          <cell r="Z1021">
            <v>1257.95</v>
          </cell>
          <cell r="AA1021">
            <v>1257.95</v>
          </cell>
          <cell r="AB1021">
            <v>1257.95</v>
          </cell>
          <cell r="AC1021">
            <v>1257.95</v>
          </cell>
          <cell r="AD1021">
            <v>1257.95</v>
          </cell>
          <cell r="AE1021">
            <v>1257.95</v>
          </cell>
          <cell r="AF1021">
            <v>1257.95</v>
          </cell>
          <cell r="AG1021">
            <v>1257.95</v>
          </cell>
          <cell r="AH1021">
            <v>1257.95</v>
          </cell>
          <cell r="AI1021">
            <v>1257.95</v>
          </cell>
          <cell r="AJ1021">
            <v>1257.95</v>
          </cell>
          <cell r="AM1021" t="str">
            <v>062</v>
          </cell>
        </row>
        <row r="1022">
          <cell r="B1022" t="str">
            <v>062</v>
          </cell>
          <cell r="C1022" t="str">
            <v>020</v>
          </cell>
          <cell r="D1022" t="str">
            <v>02</v>
          </cell>
          <cell r="E1022" t="str">
            <v>448238099</v>
          </cell>
          <cell r="F1022" t="str">
            <v>ПРОВОЛОКА В.СВ АМГ6 .Н 2,00 БР</v>
          </cell>
          <cell r="G1022" t="str">
            <v>ГОСТ7871-75</v>
          </cell>
          <cell r="H1022" t="str">
            <v>КГ</v>
          </cell>
          <cell r="I1022">
            <v>1.75</v>
          </cell>
          <cell r="J1022" t="str">
            <v>00007</v>
          </cell>
          <cell r="K1022" t="str">
            <v>00000</v>
          </cell>
          <cell r="L1022" t="str">
            <v/>
          </cell>
          <cell r="M1022">
            <v>0</v>
          </cell>
          <cell r="N1022">
            <v>0</v>
          </cell>
          <cell r="O1022">
            <v>0</v>
          </cell>
          <cell r="P1022">
            <v>0</v>
          </cell>
          <cell r="Q1022">
            <v>0</v>
          </cell>
          <cell r="R1022">
            <v>0</v>
          </cell>
          <cell r="S1022" t="str">
            <v>не най</v>
          </cell>
          <cell r="T1022">
            <v>270.02999999999997</v>
          </cell>
          <cell r="U1022" t="str">
            <v>нет</v>
          </cell>
          <cell r="W1022">
            <v>270.02999999999997</v>
          </cell>
          <cell r="X1022">
            <v>472.55</v>
          </cell>
          <cell r="Y1022">
            <v>472.55</v>
          </cell>
          <cell r="Z1022">
            <v>472.55</v>
          </cell>
          <cell r="AA1022">
            <v>472.55</v>
          </cell>
          <cell r="AB1022">
            <v>472.55</v>
          </cell>
          <cell r="AC1022">
            <v>472.55</v>
          </cell>
          <cell r="AD1022">
            <v>472.55</v>
          </cell>
          <cell r="AE1022">
            <v>472.55</v>
          </cell>
          <cell r="AF1022">
            <v>472.55</v>
          </cell>
          <cell r="AG1022">
            <v>472.55</v>
          </cell>
          <cell r="AH1022">
            <v>472.55</v>
          </cell>
          <cell r="AI1022">
            <v>472.55</v>
          </cell>
          <cell r="AJ1022">
            <v>472.55</v>
          </cell>
          <cell r="AM1022" t="str">
            <v>062</v>
          </cell>
          <cell r="AN1022" t="str">
            <v>034</v>
          </cell>
          <cell r="AO1022">
            <v>1407</v>
          </cell>
          <cell r="AP1022" t="str">
            <v>02</v>
          </cell>
          <cell r="AQ1022" t="str">
            <v>448238099</v>
          </cell>
          <cell r="AR1022" t="str">
            <v>ПPOBOЛOKA B.CB AMГ6 .H 2,00 БP</v>
          </cell>
          <cell r="AS1022" t="str">
            <v>ГOCT7871-75</v>
          </cell>
          <cell r="AT1022" t="str">
            <v>КГ</v>
          </cell>
          <cell r="AU1022">
            <v>0</v>
          </cell>
          <cell r="BB1022">
            <v>0</v>
          </cell>
          <cell r="BD1022">
            <v>0</v>
          </cell>
          <cell r="BE1022">
            <v>0</v>
          </cell>
          <cell r="BF1022">
            <v>0</v>
          </cell>
        </row>
        <row r="1023">
          <cell r="B1023" t="str">
            <v>062</v>
          </cell>
          <cell r="C1023" t="str">
            <v>020</v>
          </cell>
          <cell r="D1023" t="str">
            <v>02</v>
          </cell>
          <cell r="E1023" t="str">
            <v>448201099</v>
          </cell>
          <cell r="F1023" t="str">
            <v>ПРОВОЛОКА В.СВ АМГ6 .Н 2,00 БТ</v>
          </cell>
          <cell r="G1023" t="str">
            <v>ГОСТ7871-75</v>
          </cell>
          <cell r="H1023" t="str">
            <v>КГ</v>
          </cell>
          <cell r="I1023">
            <v>3.5999999999999997E-2</v>
          </cell>
          <cell r="J1023" t="str">
            <v>00007</v>
          </cell>
          <cell r="K1023" t="str">
            <v>00000</v>
          </cell>
          <cell r="L1023" t="str">
            <v>179    01.02.06</v>
          </cell>
          <cell r="M1023">
            <v>269.02699999999999</v>
          </cell>
          <cell r="N1023">
            <v>9.6850000000000005</v>
          </cell>
          <cell r="O1023">
            <v>267.70999999999998</v>
          </cell>
          <cell r="P1023">
            <v>9.6379999999999999</v>
          </cell>
          <cell r="Q1023">
            <v>269.02699999999999</v>
          </cell>
          <cell r="R1023">
            <v>9.6850000000000005</v>
          </cell>
          <cell r="S1023" t="str">
            <v>043143</v>
          </cell>
          <cell r="T1023">
            <v>269.02672799999999</v>
          </cell>
          <cell r="U1023" t="str">
            <v>П/П 1939</v>
          </cell>
          <cell r="V1023">
            <v>38672</v>
          </cell>
          <cell r="W1023">
            <v>269.02999999999997</v>
          </cell>
          <cell r="X1023">
            <v>9.69</v>
          </cell>
          <cell r="Y1023">
            <v>0</v>
          </cell>
          <cell r="Z1023">
            <v>0</v>
          </cell>
          <cell r="AA1023">
            <v>0</v>
          </cell>
          <cell r="AB1023">
            <v>0</v>
          </cell>
          <cell r="AC1023">
            <v>9.69</v>
          </cell>
          <cell r="AD1023">
            <v>9.69</v>
          </cell>
          <cell r="AE1023">
            <v>9.69</v>
          </cell>
          <cell r="AF1023">
            <v>9.69</v>
          </cell>
          <cell r="AG1023">
            <v>9.69</v>
          </cell>
          <cell r="AH1023">
            <v>9.69</v>
          </cell>
          <cell r="AI1023">
            <v>9.69</v>
          </cell>
          <cell r="AJ1023">
            <v>9.69</v>
          </cell>
          <cell r="AM1023" t="str">
            <v>062</v>
          </cell>
          <cell r="AN1023" t="str">
            <v>040</v>
          </cell>
          <cell r="AO1023">
            <v>1408</v>
          </cell>
          <cell r="AP1023" t="str">
            <v>02</v>
          </cell>
          <cell r="AQ1023" t="str">
            <v>448201099</v>
          </cell>
          <cell r="AR1023" t="str">
            <v>ПPOBOЛOKA B.CB AMГ6 .H 2,00 БT</v>
          </cell>
          <cell r="AS1023" t="str">
            <v>ГOCT7871-75</v>
          </cell>
          <cell r="AT1023" t="str">
            <v>КГ</v>
          </cell>
          <cell r="AU1023">
            <v>3.5999999999999997E-2</v>
          </cell>
          <cell r="AW1023">
            <v>0.14000000000000001</v>
          </cell>
          <cell r="AX1023">
            <v>143.19999999999999</v>
          </cell>
          <cell r="AY1023">
            <v>20.048000000000002</v>
          </cell>
          <cell r="BA1023">
            <v>4</v>
          </cell>
          <cell r="BB1023">
            <v>5.16</v>
          </cell>
          <cell r="BC1023">
            <v>4</v>
          </cell>
          <cell r="BD1023">
            <v>4</v>
          </cell>
          <cell r="BE1023">
            <v>20.64</v>
          </cell>
          <cell r="BF1023">
            <v>0</v>
          </cell>
          <cell r="BH1023">
            <v>143.33000000000001</v>
          </cell>
          <cell r="BI1023">
            <v>3.5999999999999997E-2</v>
          </cell>
          <cell r="BJ1023">
            <v>5.16</v>
          </cell>
          <cell r="BK1023">
            <v>0</v>
          </cell>
          <cell r="BL1023">
            <v>5.16</v>
          </cell>
          <cell r="BM1023">
            <v>5.16</v>
          </cell>
          <cell r="BN1023">
            <v>5.16</v>
          </cell>
          <cell r="BO1023">
            <v>5.16</v>
          </cell>
          <cell r="BP1023">
            <v>0</v>
          </cell>
          <cell r="BQ1023">
            <v>0</v>
          </cell>
          <cell r="BR1023">
            <v>0</v>
          </cell>
          <cell r="BS1023">
            <v>0</v>
          </cell>
          <cell r="BT1023">
            <v>0</v>
          </cell>
          <cell r="BU1023">
            <v>0</v>
          </cell>
          <cell r="BV1023">
            <v>0</v>
          </cell>
          <cell r="BW1023">
            <v>0</v>
          </cell>
          <cell r="CC1023">
            <v>3.5999999999999997E-2</v>
          </cell>
          <cell r="CD1023">
            <v>0.10799999999999998</v>
          </cell>
          <cell r="CF1023">
            <v>161.33000000000001</v>
          </cell>
          <cell r="CG1023">
            <v>17.420000000000002</v>
          </cell>
          <cell r="CH1023">
            <v>20.56</v>
          </cell>
          <cell r="CL1023">
            <v>20.56</v>
          </cell>
        </row>
        <row r="1024">
          <cell r="B1024" t="str">
            <v>062</v>
          </cell>
          <cell r="C1024" t="str">
            <v>053</v>
          </cell>
          <cell r="D1024" t="str">
            <v>02</v>
          </cell>
          <cell r="E1024" t="str">
            <v>448103012</v>
          </cell>
          <cell r="F1024" t="str">
            <v>ПРОВОЛОКА АМЦ-2,0</v>
          </cell>
          <cell r="G1024" t="str">
            <v>ГОСТ14838-78</v>
          </cell>
          <cell r="H1024" t="str">
            <v>КГ</v>
          </cell>
          <cell r="I1024">
            <v>0.3</v>
          </cell>
          <cell r="J1024" t="str">
            <v>00007</v>
          </cell>
          <cell r="K1024" t="str">
            <v>00000</v>
          </cell>
          <cell r="L1024" t="str">
            <v>нет</v>
          </cell>
          <cell r="M1024">
            <v>170</v>
          </cell>
          <cell r="N1024">
            <v>51</v>
          </cell>
          <cell r="O1024">
            <v>2.96</v>
          </cell>
          <cell r="P1024">
            <v>0.88800000000000001</v>
          </cell>
          <cell r="Q1024">
            <v>170</v>
          </cell>
          <cell r="R1024">
            <v>51</v>
          </cell>
          <cell r="S1024" t="str">
            <v>043396</v>
          </cell>
          <cell r="T1024">
            <v>2.96</v>
          </cell>
          <cell r="U1024" t="str">
            <v>вст.ост.</v>
          </cell>
          <cell r="W1024">
            <v>2.96</v>
          </cell>
          <cell r="X1024">
            <v>0.89</v>
          </cell>
          <cell r="Y1024">
            <v>0</v>
          </cell>
          <cell r="Z1024">
            <v>0</v>
          </cell>
          <cell r="AA1024">
            <v>0</v>
          </cell>
          <cell r="AB1024">
            <v>0</v>
          </cell>
          <cell r="AC1024">
            <v>0.89</v>
          </cell>
          <cell r="AD1024">
            <v>0.89</v>
          </cell>
          <cell r="AE1024">
            <v>0.89</v>
          </cell>
          <cell r="AF1024">
            <v>0.89</v>
          </cell>
          <cell r="AG1024">
            <v>0.89</v>
          </cell>
          <cell r="AH1024">
            <v>0.89</v>
          </cell>
          <cell r="AI1024">
            <v>0.89</v>
          </cell>
          <cell r="AJ1024">
            <v>0.89</v>
          </cell>
          <cell r="AM1024" t="str">
            <v>062</v>
          </cell>
          <cell r="AN1024" t="str">
            <v>053</v>
          </cell>
          <cell r="AO1024">
            <v>1411</v>
          </cell>
          <cell r="AP1024" t="str">
            <v>02</v>
          </cell>
          <cell r="AQ1024" t="str">
            <v>448103012</v>
          </cell>
          <cell r="AR1024" t="str">
            <v>ПPOBOЛOKA AMЦ-2,0</v>
          </cell>
          <cell r="AS1024" t="str">
            <v>ГOCT14838-78</v>
          </cell>
          <cell r="AT1024" t="str">
            <v>КГ</v>
          </cell>
          <cell r="AU1024">
            <v>1</v>
          </cell>
          <cell r="AW1024">
            <v>4</v>
          </cell>
          <cell r="AX1024">
            <v>35.18</v>
          </cell>
          <cell r="AY1024">
            <v>140.72</v>
          </cell>
          <cell r="BA1024">
            <v>4</v>
          </cell>
          <cell r="BB1024">
            <v>35.18</v>
          </cell>
          <cell r="BC1024">
            <v>4</v>
          </cell>
          <cell r="BD1024">
            <v>4</v>
          </cell>
          <cell r="BE1024">
            <v>140.72</v>
          </cell>
          <cell r="BG1024">
            <v>0</v>
          </cell>
          <cell r="BH1024">
            <v>35.18</v>
          </cell>
          <cell r="BI1024">
            <v>0</v>
          </cell>
          <cell r="BJ1024">
            <v>0</v>
          </cell>
          <cell r="BK1024">
            <v>35.18</v>
          </cell>
          <cell r="BL1024">
            <v>35.18</v>
          </cell>
          <cell r="BM1024">
            <v>35.18</v>
          </cell>
          <cell r="BN1024">
            <v>35.18</v>
          </cell>
          <cell r="BO1024">
            <v>35.18</v>
          </cell>
          <cell r="BP1024">
            <v>0</v>
          </cell>
          <cell r="BQ1024">
            <v>0</v>
          </cell>
          <cell r="BR1024">
            <v>0</v>
          </cell>
          <cell r="BS1024">
            <v>0</v>
          </cell>
          <cell r="BT1024">
            <v>0</v>
          </cell>
          <cell r="BU1024">
            <v>0</v>
          </cell>
          <cell r="BV1024">
            <v>0</v>
          </cell>
          <cell r="BW1024">
            <v>0</v>
          </cell>
          <cell r="CE1024">
            <v>4</v>
          </cell>
          <cell r="CF1024">
            <v>39.6</v>
          </cell>
          <cell r="CG1024">
            <v>158.4</v>
          </cell>
          <cell r="CH1024">
            <v>186.91</v>
          </cell>
          <cell r="CL1024">
            <v>186.91</v>
          </cell>
        </row>
        <row r="1025">
          <cell r="B1025" t="str">
            <v>062</v>
          </cell>
          <cell r="C1025" t="str">
            <v>024</v>
          </cell>
          <cell r="D1025" t="str">
            <v>02</v>
          </cell>
          <cell r="E1025" t="str">
            <v>448113012</v>
          </cell>
          <cell r="F1025" t="str">
            <v>ПРОВОЛОКА В65-2,0</v>
          </cell>
          <cell r="G1025" t="str">
            <v>ГОСТ14838-78</v>
          </cell>
          <cell r="H1025" t="str">
            <v>КГ</v>
          </cell>
          <cell r="I1025">
            <v>3.2000000000000003E-4</v>
          </cell>
          <cell r="J1025" t="str">
            <v>00007</v>
          </cell>
          <cell r="K1025" t="str">
            <v>00000</v>
          </cell>
          <cell r="L1025" t="str">
            <v>нет</v>
          </cell>
          <cell r="M1025">
            <v>0</v>
          </cell>
          <cell r="N1025">
            <v>0</v>
          </cell>
          <cell r="O1025">
            <v>1.05</v>
          </cell>
          <cell r="P1025">
            <v>0</v>
          </cell>
          <cell r="Q1025">
            <v>0</v>
          </cell>
          <cell r="R1025">
            <v>0</v>
          </cell>
          <cell r="S1025" t="str">
            <v>043028</v>
          </cell>
          <cell r="T1025">
            <v>1.05</v>
          </cell>
          <cell r="U1025" t="str">
            <v>вст.ост.</v>
          </cell>
          <cell r="W1025">
            <v>1.05</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M1025" t="str">
            <v>062</v>
          </cell>
          <cell r="AN1025" t="str">
            <v>024</v>
          </cell>
          <cell r="AO1025">
            <v>1416</v>
          </cell>
          <cell r="AP1025" t="str">
            <v>02</v>
          </cell>
          <cell r="AQ1025" t="str">
            <v>448113012</v>
          </cell>
          <cell r="AR1025" t="str">
            <v>ПPOBOЛOKA B65-2,0</v>
          </cell>
          <cell r="AS1025" t="str">
            <v>ГOCT14838-78</v>
          </cell>
          <cell r="AT1025" t="str">
            <v>КГ</v>
          </cell>
          <cell r="AU1025">
            <v>3.2000000000000003E-4</v>
          </cell>
          <cell r="AW1025">
            <v>0.01</v>
          </cell>
          <cell r="AX1025">
            <v>1.05</v>
          </cell>
          <cell r="AY1025">
            <v>1.0500000000000001E-2</v>
          </cell>
          <cell r="BA1025">
            <v>4</v>
          </cell>
          <cell r="BB1025">
            <v>0</v>
          </cell>
          <cell r="BD1025">
            <v>0</v>
          </cell>
          <cell r="BE1025">
            <v>0</v>
          </cell>
          <cell r="BG1025">
            <v>0</v>
          </cell>
          <cell r="CA1025">
            <v>3.2000000000000003E-4</v>
          </cell>
        </row>
        <row r="1026">
          <cell r="B1026" t="str">
            <v>062</v>
          </cell>
          <cell r="C1026" t="str">
            <v>024</v>
          </cell>
          <cell r="D1026" t="str">
            <v>02</v>
          </cell>
          <cell r="E1026" t="str">
            <v>448113014</v>
          </cell>
          <cell r="F1026" t="str">
            <v>ПРОВОЛОКА В65-2,6</v>
          </cell>
          <cell r="G1026" t="str">
            <v>ГОСТ14838-78</v>
          </cell>
          <cell r="H1026" t="str">
            <v>КГ</v>
          </cell>
          <cell r="I1026">
            <v>0.05</v>
          </cell>
          <cell r="J1026" t="str">
            <v>00007</v>
          </cell>
          <cell r="K1026" t="str">
            <v>00000</v>
          </cell>
          <cell r="L1026" t="str">
            <v>нет</v>
          </cell>
          <cell r="M1026">
            <v>170</v>
          </cell>
          <cell r="N1026">
            <v>8.5</v>
          </cell>
          <cell r="O1026">
            <v>0</v>
          </cell>
          <cell r="P1026">
            <v>0</v>
          </cell>
          <cell r="Q1026">
            <v>170</v>
          </cell>
          <cell r="R1026">
            <v>8.5</v>
          </cell>
          <cell r="S1026" t="str">
            <v>043032</v>
          </cell>
          <cell r="T1026">
            <v>97.9</v>
          </cell>
          <cell r="U1026" t="str">
            <v>нет</v>
          </cell>
          <cell r="W1026">
            <v>97.9</v>
          </cell>
          <cell r="X1026">
            <v>4.9000000000000004</v>
          </cell>
          <cell r="Y1026">
            <v>4.9000000000000004</v>
          </cell>
          <cell r="Z1026">
            <v>4.9000000000000004</v>
          </cell>
          <cell r="AA1026">
            <v>4.9000000000000004</v>
          </cell>
          <cell r="AB1026">
            <v>4.9000000000000004</v>
          </cell>
          <cell r="AC1026">
            <v>4.9000000000000004</v>
          </cell>
          <cell r="AD1026">
            <v>4.9000000000000004</v>
          </cell>
          <cell r="AE1026">
            <v>4.9000000000000004</v>
          </cell>
          <cell r="AF1026">
            <v>4.9000000000000004</v>
          </cell>
          <cell r="AG1026">
            <v>4.9000000000000004</v>
          </cell>
          <cell r="AH1026">
            <v>4.9000000000000004</v>
          </cell>
          <cell r="AI1026">
            <v>4.9000000000000004</v>
          </cell>
          <cell r="AJ1026">
            <v>4.9000000000000004</v>
          </cell>
          <cell r="AM1026" t="str">
            <v>062</v>
          </cell>
          <cell r="AN1026" t="str">
            <v>020</v>
          </cell>
          <cell r="AO1026">
            <v>1417</v>
          </cell>
          <cell r="AP1026" t="str">
            <v>02</v>
          </cell>
          <cell r="AQ1026" t="str">
            <v>448113014</v>
          </cell>
          <cell r="AR1026" t="str">
            <v>ПPOBOЛOKA B65-2,6</v>
          </cell>
          <cell r="AS1026" t="str">
            <v>ГOCT14838-78</v>
          </cell>
          <cell r="AT1026" t="str">
            <v>КГ</v>
          </cell>
          <cell r="AU1026">
            <v>0.05</v>
          </cell>
          <cell r="AW1026">
            <v>0.2</v>
          </cell>
          <cell r="BB1026">
            <v>0</v>
          </cell>
          <cell r="BD1026">
            <v>0</v>
          </cell>
          <cell r="BE1026">
            <v>0</v>
          </cell>
          <cell r="BF1026">
            <v>0</v>
          </cell>
          <cell r="BX1026">
            <v>9.0000000000000006E-5</v>
          </cell>
          <cell r="CB1026">
            <v>3.96E-3</v>
          </cell>
          <cell r="CC1026">
            <v>3.2399999999999998E-3</v>
          </cell>
        </row>
        <row r="1027">
          <cell r="B1027" t="str">
            <v>062</v>
          </cell>
          <cell r="C1027" t="str">
            <v>024</v>
          </cell>
          <cell r="D1027" t="str">
            <v>02</v>
          </cell>
          <cell r="E1027" t="str">
            <v>448113016</v>
          </cell>
          <cell r="F1027" t="str">
            <v>ПРОВОЛОКА В65-3,0</v>
          </cell>
          <cell r="G1027" t="str">
            <v>ГОСТ14838-78</v>
          </cell>
          <cell r="H1027" t="str">
            <v>КГ</v>
          </cell>
          <cell r="I1027">
            <v>0.12</v>
          </cell>
          <cell r="J1027" t="str">
            <v>00005</v>
          </cell>
          <cell r="K1027" t="str">
            <v>00000</v>
          </cell>
          <cell r="L1027" t="str">
            <v>11821  09.06.03</v>
          </cell>
          <cell r="M1027">
            <v>130.63</v>
          </cell>
          <cell r="N1027">
            <v>15.676</v>
          </cell>
          <cell r="O1027">
            <v>97.79</v>
          </cell>
          <cell r="P1027">
            <v>11.734999999999999</v>
          </cell>
          <cell r="Q1027">
            <v>130.63</v>
          </cell>
          <cell r="R1027">
            <v>15.676</v>
          </cell>
          <cell r="S1027" t="str">
            <v>043035</v>
          </cell>
          <cell r="T1027">
            <v>97.79</v>
          </cell>
          <cell r="U1027" t="str">
            <v>вст.ост.</v>
          </cell>
          <cell r="W1027">
            <v>97.79</v>
          </cell>
          <cell r="X1027">
            <v>11.73</v>
          </cell>
          <cell r="Y1027">
            <v>0</v>
          </cell>
          <cell r="Z1027">
            <v>0</v>
          </cell>
          <cell r="AA1027">
            <v>0</v>
          </cell>
          <cell r="AB1027">
            <v>0</v>
          </cell>
          <cell r="AC1027">
            <v>11.73</v>
          </cell>
          <cell r="AD1027">
            <v>11.73</v>
          </cell>
          <cell r="AE1027">
            <v>11.73</v>
          </cell>
          <cell r="AF1027">
            <v>11.73</v>
          </cell>
          <cell r="AG1027">
            <v>11.73</v>
          </cell>
          <cell r="AH1027">
            <v>11.73</v>
          </cell>
          <cell r="AI1027">
            <v>11.73</v>
          </cell>
          <cell r="AJ1027">
            <v>11.73</v>
          </cell>
          <cell r="AM1027" t="str">
            <v>062</v>
          </cell>
          <cell r="AN1027" t="str">
            <v>025</v>
          </cell>
          <cell r="AO1027">
            <v>1418</v>
          </cell>
          <cell r="AP1027" t="str">
            <v>02</v>
          </cell>
          <cell r="AQ1027" t="str">
            <v>448113016</v>
          </cell>
          <cell r="AR1027" t="str">
            <v>ПPOBOЛOKA B65-3,0</v>
          </cell>
          <cell r="AS1027" t="str">
            <v>ГOCT14838-78</v>
          </cell>
          <cell r="AT1027" t="str">
            <v>КГ</v>
          </cell>
          <cell r="AU1027">
            <v>0.23</v>
          </cell>
          <cell r="AW1027">
            <v>0.92</v>
          </cell>
          <cell r="AX1027">
            <v>97.79</v>
          </cell>
          <cell r="AY1027">
            <v>89.966800000000006</v>
          </cell>
          <cell r="BA1027">
            <v>4</v>
          </cell>
          <cell r="BB1027">
            <v>22.49</v>
          </cell>
          <cell r="BC1027">
            <v>4</v>
          </cell>
          <cell r="BD1027">
            <v>4</v>
          </cell>
          <cell r="BE1027">
            <v>89.96</v>
          </cell>
          <cell r="BF1027">
            <v>0</v>
          </cell>
          <cell r="BH1027">
            <v>97.78</v>
          </cell>
          <cell r="BI1027">
            <v>0.13322000000000001</v>
          </cell>
          <cell r="BJ1027">
            <v>13.03</v>
          </cell>
          <cell r="BK1027">
            <v>9.4600000000000009</v>
          </cell>
          <cell r="BL1027">
            <v>22.49</v>
          </cell>
          <cell r="BM1027">
            <v>22.49</v>
          </cell>
          <cell r="BN1027">
            <v>22.49</v>
          </cell>
          <cell r="BO1027">
            <v>22.49</v>
          </cell>
          <cell r="BP1027">
            <v>0</v>
          </cell>
          <cell r="BQ1027">
            <v>0</v>
          </cell>
          <cell r="BR1027">
            <v>0</v>
          </cell>
          <cell r="BS1027">
            <v>0</v>
          </cell>
          <cell r="BT1027">
            <v>0</v>
          </cell>
          <cell r="BU1027">
            <v>0</v>
          </cell>
          <cell r="BV1027">
            <v>0</v>
          </cell>
          <cell r="BW1027">
            <v>0</v>
          </cell>
          <cell r="BX1027">
            <v>4.3560000000000001E-2</v>
          </cell>
          <cell r="CA1027">
            <v>2.8800000000000002E-3</v>
          </cell>
          <cell r="CB1027">
            <v>6.8399999999999997E-3</v>
          </cell>
          <cell r="CC1027">
            <v>7.9939999999999997E-2</v>
          </cell>
          <cell r="CD1027">
            <v>0.78678000000000003</v>
          </cell>
          <cell r="CF1027">
            <v>110.06</v>
          </cell>
          <cell r="CG1027">
            <v>86.59</v>
          </cell>
          <cell r="CH1027">
            <v>102.18</v>
          </cell>
          <cell r="CL1027">
            <v>102.18</v>
          </cell>
        </row>
        <row r="1028">
          <cell r="B1028" t="str">
            <v>062</v>
          </cell>
          <cell r="C1028" t="str">
            <v>024</v>
          </cell>
          <cell r="D1028" t="str">
            <v>02</v>
          </cell>
          <cell r="E1028" t="str">
            <v>448113022</v>
          </cell>
          <cell r="F1028" t="str">
            <v>ПРОВОЛОКА В65-3,5</v>
          </cell>
          <cell r="G1028" t="str">
            <v>ГОСТ14838-78</v>
          </cell>
          <cell r="H1028" t="str">
            <v>КГ</v>
          </cell>
          <cell r="I1028">
            <v>0.47</v>
          </cell>
          <cell r="J1028" t="str">
            <v>00005</v>
          </cell>
          <cell r="K1028" t="str">
            <v>00000</v>
          </cell>
          <cell r="L1028" t="str">
            <v>нет</v>
          </cell>
          <cell r="M1028">
            <v>150</v>
          </cell>
          <cell r="N1028">
            <v>70.5</v>
          </cell>
          <cell r="O1028">
            <v>68.5</v>
          </cell>
          <cell r="P1028">
            <v>32.195</v>
          </cell>
          <cell r="Q1028">
            <v>150</v>
          </cell>
          <cell r="R1028">
            <v>70.5</v>
          </cell>
          <cell r="S1028" t="str">
            <v>043038</v>
          </cell>
          <cell r="T1028">
            <v>68.5</v>
          </cell>
          <cell r="U1028" t="str">
            <v>вст.ост.</v>
          </cell>
          <cell r="W1028">
            <v>68.5</v>
          </cell>
          <cell r="X1028">
            <v>32.200000000000003</v>
          </cell>
          <cell r="Y1028">
            <v>0</v>
          </cell>
          <cell r="Z1028">
            <v>0</v>
          </cell>
          <cell r="AA1028">
            <v>0</v>
          </cell>
          <cell r="AB1028">
            <v>0</v>
          </cell>
          <cell r="AC1028">
            <v>32.200000000000003</v>
          </cell>
          <cell r="AD1028">
            <v>32.200000000000003</v>
          </cell>
          <cell r="AE1028">
            <v>32.200000000000003</v>
          </cell>
          <cell r="AF1028">
            <v>32.200000000000003</v>
          </cell>
          <cell r="AG1028">
            <v>32.200000000000003</v>
          </cell>
          <cell r="AH1028">
            <v>32.200000000000003</v>
          </cell>
          <cell r="AI1028">
            <v>32.200000000000003</v>
          </cell>
          <cell r="AJ1028">
            <v>32.200000000000003</v>
          </cell>
          <cell r="AM1028" t="str">
            <v>062</v>
          </cell>
          <cell r="AN1028" t="str">
            <v>045</v>
          </cell>
          <cell r="AO1028">
            <v>1419</v>
          </cell>
          <cell r="AP1028" t="str">
            <v>02</v>
          </cell>
          <cell r="AQ1028" t="str">
            <v>448113022</v>
          </cell>
          <cell r="AR1028" t="str">
            <v>ПPOBOЛOKA B65-3,5</v>
          </cell>
          <cell r="AS1028" t="str">
            <v>ГOCT14838-78</v>
          </cell>
          <cell r="AT1028" t="str">
            <v>КГ</v>
          </cell>
          <cell r="AU1028">
            <v>0.56000000000000005</v>
          </cell>
          <cell r="AW1028">
            <v>2.2400000000000002</v>
          </cell>
          <cell r="AX1028">
            <v>68.5</v>
          </cell>
          <cell r="AY1028">
            <v>153.44</v>
          </cell>
          <cell r="BA1028">
            <v>4</v>
          </cell>
          <cell r="BB1028">
            <v>38.36</v>
          </cell>
          <cell r="BC1028">
            <v>4</v>
          </cell>
          <cell r="BD1028">
            <v>4</v>
          </cell>
          <cell r="BE1028">
            <v>153.44</v>
          </cell>
          <cell r="BF1028">
            <v>0</v>
          </cell>
          <cell r="BH1028">
            <v>68.5</v>
          </cell>
          <cell r="BI1028">
            <v>0.41237999999999997</v>
          </cell>
          <cell r="BJ1028">
            <v>28.25</v>
          </cell>
          <cell r="BK1028">
            <v>10.11</v>
          </cell>
          <cell r="BL1028">
            <v>38.36</v>
          </cell>
          <cell r="BM1028">
            <v>38.36</v>
          </cell>
          <cell r="BN1028">
            <v>38.36</v>
          </cell>
          <cell r="BO1028">
            <v>38.36</v>
          </cell>
          <cell r="BP1028">
            <v>0</v>
          </cell>
          <cell r="BQ1028">
            <v>0</v>
          </cell>
          <cell r="BR1028">
            <v>0</v>
          </cell>
          <cell r="BS1028">
            <v>0</v>
          </cell>
          <cell r="BT1028">
            <v>0</v>
          </cell>
          <cell r="BU1028">
            <v>0</v>
          </cell>
          <cell r="BV1028">
            <v>0</v>
          </cell>
          <cell r="BW1028">
            <v>0</v>
          </cell>
          <cell r="BX1028">
            <v>6.4219999999999999E-2</v>
          </cell>
          <cell r="CA1028">
            <v>2.7799999999999999E-3</v>
          </cell>
          <cell r="CB1028">
            <v>7.8079999999999997E-2</v>
          </cell>
          <cell r="CC1028">
            <v>0.26729999999999998</v>
          </cell>
          <cell r="CD1028">
            <v>1.8276200000000002</v>
          </cell>
          <cell r="CF1028">
            <v>77.099999999999994</v>
          </cell>
          <cell r="CG1028">
            <v>140.91</v>
          </cell>
          <cell r="CH1028">
            <v>166.27</v>
          </cell>
          <cell r="CL1028">
            <v>166.27</v>
          </cell>
        </row>
        <row r="1029">
          <cell r="B1029" t="str">
            <v>062</v>
          </cell>
          <cell r="C1029" t="str">
            <v>024</v>
          </cell>
          <cell r="D1029" t="str">
            <v>02</v>
          </cell>
          <cell r="E1029" t="str">
            <v>448113026</v>
          </cell>
          <cell r="F1029" t="str">
            <v>ПРОВОЛОКА В65-4,0</v>
          </cell>
          <cell r="G1029" t="str">
            <v>ГОСТ14838-78</v>
          </cell>
          <cell r="H1029" t="str">
            <v>КГ</v>
          </cell>
          <cell r="I1029">
            <v>0.18</v>
          </cell>
          <cell r="J1029" t="str">
            <v>00005</v>
          </cell>
          <cell r="K1029" t="str">
            <v>00000</v>
          </cell>
          <cell r="L1029" t="str">
            <v>нет</v>
          </cell>
          <cell r="M1029">
            <v>150</v>
          </cell>
          <cell r="N1029">
            <v>27</v>
          </cell>
          <cell r="O1029">
            <v>129.59</v>
          </cell>
          <cell r="P1029">
            <v>23.326000000000001</v>
          </cell>
          <cell r="Q1029">
            <v>150</v>
          </cell>
          <cell r="R1029">
            <v>27</v>
          </cell>
          <cell r="S1029" t="str">
            <v>043044</v>
          </cell>
          <cell r="T1029">
            <v>129.59</v>
          </cell>
          <cell r="U1029" t="str">
            <v>вст.ост.</v>
          </cell>
          <cell r="W1029">
            <v>129.59</v>
          </cell>
          <cell r="X1029">
            <v>23.33</v>
          </cell>
          <cell r="Y1029">
            <v>0</v>
          </cell>
          <cell r="Z1029">
            <v>0</v>
          </cell>
          <cell r="AA1029">
            <v>0</v>
          </cell>
          <cell r="AB1029">
            <v>0</v>
          </cell>
          <cell r="AC1029">
            <v>23.33</v>
          </cell>
          <cell r="AD1029">
            <v>23.33</v>
          </cell>
          <cell r="AE1029">
            <v>23.33</v>
          </cell>
          <cell r="AF1029">
            <v>23.33</v>
          </cell>
          <cell r="AG1029">
            <v>23.33</v>
          </cell>
          <cell r="AH1029">
            <v>23.33</v>
          </cell>
          <cell r="AI1029">
            <v>23.33</v>
          </cell>
          <cell r="AJ1029">
            <v>23.33</v>
          </cell>
          <cell r="AM1029" t="str">
            <v>062</v>
          </cell>
          <cell r="AN1029" t="str">
            <v>053</v>
          </cell>
          <cell r="AO1029">
            <v>1420</v>
          </cell>
          <cell r="AP1029" t="str">
            <v>02</v>
          </cell>
          <cell r="AQ1029" t="str">
            <v>448113026</v>
          </cell>
          <cell r="AR1029" t="str">
            <v>ПPOBOЛOKA B65-4,0</v>
          </cell>
          <cell r="AS1029" t="str">
            <v>ГOCT14838-78</v>
          </cell>
          <cell r="AT1029" t="str">
            <v>КГ</v>
          </cell>
          <cell r="AU1029">
            <v>0.37</v>
          </cell>
          <cell r="AW1029">
            <v>1.48</v>
          </cell>
          <cell r="AX1029">
            <v>129.59</v>
          </cell>
          <cell r="AY1029">
            <v>191.79320000000001</v>
          </cell>
          <cell r="BA1029">
            <v>4</v>
          </cell>
          <cell r="BB1029">
            <v>47.95</v>
          </cell>
          <cell r="BC1029">
            <v>4</v>
          </cell>
          <cell r="BD1029">
            <v>4</v>
          </cell>
          <cell r="BE1029">
            <v>191.8</v>
          </cell>
          <cell r="BF1029">
            <v>0</v>
          </cell>
          <cell r="BH1029">
            <v>129.59</v>
          </cell>
          <cell r="BI1029">
            <v>8.0350000000000005E-2</v>
          </cell>
          <cell r="BJ1029">
            <v>10.41</v>
          </cell>
          <cell r="BK1029">
            <v>37.54</v>
          </cell>
          <cell r="BL1029">
            <v>47.95</v>
          </cell>
          <cell r="BM1029">
            <v>47.95</v>
          </cell>
          <cell r="BN1029">
            <v>47.95</v>
          </cell>
          <cell r="BO1029">
            <v>47.95</v>
          </cell>
          <cell r="BP1029">
            <v>0</v>
          </cell>
          <cell r="BQ1029">
            <v>0</v>
          </cell>
          <cell r="BR1029">
            <v>0</v>
          </cell>
          <cell r="BS1029">
            <v>0</v>
          </cell>
          <cell r="BT1029">
            <v>0</v>
          </cell>
          <cell r="BU1029">
            <v>0</v>
          </cell>
          <cell r="BV1029">
            <v>0</v>
          </cell>
          <cell r="BW1029">
            <v>0</v>
          </cell>
          <cell r="BZ1029">
            <v>1.502E-2</v>
          </cell>
          <cell r="CB1029">
            <v>5.8810000000000001E-2</v>
          </cell>
          <cell r="CC1029">
            <v>6.5199999999999998E-3</v>
          </cell>
          <cell r="CD1029">
            <v>1.3996499999999998</v>
          </cell>
          <cell r="CF1029">
            <v>145.86000000000001</v>
          </cell>
          <cell r="CG1029">
            <v>204.15</v>
          </cell>
          <cell r="CH1029">
            <v>240.9</v>
          </cell>
          <cell r="CL1029">
            <v>240.9</v>
          </cell>
        </row>
        <row r="1030">
          <cell r="B1030" t="str">
            <v>062</v>
          </cell>
          <cell r="C1030" t="str">
            <v>024</v>
          </cell>
          <cell r="D1030" t="str">
            <v>02</v>
          </cell>
          <cell r="E1030" t="str">
            <v>448113034</v>
          </cell>
          <cell r="F1030" t="str">
            <v>ПРОВОЛОКА В65-5,0</v>
          </cell>
          <cell r="G1030" t="str">
            <v>ГОСТ14838-78</v>
          </cell>
          <cell r="H1030" t="str">
            <v>КГ</v>
          </cell>
          <cell r="I1030">
            <v>3.6800000000000001E-3</v>
          </cell>
          <cell r="J1030" t="str">
            <v>00007</v>
          </cell>
          <cell r="K1030" t="str">
            <v>00000</v>
          </cell>
          <cell r="L1030" t="str">
            <v>14713  09.02.04</v>
          </cell>
          <cell r="M1030">
            <v>126.23</v>
          </cell>
          <cell r="N1030">
            <v>0.46500000000000002</v>
          </cell>
          <cell r="O1030">
            <v>126.23</v>
          </cell>
          <cell r="P1030">
            <v>0.46500000000000002</v>
          </cell>
          <cell r="Q1030">
            <v>126.23</v>
          </cell>
          <cell r="R1030">
            <v>0.46500000000000002</v>
          </cell>
          <cell r="S1030" t="str">
            <v>043047</v>
          </cell>
          <cell r="T1030">
            <v>126.23</v>
          </cell>
          <cell r="U1030" t="str">
            <v>вст.ост.</v>
          </cell>
          <cell r="W1030">
            <v>126.23</v>
          </cell>
          <cell r="X1030">
            <v>0.46</v>
          </cell>
          <cell r="Y1030">
            <v>0</v>
          </cell>
          <cell r="Z1030">
            <v>0</v>
          </cell>
          <cell r="AA1030">
            <v>0</v>
          </cell>
          <cell r="AB1030">
            <v>0</v>
          </cell>
          <cell r="AC1030">
            <v>0.46</v>
          </cell>
          <cell r="AD1030">
            <v>0.46</v>
          </cell>
          <cell r="AE1030">
            <v>0.46</v>
          </cell>
          <cell r="AF1030">
            <v>0.46</v>
          </cell>
          <cell r="AG1030">
            <v>0.46</v>
          </cell>
          <cell r="AH1030">
            <v>0.46</v>
          </cell>
          <cell r="AI1030">
            <v>0.46</v>
          </cell>
          <cell r="AJ1030">
            <v>0.46</v>
          </cell>
          <cell r="AM1030" t="str">
            <v>062</v>
          </cell>
          <cell r="AN1030" t="str">
            <v>045</v>
          </cell>
          <cell r="AO1030">
            <v>1421</v>
          </cell>
          <cell r="AP1030" t="str">
            <v>02</v>
          </cell>
          <cell r="AQ1030" t="str">
            <v>448113034</v>
          </cell>
          <cell r="AR1030" t="str">
            <v>ПPOBOЛOKA B65-5,0</v>
          </cell>
          <cell r="AS1030" t="str">
            <v>ГOCT14838-78</v>
          </cell>
          <cell r="AT1030" t="str">
            <v>КГ</v>
          </cell>
          <cell r="AU1030">
            <v>3.6800000000000001E-3</v>
          </cell>
          <cell r="AW1030">
            <v>1.4E-2</v>
          </cell>
          <cell r="AX1030">
            <v>126.23</v>
          </cell>
          <cell r="AY1030">
            <v>1.76722</v>
          </cell>
          <cell r="BA1030">
            <v>4</v>
          </cell>
          <cell r="BB1030">
            <v>0.46</v>
          </cell>
          <cell r="BC1030">
            <v>4</v>
          </cell>
          <cell r="BD1030">
            <v>4</v>
          </cell>
          <cell r="BE1030">
            <v>1.84</v>
          </cell>
          <cell r="BF1030">
            <v>0</v>
          </cell>
          <cell r="BH1030">
            <v>125</v>
          </cell>
          <cell r="BI1030">
            <v>3.6800000000000001E-3</v>
          </cell>
          <cell r="BJ1030">
            <v>0.46</v>
          </cell>
          <cell r="BK1030">
            <v>0</v>
          </cell>
          <cell r="BL1030">
            <v>0.46</v>
          </cell>
          <cell r="BM1030">
            <v>0.46</v>
          </cell>
          <cell r="BN1030">
            <v>0.46</v>
          </cell>
          <cell r="BO1030">
            <v>0.46</v>
          </cell>
          <cell r="BP1030">
            <v>0</v>
          </cell>
          <cell r="BQ1030">
            <v>0</v>
          </cell>
          <cell r="BR1030">
            <v>0</v>
          </cell>
          <cell r="BS1030">
            <v>0</v>
          </cell>
          <cell r="BT1030">
            <v>0</v>
          </cell>
          <cell r="BU1030">
            <v>0</v>
          </cell>
          <cell r="BV1030">
            <v>0</v>
          </cell>
          <cell r="BW1030">
            <v>0</v>
          </cell>
          <cell r="CA1030">
            <v>0.214</v>
          </cell>
          <cell r="CC1030">
            <v>9.4400000000000005E-3</v>
          </cell>
          <cell r="CD1030">
            <v>1.1040000000000001E-2</v>
          </cell>
          <cell r="CF1030">
            <v>140.69</v>
          </cell>
          <cell r="CG1030">
            <v>1.55</v>
          </cell>
          <cell r="CH1030">
            <v>1.83</v>
          </cell>
          <cell r="CL1030">
            <v>1.83</v>
          </cell>
        </row>
        <row r="1031">
          <cell r="B1031" t="str">
            <v>062</v>
          </cell>
          <cell r="C1031" t="str">
            <v>035</v>
          </cell>
          <cell r="D1031" t="str">
            <v>02</v>
          </cell>
          <cell r="E1031" t="str">
            <v>448113034</v>
          </cell>
          <cell r="F1031" t="str">
            <v>ПРОВОЛОКА В65-5,0</v>
          </cell>
          <cell r="G1031" t="str">
            <v>ГОСТ14838-78</v>
          </cell>
          <cell r="H1031" t="str">
            <v>КГ</v>
          </cell>
          <cell r="I1031">
            <v>0.214</v>
          </cell>
          <cell r="J1031" t="str">
            <v>00007</v>
          </cell>
          <cell r="K1031" t="str">
            <v>00000</v>
          </cell>
          <cell r="L1031" t="str">
            <v>14713  09.02.04</v>
          </cell>
          <cell r="M1031">
            <v>126.23</v>
          </cell>
          <cell r="N1031">
            <v>27.013000000000002</v>
          </cell>
          <cell r="O1031">
            <v>126.23</v>
          </cell>
          <cell r="P1031">
            <v>27.013000000000002</v>
          </cell>
          <cell r="Q1031">
            <v>126.23</v>
          </cell>
          <cell r="R1031">
            <v>27.013000000000002</v>
          </cell>
          <cell r="S1031" t="str">
            <v>043047</v>
          </cell>
          <cell r="T1031">
            <v>126.23</v>
          </cell>
          <cell r="U1031" t="str">
            <v>вст.ост.</v>
          </cell>
          <cell r="W1031">
            <v>126.23</v>
          </cell>
          <cell r="X1031">
            <v>27.01</v>
          </cell>
          <cell r="Y1031">
            <v>27.01</v>
          </cell>
          <cell r="Z1031">
            <v>27.01</v>
          </cell>
          <cell r="AA1031">
            <v>27.01</v>
          </cell>
          <cell r="AB1031">
            <v>27.01</v>
          </cell>
          <cell r="AC1031">
            <v>27.01</v>
          </cell>
          <cell r="AD1031">
            <v>27.01</v>
          </cell>
          <cell r="AE1031">
            <v>27.01</v>
          </cell>
          <cell r="AF1031">
            <v>27.01</v>
          </cell>
          <cell r="AG1031">
            <v>27.01</v>
          </cell>
          <cell r="AH1031">
            <v>27.01</v>
          </cell>
          <cell r="AI1031">
            <v>27.01</v>
          </cell>
          <cell r="AJ1031">
            <v>27.01</v>
          </cell>
          <cell r="AM1031" t="str">
            <v>062</v>
          </cell>
          <cell r="AN1031" t="str">
            <v>025</v>
          </cell>
          <cell r="AO1031">
            <v>1422</v>
          </cell>
          <cell r="AP1031" t="str">
            <v>02</v>
          </cell>
          <cell r="AQ1031" t="str">
            <v>448113034</v>
          </cell>
          <cell r="AR1031" t="str">
            <v>ПPOBOЛOKA B65-5,0</v>
          </cell>
          <cell r="AS1031" t="str">
            <v>ГOCT14838-78</v>
          </cell>
          <cell r="AT1031" t="str">
            <v>КГ</v>
          </cell>
          <cell r="AU1031">
            <v>0.214</v>
          </cell>
          <cell r="BB1031">
            <v>0</v>
          </cell>
          <cell r="BD1031">
            <v>0</v>
          </cell>
          <cell r="BE1031">
            <v>0</v>
          </cell>
          <cell r="BF1031">
            <v>0</v>
          </cell>
          <cell r="CA1031">
            <v>0.214</v>
          </cell>
          <cell r="CC1031">
            <v>9.4400000000000005E-3</v>
          </cell>
        </row>
        <row r="1032">
          <cell r="B1032" t="str">
            <v>062</v>
          </cell>
          <cell r="C1032" t="str">
            <v>020</v>
          </cell>
          <cell r="D1032" t="str">
            <v>02</v>
          </cell>
          <cell r="E1032" t="str">
            <v>462102008</v>
          </cell>
          <cell r="F1032" t="str">
            <v>ПРОВОЛОКА 1,2 ВТ1-00</v>
          </cell>
          <cell r="G1032" t="str">
            <v>ОСТ1 90015-77</v>
          </cell>
          <cell r="H1032" t="str">
            <v>КГ</v>
          </cell>
          <cell r="I1032">
            <v>0.04</v>
          </cell>
          <cell r="J1032" t="str">
            <v>00007</v>
          </cell>
          <cell r="K1032" t="str">
            <v>00000</v>
          </cell>
          <cell r="L1032" t="str">
            <v>нет</v>
          </cell>
          <cell r="M1032">
            <v>72</v>
          </cell>
          <cell r="N1032">
            <v>2.88</v>
          </cell>
          <cell r="O1032">
            <v>0</v>
          </cell>
          <cell r="P1032">
            <v>0</v>
          </cell>
          <cell r="Q1032">
            <v>72</v>
          </cell>
          <cell r="R1032">
            <v>2.88</v>
          </cell>
          <cell r="S1032" t="str">
            <v>000000</v>
          </cell>
          <cell r="T1032">
            <v>280</v>
          </cell>
          <cell r="U1032" t="str">
            <v>нет</v>
          </cell>
          <cell r="W1032">
            <v>280</v>
          </cell>
          <cell r="X1032">
            <v>11.2</v>
          </cell>
          <cell r="Y1032">
            <v>11.2</v>
          </cell>
          <cell r="Z1032">
            <v>11.2</v>
          </cell>
          <cell r="AA1032">
            <v>11.2</v>
          </cell>
          <cell r="AB1032">
            <v>11.2</v>
          </cell>
          <cell r="AC1032">
            <v>11.2</v>
          </cell>
          <cell r="AD1032">
            <v>11.2</v>
          </cell>
          <cell r="AE1032">
            <v>11.2</v>
          </cell>
          <cell r="AF1032">
            <v>11.2</v>
          </cell>
          <cell r="AG1032">
            <v>11.2</v>
          </cell>
          <cell r="AH1032">
            <v>11.2</v>
          </cell>
          <cell r="AI1032">
            <v>11.2</v>
          </cell>
          <cell r="AJ1032">
            <v>11.2</v>
          </cell>
          <cell r="AM1032" t="str">
            <v>062</v>
          </cell>
          <cell r="AN1032" t="str">
            <v>045</v>
          </cell>
          <cell r="AO1032">
            <v>1424</v>
          </cell>
          <cell r="AP1032" t="str">
            <v>02</v>
          </cell>
          <cell r="AQ1032" t="str">
            <v>462102008</v>
          </cell>
          <cell r="AR1032" t="str">
            <v>ПPOBOЛOKA 1,2 BT1-00</v>
          </cell>
          <cell r="AS1032" t="str">
            <v>OCT1 90015-77</v>
          </cell>
          <cell r="AT1032" t="str">
            <v>КГ</v>
          </cell>
          <cell r="AU1032">
            <v>0</v>
          </cell>
          <cell r="BB1032">
            <v>0</v>
          </cell>
          <cell r="BD1032">
            <v>0</v>
          </cell>
          <cell r="BE1032">
            <v>0</v>
          </cell>
          <cell r="BF1032">
            <v>0</v>
          </cell>
        </row>
        <row r="1033">
          <cell r="B1033" t="str">
            <v>062</v>
          </cell>
          <cell r="C1033" t="str">
            <v>020</v>
          </cell>
          <cell r="D1033" t="str">
            <v>02</v>
          </cell>
          <cell r="E1033" t="str">
            <v>462102012</v>
          </cell>
          <cell r="F1033" t="str">
            <v>ПРОВОЛОКА 1,6 ВТ1-00</v>
          </cell>
          <cell r="G1033" t="str">
            <v>ОСТ1 90015-77</v>
          </cell>
          <cell r="H1033" t="str">
            <v>КГ</v>
          </cell>
          <cell r="I1033">
            <v>0.01</v>
          </cell>
          <cell r="J1033" t="str">
            <v>00007</v>
          </cell>
          <cell r="K1033" t="str">
            <v>00000</v>
          </cell>
          <cell r="L1033" t="str">
            <v>нет</v>
          </cell>
          <cell r="M1033">
            <v>500</v>
          </cell>
          <cell r="N1033">
            <v>5</v>
          </cell>
          <cell r="O1033">
            <v>3.5000000000000003E-2</v>
          </cell>
          <cell r="P1033">
            <v>0</v>
          </cell>
          <cell r="Q1033">
            <v>500</v>
          </cell>
          <cell r="R1033">
            <v>5</v>
          </cell>
          <cell r="S1033" t="str">
            <v>307899</v>
          </cell>
          <cell r="T1033">
            <v>280</v>
          </cell>
          <cell r="U1033" t="str">
            <v>нет</v>
          </cell>
          <cell r="W1033">
            <v>280</v>
          </cell>
          <cell r="X1033">
            <v>2.8</v>
          </cell>
          <cell r="Y1033">
            <v>2.8</v>
          </cell>
          <cell r="Z1033">
            <v>2.8</v>
          </cell>
          <cell r="AA1033">
            <v>2.8</v>
          </cell>
          <cell r="AB1033">
            <v>2.8</v>
          </cell>
          <cell r="AC1033">
            <v>2.8</v>
          </cell>
          <cell r="AD1033">
            <v>2.8</v>
          </cell>
          <cell r="AE1033">
            <v>2.8</v>
          </cell>
          <cell r="AF1033">
            <v>2.8</v>
          </cell>
          <cell r="AG1033">
            <v>2.8</v>
          </cell>
          <cell r="AH1033">
            <v>2.8</v>
          </cell>
          <cell r="AI1033">
            <v>2.8</v>
          </cell>
          <cell r="AJ1033">
            <v>2.8</v>
          </cell>
          <cell r="AM1033" t="str">
            <v>062</v>
          </cell>
          <cell r="AN1033" t="str">
            <v>045</v>
          </cell>
          <cell r="AO1033">
            <v>1425</v>
          </cell>
          <cell r="AP1033" t="str">
            <v>02</v>
          </cell>
          <cell r="AQ1033" t="str">
            <v>462102012</v>
          </cell>
          <cell r="AR1033" t="str">
            <v>ПPOBOЛOKA 1,6 BT1-00</v>
          </cell>
          <cell r="AS1033" t="str">
            <v>OCT1 90015-77</v>
          </cell>
          <cell r="AT1033" t="str">
            <v>КГ</v>
          </cell>
          <cell r="AU1033">
            <v>0</v>
          </cell>
          <cell r="BB1033">
            <v>0</v>
          </cell>
          <cell r="BD1033">
            <v>0</v>
          </cell>
          <cell r="BE1033">
            <v>0</v>
          </cell>
          <cell r="BF1033">
            <v>0</v>
          </cell>
        </row>
        <row r="1034">
          <cell r="B1034" t="str">
            <v>062</v>
          </cell>
          <cell r="C1034" t="str">
            <v>022</v>
          </cell>
          <cell r="D1034" t="str">
            <v>02</v>
          </cell>
          <cell r="E1034" t="str">
            <v>462102016</v>
          </cell>
          <cell r="F1034" t="str">
            <v>ПРОВОЛОКА 2 ВТ1-00</v>
          </cell>
          <cell r="G1034" t="str">
            <v>ОСТ1 90015-77</v>
          </cell>
          <cell r="H1034" t="str">
            <v>КГ</v>
          </cell>
          <cell r="I1034">
            <v>0.2</v>
          </cell>
          <cell r="J1034" t="str">
            <v>00007</v>
          </cell>
          <cell r="K1034" t="str">
            <v>00000</v>
          </cell>
          <cell r="L1034" t="str">
            <v>нет</v>
          </cell>
          <cell r="M1034">
            <v>72</v>
          </cell>
          <cell r="N1034">
            <v>14.4</v>
          </cell>
          <cell r="O1034">
            <v>0.04</v>
          </cell>
          <cell r="P1034">
            <v>8.0000000000000002E-3</v>
          </cell>
          <cell r="Q1034">
            <v>72</v>
          </cell>
          <cell r="R1034">
            <v>14.4</v>
          </cell>
          <cell r="S1034" t="str">
            <v>307904</v>
          </cell>
          <cell r="T1034">
            <v>0.04</v>
          </cell>
          <cell r="U1034" t="str">
            <v>вст.ост.</v>
          </cell>
          <cell r="W1034">
            <v>0.04</v>
          </cell>
          <cell r="X1034">
            <v>0.01</v>
          </cell>
          <cell r="Y1034">
            <v>0.01</v>
          </cell>
          <cell r="Z1034">
            <v>0.01</v>
          </cell>
          <cell r="AA1034">
            <v>0.01</v>
          </cell>
          <cell r="AB1034">
            <v>0.01</v>
          </cell>
          <cell r="AC1034">
            <v>0.01</v>
          </cell>
          <cell r="AD1034">
            <v>0.01</v>
          </cell>
          <cell r="AE1034">
            <v>0.01</v>
          </cell>
          <cell r="AF1034">
            <v>0.01</v>
          </cell>
          <cell r="AG1034">
            <v>0.01</v>
          </cell>
          <cell r="AH1034">
            <v>0.01</v>
          </cell>
          <cell r="AI1034">
            <v>0.01</v>
          </cell>
          <cell r="AJ1034">
            <v>0.01</v>
          </cell>
          <cell r="AM1034" t="str">
            <v>062</v>
          </cell>
          <cell r="AN1034" t="str">
            <v>053</v>
          </cell>
          <cell r="AO1034">
            <v>1427</v>
          </cell>
          <cell r="AP1034" t="str">
            <v>02</v>
          </cell>
          <cell r="AQ1034" t="str">
            <v>462102016</v>
          </cell>
          <cell r="AR1034" t="str">
            <v>ПPOBOЛOKA 2 BT1-00</v>
          </cell>
          <cell r="AS1034" t="str">
            <v>OCT1 90015-77</v>
          </cell>
          <cell r="AT1034" t="str">
            <v>КГ</v>
          </cell>
          <cell r="AU1034">
            <v>0.06</v>
          </cell>
          <cell r="AW1034">
            <v>0.24</v>
          </cell>
          <cell r="BB1034">
            <v>0</v>
          </cell>
          <cell r="BD1034">
            <v>0</v>
          </cell>
          <cell r="BE1034">
            <v>0</v>
          </cell>
          <cell r="BF1034">
            <v>0</v>
          </cell>
          <cell r="CC1034">
            <v>0.06</v>
          </cell>
        </row>
        <row r="1035">
          <cell r="B1035" t="str">
            <v>062</v>
          </cell>
          <cell r="C1035" t="str">
            <v>024</v>
          </cell>
          <cell r="D1035" t="str">
            <v>02</v>
          </cell>
          <cell r="E1035" t="str">
            <v>448109006</v>
          </cell>
          <cell r="F1035" t="str">
            <v>ПРОВОЛОКА Д18-2,0 П</v>
          </cell>
          <cell r="G1035" t="str">
            <v>ГОСТ14838-78</v>
          </cell>
          <cell r="H1035" t="str">
            <v>КГ</v>
          </cell>
          <cell r="I1035">
            <v>5.0000000000000001E-3</v>
          </cell>
          <cell r="J1035" t="str">
            <v>00007</v>
          </cell>
          <cell r="K1035" t="str">
            <v>00000</v>
          </cell>
          <cell r="L1035" t="str">
            <v/>
          </cell>
          <cell r="M1035">
            <v>0</v>
          </cell>
          <cell r="N1035">
            <v>0</v>
          </cell>
          <cell r="O1035">
            <v>0</v>
          </cell>
          <cell r="P1035">
            <v>0</v>
          </cell>
          <cell r="Q1035">
            <v>0</v>
          </cell>
          <cell r="R1035">
            <v>0</v>
          </cell>
          <cell r="S1035" t="str">
            <v>не най</v>
          </cell>
          <cell r="T1035">
            <v>50.8</v>
          </cell>
          <cell r="U1035" t="str">
            <v>нет</v>
          </cell>
          <cell r="W1035">
            <v>50.8</v>
          </cell>
          <cell r="X1035">
            <v>0.25</v>
          </cell>
          <cell r="Y1035">
            <v>0</v>
          </cell>
          <cell r="Z1035">
            <v>0</v>
          </cell>
          <cell r="AA1035">
            <v>0</v>
          </cell>
          <cell r="AB1035">
            <v>0</v>
          </cell>
          <cell r="AC1035">
            <v>0.25</v>
          </cell>
          <cell r="AD1035">
            <v>0.25</v>
          </cell>
          <cell r="AE1035">
            <v>0.25</v>
          </cell>
          <cell r="AF1035">
            <v>0.25</v>
          </cell>
          <cell r="AG1035">
            <v>0.25</v>
          </cell>
          <cell r="AH1035">
            <v>0.25</v>
          </cell>
          <cell r="AI1035">
            <v>0.25</v>
          </cell>
          <cell r="AJ1035">
            <v>0.25</v>
          </cell>
          <cell r="AM1035" t="str">
            <v>062</v>
          </cell>
          <cell r="AN1035" t="str">
            <v>025</v>
          </cell>
          <cell r="AO1035">
            <v>1440</v>
          </cell>
          <cell r="AP1035" t="str">
            <v>02</v>
          </cell>
          <cell r="AQ1035" t="str">
            <v>448109006</v>
          </cell>
          <cell r="AR1035" t="str">
            <v>ПPOBOЛOKA Д18-2,0</v>
          </cell>
          <cell r="AS1035" t="str">
            <v>ГOCT14838-78</v>
          </cell>
          <cell r="AT1035" t="str">
            <v>КГ</v>
          </cell>
          <cell r="AU1035">
            <v>5.0000000000000001E-3</v>
          </cell>
          <cell r="AW1035">
            <v>0.02</v>
          </cell>
          <cell r="AX1035">
            <v>46.58</v>
          </cell>
          <cell r="AY1035">
            <v>0.93159999999999998</v>
          </cell>
          <cell r="BB1035">
            <v>0.23</v>
          </cell>
          <cell r="BC1035">
            <v>4</v>
          </cell>
          <cell r="BD1035">
            <v>4</v>
          </cell>
          <cell r="BE1035">
            <v>0.92</v>
          </cell>
          <cell r="BF1035">
            <v>0</v>
          </cell>
          <cell r="BH1035">
            <v>46</v>
          </cell>
          <cell r="BI1035">
            <v>3.6000000000000002E-4</v>
          </cell>
          <cell r="BJ1035">
            <v>0.02</v>
          </cell>
          <cell r="BK1035">
            <v>0.21</v>
          </cell>
          <cell r="BL1035">
            <v>0.23</v>
          </cell>
          <cell r="BM1035">
            <v>0.23</v>
          </cell>
          <cell r="BN1035">
            <v>0.23</v>
          </cell>
          <cell r="BO1035">
            <v>0.23</v>
          </cell>
          <cell r="BP1035">
            <v>0</v>
          </cell>
          <cell r="BQ1035">
            <v>0</v>
          </cell>
          <cell r="BR1035">
            <v>0</v>
          </cell>
          <cell r="BS1035">
            <v>0</v>
          </cell>
          <cell r="BT1035">
            <v>0</v>
          </cell>
          <cell r="BU1035">
            <v>0</v>
          </cell>
          <cell r="BV1035">
            <v>0</v>
          </cell>
          <cell r="BW1035">
            <v>0</v>
          </cell>
          <cell r="CB1035">
            <v>3.6000000000000002E-4</v>
          </cell>
          <cell r="CD1035">
            <v>1.9639999999999998E-2</v>
          </cell>
          <cell r="CF1035">
            <v>51.78</v>
          </cell>
          <cell r="CG1035">
            <v>1.02</v>
          </cell>
          <cell r="CH1035">
            <v>1.2</v>
          </cell>
          <cell r="CL1035">
            <v>1.2</v>
          </cell>
        </row>
        <row r="1036">
          <cell r="B1036" t="str">
            <v>062</v>
          </cell>
          <cell r="C1036" t="str">
            <v>024</v>
          </cell>
          <cell r="D1036" t="str">
            <v>02</v>
          </cell>
          <cell r="E1036" t="str">
            <v>448109014</v>
          </cell>
          <cell r="F1036" t="str">
            <v>ПРОВОЛОКА Д18-2,6</v>
          </cell>
          <cell r="G1036" t="str">
            <v>ГОСТ14838-78</v>
          </cell>
          <cell r="H1036" t="str">
            <v>КГ</v>
          </cell>
          <cell r="I1036">
            <v>0.02</v>
          </cell>
          <cell r="J1036" t="str">
            <v>00007</v>
          </cell>
          <cell r="K1036" t="str">
            <v>00000</v>
          </cell>
          <cell r="L1036" t="str">
            <v>нет</v>
          </cell>
          <cell r="M1036">
            <v>160</v>
          </cell>
          <cell r="N1036">
            <v>3.2</v>
          </cell>
          <cell r="O1036">
            <v>46.58</v>
          </cell>
          <cell r="P1036">
            <v>0.93200000000000005</v>
          </cell>
          <cell r="Q1036">
            <v>160</v>
          </cell>
          <cell r="R1036">
            <v>3.2</v>
          </cell>
          <cell r="S1036" t="str">
            <v>043255</v>
          </cell>
          <cell r="T1036">
            <v>46.58</v>
          </cell>
          <cell r="U1036" t="str">
            <v>вст.ост.</v>
          </cell>
          <cell r="W1036">
            <v>46.58</v>
          </cell>
          <cell r="X1036">
            <v>0.93</v>
          </cell>
          <cell r="Y1036">
            <v>0</v>
          </cell>
          <cell r="Z1036">
            <v>0</v>
          </cell>
          <cell r="AA1036">
            <v>0</v>
          </cell>
          <cell r="AB1036">
            <v>0</v>
          </cell>
          <cell r="AC1036">
            <v>0.93</v>
          </cell>
          <cell r="AD1036">
            <v>0.93</v>
          </cell>
          <cell r="AE1036">
            <v>0.93</v>
          </cell>
          <cell r="AF1036">
            <v>0.93</v>
          </cell>
          <cell r="AG1036">
            <v>0.93</v>
          </cell>
          <cell r="AH1036">
            <v>0.93</v>
          </cell>
          <cell r="AI1036">
            <v>0.93</v>
          </cell>
          <cell r="AJ1036">
            <v>0.93</v>
          </cell>
          <cell r="AM1036" t="str">
            <v>062</v>
          </cell>
          <cell r="AN1036" t="str">
            <v>045</v>
          </cell>
          <cell r="AO1036">
            <v>1441</v>
          </cell>
          <cell r="AP1036" t="str">
            <v>02</v>
          </cell>
          <cell r="AQ1036" t="str">
            <v>448109014</v>
          </cell>
          <cell r="AR1036" t="str">
            <v>ПPOBOЛOKA Д18-2,6</v>
          </cell>
          <cell r="AS1036" t="str">
            <v>ГOCT14838-78</v>
          </cell>
          <cell r="AT1036" t="str">
            <v>КГ</v>
          </cell>
          <cell r="AU1036">
            <v>0.02</v>
          </cell>
          <cell r="AW1036">
            <v>0.08</v>
          </cell>
          <cell r="AX1036">
            <v>46.58</v>
          </cell>
          <cell r="AY1036">
            <v>3.7263999999999999</v>
          </cell>
          <cell r="BA1036">
            <v>4</v>
          </cell>
          <cell r="BB1036">
            <v>0.93</v>
          </cell>
          <cell r="BC1036">
            <v>4</v>
          </cell>
          <cell r="BD1036">
            <v>4</v>
          </cell>
          <cell r="BE1036">
            <v>3.72</v>
          </cell>
          <cell r="BF1036">
            <v>0</v>
          </cell>
          <cell r="BH1036">
            <v>46.5</v>
          </cell>
          <cell r="BI1036">
            <v>1.536E-2</v>
          </cell>
          <cell r="BJ1036">
            <v>0.71</v>
          </cell>
          <cell r="BK1036">
            <v>0.22</v>
          </cell>
          <cell r="BL1036">
            <v>0.93</v>
          </cell>
          <cell r="BM1036">
            <v>0.93</v>
          </cell>
          <cell r="BN1036">
            <v>0.93</v>
          </cell>
          <cell r="BO1036">
            <v>0.93</v>
          </cell>
          <cell r="BP1036">
            <v>0</v>
          </cell>
          <cell r="BQ1036">
            <v>0</v>
          </cell>
          <cell r="BR1036">
            <v>0</v>
          </cell>
          <cell r="BS1036">
            <v>0</v>
          </cell>
          <cell r="BT1036">
            <v>0</v>
          </cell>
          <cell r="BU1036">
            <v>0</v>
          </cell>
          <cell r="BV1036">
            <v>0</v>
          </cell>
          <cell r="BW1036">
            <v>0</v>
          </cell>
          <cell r="CA1036">
            <v>1.536E-2</v>
          </cell>
          <cell r="CD1036">
            <v>6.4640000000000003E-2</v>
          </cell>
          <cell r="CF1036">
            <v>52.34</v>
          </cell>
          <cell r="CG1036">
            <v>3.38</v>
          </cell>
          <cell r="CH1036">
            <v>3.99</v>
          </cell>
          <cell r="CL1036">
            <v>3.99</v>
          </cell>
        </row>
        <row r="1037">
          <cell r="B1037" t="str">
            <v>062</v>
          </cell>
          <cell r="C1037" t="str">
            <v>024</v>
          </cell>
          <cell r="D1037" t="str">
            <v>02</v>
          </cell>
          <cell r="E1037" t="str">
            <v>448109015</v>
          </cell>
          <cell r="F1037" t="str">
            <v>ПРОВОЛОКА Д18-3,0</v>
          </cell>
          <cell r="G1037" t="str">
            <v>ГОСТ14838-78</v>
          </cell>
          <cell r="H1037" t="str">
            <v>КГ</v>
          </cell>
          <cell r="I1037">
            <v>0.05</v>
          </cell>
          <cell r="J1037" t="str">
            <v>00005</v>
          </cell>
          <cell r="K1037" t="str">
            <v>00000</v>
          </cell>
          <cell r="L1037" t="str">
            <v>нет</v>
          </cell>
          <cell r="M1037">
            <v>170</v>
          </cell>
          <cell r="N1037">
            <v>8.5</v>
          </cell>
          <cell r="O1037">
            <v>46.502000000000002</v>
          </cell>
          <cell r="P1037">
            <v>2.3250000000000002</v>
          </cell>
          <cell r="Q1037">
            <v>170</v>
          </cell>
          <cell r="R1037">
            <v>8.5</v>
          </cell>
          <cell r="S1037" t="str">
            <v>043259</v>
          </cell>
          <cell r="T1037">
            <v>46.8</v>
          </cell>
          <cell r="U1037" t="str">
            <v>нет</v>
          </cell>
          <cell r="W1037">
            <v>46.8</v>
          </cell>
          <cell r="X1037">
            <v>2.34</v>
          </cell>
          <cell r="Y1037">
            <v>0</v>
          </cell>
          <cell r="Z1037">
            <v>0</v>
          </cell>
          <cell r="AA1037">
            <v>0</v>
          </cell>
          <cell r="AB1037">
            <v>0</v>
          </cell>
          <cell r="AC1037">
            <v>2.34</v>
          </cell>
          <cell r="AD1037">
            <v>2.34</v>
          </cell>
          <cell r="AE1037">
            <v>2.34</v>
          </cell>
          <cell r="AF1037">
            <v>2.34</v>
          </cell>
          <cell r="AG1037">
            <v>2.34</v>
          </cell>
          <cell r="AH1037">
            <v>2.34</v>
          </cell>
          <cell r="AI1037">
            <v>2.34</v>
          </cell>
          <cell r="AJ1037">
            <v>2.34</v>
          </cell>
          <cell r="AM1037" t="str">
            <v>062</v>
          </cell>
          <cell r="AN1037" t="str">
            <v>053</v>
          </cell>
          <cell r="AO1037">
            <v>1442</v>
          </cell>
          <cell r="AP1037" t="str">
            <v>02</v>
          </cell>
          <cell r="AQ1037" t="str">
            <v>448109015</v>
          </cell>
          <cell r="AR1037" t="str">
            <v>ПPOBOЛOKA Д18-3,0</v>
          </cell>
          <cell r="AS1037" t="str">
            <v>ГOCT14838-78</v>
          </cell>
          <cell r="AT1037" t="str">
            <v>КГ</v>
          </cell>
          <cell r="AU1037">
            <v>0.06</v>
          </cell>
          <cell r="AW1037">
            <v>0.24</v>
          </cell>
          <cell r="AX1037">
            <v>46.58</v>
          </cell>
          <cell r="AY1037">
            <v>11.1792</v>
          </cell>
          <cell r="BA1037">
            <v>4</v>
          </cell>
          <cell r="BB1037">
            <v>2.79</v>
          </cell>
          <cell r="BC1037">
            <v>4</v>
          </cell>
          <cell r="BD1037">
            <v>4</v>
          </cell>
          <cell r="BE1037">
            <v>11.16</v>
          </cell>
          <cell r="BF1037">
            <v>0</v>
          </cell>
          <cell r="BH1037">
            <v>46.5</v>
          </cell>
          <cell r="BI1037">
            <v>4.8300000000000003E-2</v>
          </cell>
          <cell r="BJ1037">
            <v>2.25</v>
          </cell>
          <cell r="BK1037">
            <v>0.54</v>
          </cell>
          <cell r="BL1037">
            <v>2.79</v>
          </cell>
          <cell r="BM1037">
            <v>2.79</v>
          </cell>
          <cell r="BN1037">
            <v>2.79</v>
          </cell>
          <cell r="BO1037">
            <v>2.79</v>
          </cell>
          <cell r="BP1037">
            <v>0</v>
          </cell>
          <cell r="BQ1037">
            <v>0</v>
          </cell>
          <cell r="BR1037">
            <v>0</v>
          </cell>
          <cell r="BS1037">
            <v>0</v>
          </cell>
          <cell r="BT1037">
            <v>0</v>
          </cell>
          <cell r="BU1037">
            <v>0</v>
          </cell>
          <cell r="BV1037">
            <v>0</v>
          </cell>
          <cell r="BW1037">
            <v>0</v>
          </cell>
          <cell r="CB1037">
            <v>4.8300000000000003E-2</v>
          </cell>
          <cell r="CD1037">
            <v>0.19169999999999998</v>
          </cell>
          <cell r="CF1037">
            <v>52.34</v>
          </cell>
          <cell r="CG1037">
            <v>10.029999999999999</v>
          </cell>
          <cell r="CH1037">
            <v>11.84</v>
          </cell>
          <cell r="CL1037">
            <v>11.84</v>
          </cell>
        </row>
        <row r="1038">
          <cell r="B1038" t="str">
            <v>062</v>
          </cell>
          <cell r="C1038" t="str">
            <v>024</v>
          </cell>
          <cell r="D1038" t="str">
            <v>02</v>
          </cell>
          <cell r="E1038" t="str">
            <v>448120005</v>
          </cell>
          <cell r="F1038" t="str">
            <v>ПРОВОЛОКА Д19П-2,0</v>
          </cell>
          <cell r="G1038" t="str">
            <v>ОСТ1 90195-75</v>
          </cell>
          <cell r="H1038" t="str">
            <v>КГ</v>
          </cell>
          <cell r="I1038">
            <v>2E-3</v>
          </cell>
          <cell r="J1038" t="str">
            <v>00007</v>
          </cell>
          <cell r="K1038" t="str">
            <v>00000</v>
          </cell>
          <cell r="L1038" t="str">
            <v>нет</v>
          </cell>
          <cell r="M1038">
            <v>170</v>
          </cell>
          <cell r="N1038">
            <v>0.34</v>
          </cell>
          <cell r="O1038">
            <v>0</v>
          </cell>
          <cell r="P1038">
            <v>0</v>
          </cell>
          <cell r="Q1038">
            <v>170</v>
          </cell>
          <cell r="R1038">
            <v>0.34</v>
          </cell>
          <cell r="S1038" t="str">
            <v>000000</v>
          </cell>
          <cell r="T1038">
            <v>46.8</v>
          </cell>
          <cell r="U1038" t="str">
            <v>нет</v>
          </cell>
          <cell r="W1038">
            <v>46.8</v>
          </cell>
          <cell r="X1038">
            <v>0.09</v>
          </cell>
          <cell r="Y1038">
            <v>0</v>
          </cell>
          <cell r="Z1038">
            <v>0</v>
          </cell>
          <cell r="AA1038">
            <v>0</v>
          </cell>
          <cell r="AB1038">
            <v>0</v>
          </cell>
          <cell r="AC1038">
            <v>0</v>
          </cell>
          <cell r="AD1038">
            <v>0</v>
          </cell>
          <cell r="AE1038">
            <v>0</v>
          </cell>
          <cell r="AF1038">
            <v>0</v>
          </cell>
          <cell r="AG1038">
            <v>0</v>
          </cell>
          <cell r="AH1038">
            <v>0</v>
          </cell>
          <cell r="AI1038">
            <v>0</v>
          </cell>
          <cell r="AJ1038">
            <v>0</v>
          </cell>
          <cell r="AM1038" t="str">
            <v>062</v>
          </cell>
          <cell r="AN1038" t="str">
            <v>053</v>
          </cell>
          <cell r="AO1038">
            <v>1444</v>
          </cell>
          <cell r="AP1038" t="str">
            <v>02</v>
          </cell>
          <cell r="AQ1038" t="str">
            <v>448120005</v>
          </cell>
          <cell r="AR1038" t="str">
            <v>ПPOBOЛOKA Д19П-2,0</v>
          </cell>
          <cell r="AS1038" t="str">
            <v>OCT1 90195-75</v>
          </cell>
          <cell r="AT1038" t="str">
            <v>КГ</v>
          </cell>
          <cell r="AU1038">
            <v>2E-3</v>
          </cell>
          <cell r="AW1038">
            <v>0.08</v>
          </cell>
          <cell r="AX1038">
            <v>9.4499999999999993</v>
          </cell>
          <cell r="AY1038">
            <v>0.75600000000000001</v>
          </cell>
          <cell r="BB1038">
            <v>0.02</v>
          </cell>
          <cell r="BC1038">
            <v>38</v>
          </cell>
          <cell r="BD1038">
            <v>12</v>
          </cell>
          <cell r="BE1038">
            <v>0.24</v>
          </cell>
          <cell r="BF1038">
            <v>0.51600000000000001</v>
          </cell>
          <cell r="BH1038">
            <v>10</v>
          </cell>
          <cell r="BI1038">
            <v>0</v>
          </cell>
          <cell r="BJ1038">
            <v>0</v>
          </cell>
          <cell r="BK1038">
            <v>0.02</v>
          </cell>
          <cell r="BL1038">
            <v>0.02</v>
          </cell>
          <cell r="BM1038">
            <v>0.02</v>
          </cell>
          <cell r="BN1038">
            <v>0.02</v>
          </cell>
          <cell r="BO1038">
            <v>0.02</v>
          </cell>
          <cell r="BP1038">
            <v>0.02</v>
          </cell>
          <cell r="BQ1038">
            <v>0.02</v>
          </cell>
          <cell r="BR1038">
            <v>0.02</v>
          </cell>
          <cell r="BS1038">
            <v>0.02</v>
          </cell>
          <cell r="BT1038">
            <v>0.02</v>
          </cell>
          <cell r="BU1038">
            <v>0.02</v>
          </cell>
          <cell r="BV1038">
            <v>0.02</v>
          </cell>
          <cell r="BW1038">
            <v>0.02</v>
          </cell>
          <cell r="CD1038">
            <v>2.4E-2</v>
          </cell>
          <cell r="CF1038">
            <v>11.26</v>
          </cell>
          <cell r="CG1038">
            <v>0.27</v>
          </cell>
          <cell r="CH1038">
            <v>0.32</v>
          </cell>
          <cell r="CL1038">
            <v>0.32</v>
          </cell>
        </row>
        <row r="1039">
          <cell r="B1039" t="str">
            <v>062</v>
          </cell>
          <cell r="C1039" t="str">
            <v>024</v>
          </cell>
          <cell r="D1039" t="str">
            <v>02</v>
          </cell>
          <cell r="E1039" t="str">
            <v>448120014</v>
          </cell>
          <cell r="F1039" t="str">
            <v>ПРОВОЛОКА Д19П-2,6</v>
          </cell>
          <cell r="G1039" t="str">
            <v>ОСТ1 90195-75</v>
          </cell>
          <cell r="H1039" t="str">
            <v>КГ</v>
          </cell>
          <cell r="I1039">
            <v>0.05</v>
          </cell>
          <cell r="J1039" t="str">
            <v>00007</v>
          </cell>
          <cell r="K1039" t="str">
            <v>00000</v>
          </cell>
          <cell r="L1039" t="str">
            <v>нет</v>
          </cell>
          <cell r="M1039">
            <v>170</v>
          </cell>
          <cell r="N1039">
            <v>8.5</v>
          </cell>
          <cell r="O1039">
            <v>9.4499999999999993</v>
          </cell>
          <cell r="P1039">
            <v>0.47299999999999998</v>
          </cell>
          <cell r="Q1039">
            <v>170</v>
          </cell>
          <cell r="R1039">
            <v>8.5</v>
          </cell>
          <cell r="S1039" t="str">
            <v>043303</v>
          </cell>
          <cell r="T1039">
            <v>9.4499999999999993</v>
          </cell>
          <cell r="U1039" t="str">
            <v>вст.ост.</v>
          </cell>
          <cell r="W1039">
            <v>9.4499999999999993</v>
          </cell>
          <cell r="X1039">
            <v>0.47</v>
          </cell>
          <cell r="Y1039">
            <v>0</v>
          </cell>
          <cell r="Z1039">
            <v>0</v>
          </cell>
          <cell r="AA1039">
            <v>0</v>
          </cell>
          <cell r="AB1039">
            <v>0</v>
          </cell>
          <cell r="AC1039">
            <v>0.47</v>
          </cell>
          <cell r="AD1039">
            <v>0.47</v>
          </cell>
          <cell r="AE1039">
            <v>0.47</v>
          </cell>
          <cell r="AF1039">
            <v>0.47</v>
          </cell>
          <cell r="AG1039">
            <v>0.47</v>
          </cell>
          <cell r="AH1039">
            <v>0.47</v>
          </cell>
          <cell r="AI1039">
            <v>0.47</v>
          </cell>
          <cell r="AJ1039">
            <v>0.47</v>
          </cell>
          <cell r="AM1039" t="str">
            <v>062</v>
          </cell>
          <cell r="AN1039" t="str">
            <v>053</v>
          </cell>
          <cell r="AO1039">
            <v>1445</v>
          </cell>
          <cell r="AP1039" t="str">
            <v>02</v>
          </cell>
          <cell r="AQ1039" t="str">
            <v>448120014</v>
          </cell>
          <cell r="AR1039" t="str">
            <v>ПPOBOЛOKA Д19П-2,6</v>
          </cell>
          <cell r="AS1039" t="str">
            <v>OCT1 90195-75</v>
          </cell>
          <cell r="AT1039" t="str">
            <v>КГ</v>
          </cell>
          <cell r="AU1039">
            <v>0.05</v>
          </cell>
          <cell r="AW1039">
            <v>0.2</v>
          </cell>
          <cell r="AX1039">
            <v>9.4499999999999993</v>
          </cell>
          <cell r="AY1039">
            <v>1.89</v>
          </cell>
          <cell r="BA1039">
            <v>4</v>
          </cell>
          <cell r="BB1039">
            <v>0.47</v>
          </cell>
          <cell r="BC1039">
            <v>4</v>
          </cell>
          <cell r="BD1039">
            <v>4</v>
          </cell>
          <cell r="BE1039">
            <v>1.88</v>
          </cell>
          <cell r="BF1039">
            <v>0</v>
          </cell>
          <cell r="BH1039">
            <v>9.4</v>
          </cell>
          <cell r="BI1039">
            <v>3.8800000000000002E-3</v>
          </cell>
          <cell r="BJ1039">
            <v>0.04</v>
          </cell>
          <cell r="BK1039">
            <v>0.43</v>
          </cell>
          <cell r="BL1039">
            <v>0.47</v>
          </cell>
          <cell r="BM1039">
            <v>0.47</v>
          </cell>
          <cell r="BN1039">
            <v>0.47</v>
          </cell>
          <cell r="BO1039">
            <v>0.47</v>
          </cell>
          <cell r="BP1039">
            <v>0</v>
          </cell>
          <cell r="BQ1039">
            <v>0</v>
          </cell>
          <cell r="BR1039">
            <v>0</v>
          </cell>
          <cell r="BS1039">
            <v>0</v>
          </cell>
          <cell r="BT1039">
            <v>0</v>
          </cell>
          <cell r="BU1039">
            <v>0</v>
          </cell>
          <cell r="BV1039">
            <v>0</v>
          </cell>
          <cell r="BW1039">
            <v>0</v>
          </cell>
          <cell r="CC1039">
            <v>3.8800000000000002E-3</v>
          </cell>
          <cell r="CD1039">
            <v>0.19612000000000002</v>
          </cell>
          <cell r="CF1039">
            <v>10.58</v>
          </cell>
          <cell r="CG1039">
            <v>2.0699999999999998</v>
          </cell>
          <cell r="CH1039">
            <v>2.44</v>
          </cell>
          <cell r="CL1039">
            <v>2.44</v>
          </cell>
        </row>
        <row r="1040">
          <cell r="B1040" t="str">
            <v>062</v>
          </cell>
          <cell r="C1040" t="str">
            <v>024</v>
          </cell>
          <cell r="D1040" t="str">
            <v>02</v>
          </cell>
          <cell r="E1040" t="str">
            <v>448120015</v>
          </cell>
          <cell r="F1040" t="str">
            <v>ПРОВОЛОКА Д19П-3,0</v>
          </cell>
          <cell r="G1040" t="str">
            <v>ОСТ1 90195-75</v>
          </cell>
          <cell r="H1040" t="str">
            <v>КГ</v>
          </cell>
          <cell r="I1040">
            <v>5.0000000000000001E-3</v>
          </cell>
          <cell r="J1040" t="str">
            <v>00007</v>
          </cell>
          <cell r="K1040" t="str">
            <v>00000</v>
          </cell>
          <cell r="L1040" t="str">
            <v>нет</v>
          </cell>
          <cell r="M1040">
            <v>170</v>
          </cell>
          <cell r="N1040">
            <v>0.85</v>
          </cell>
          <cell r="O1040">
            <v>5.0599999999999996</v>
          </cell>
          <cell r="P1040">
            <v>2.5000000000000001E-2</v>
          </cell>
          <cell r="Q1040">
            <v>170</v>
          </cell>
          <cell r="R1040">
            <v>0.85</v>
          </cell>
          <cell r="S1040" t="str">
            <v>043308</v>
          </cell>
          <cell r="T1040">
            <v>5.0599999999999996</v>
          </cell>
          <cell r="U1040" t="str">
            <v>вст.ост.</v>
          </cell>
          <cell r="W1040">
            <v>5.0599999999999996</v>
          </cell>
          <cell r="X1040">
            <v>0.03</v>
          </cell>
          <cell r="Y1040">
            <v>0</v>
          </cell>
          <cell r="Z1040">
            <v>0</v>
          </cell>
          <cell r="AA1040">
            <v>0</v>
          </cell>
          <cell r="AB1040">
            <v>0.03</v>
          </cell>
          <cell r="AC1040">
            <v>0.03</v>
          </cell>
          <cell r="AD1040">
            <v>0.03</v>
          </cell>
          <cell r="AE1040">
            <v>0.03</v>
          </cell>
          <cell r="AF1040">
            <v>0.03</v>
          </cell>
          <cell r="AG1040">
            <v>0.03</v>
          </cell>
          <cell r="AH1040">
            <v>0.03</v>
          </cell>
          <cell r="AI1040">
            <v>0.03</v>
          </cell>
          <cell r="AJ1040">
            <v>0.03</v>
          </cell>
          <cell r="AM1040" t="str">
            <v>062</v>
          </cell>
          <cell r="AN1040" t="str">
            <v>045</v>
          </cell>
          <cell r="AO1040">
            <v>1446</v>
          </cell>
          <cell r="AP1040" t="str">
            <v>02</v>
          </cell>
          <cell r="AQ1040" t="str">
            <v>448120015</v>
          </cell>
          <cell r="AR1040" t="str">
            <v>ПPOBOЛOKA Д19П-3,0</v>
          </cell>
          <cell r="AS1040" t="str">
            <v>OCT1 90195-75</v>
          </cell>
          <cell r="AT1040" t="str">
            <v>КГ</v>
          </cell>
          <cell r="AU1040">
            <v>5.0000000000000001E-3</v>
          </cell>
          <cell r="AW1040">
            <v>0.02</v>
          </cell>
          <cell r="AX1040">
            <v>5.0599999999999996</v>
          </cell>
          <cell r="AY1040">
            <v>0.1012</v>
          </cell>
          <cell r="BA1040">
            <v>4</v>
          </cell>
          <cell r="BB1040">
            <v>0.03</v>
          </cell>
          <cell r="BC1040">
            <v>3</v>
          </cell>
          <cell r="BD1040">
            <v>3</v>
          </cell>
          <cell r="BE1040">
            <v>0.09</v>
          </cell>
          <cell r="BF1040">
            <v>0</v>
          </cell>
          <cell r="BH1040">
            <v>6</v>
          </cell>
          <cell r="BI1040">
            <v>0</v>
          </cell>
          <cell r="BJ1040">
            <v>0</v>
          </cell>
          <cell r="BK1040">
            <v>0.03</v>
          </cell>
          <cell r="BL1040">
            <v>0.03</v>
          </cell>
          <cell r="BM1040">
            <v>0.03</v>
          </cell>
          <cell r="BN1040">
            <v>0.03</v>
          </cell>
          <cell r="BO1040">
            <v>0</v>
          </cell>
          <cell r="BP1040">
            <v>0</v>
          </cell>
          <cell r="BQ1040">
            <v>0</v>
          </cell>
          <cell r="BR1040">
            <v>0</v>
          </cell>
          <cell r="BS1040">
            <v>0</v>
          </cell>
          <cell r="BT1040">
            <v>0</v>
          </cell>
          <cell r="BU1040">
            <v>0</v>
          </cell>
          <cell r="BV1040">
            <v>0</v>
          </cell>
          <cell r="BW1040">
            <v>0</v>
          </cell>
          <cell r="CD1040">
            <v>1.4999999999999999E-2</v>
          </cell>
          <cell r="CF1040">
            <v>6.75</v>
          </cell>
          <cell r="CG1040">
            <v>0.1</v>
          </cell>
          <cell r="CH1040">
            <v>0.12</v>
          </cell>
          <cell r="CL1040">
            <v>0.12</v>
          </cell>
        </row>
        <row r="1041">
          <cell r="B1041" t="str">
            <v>062</v>
          </cell>
          <cell r="C1041" t="str">
            <v>024</v>
          </cell>
          <cell r="D1041" t="str">
            <v>02</v>
          </cell>
          <cell r="E1041" t="str">
            <v>448120026</v>
          </cell>
          <cell r="F1041" t="str">
            <v>ПРОВОЛОКА Д19П-4,0</v>
          </cell>
          <cell r="G1041" t="str">
            <v>ОСТ1 90195-75</v>
          </cell>
          <cell r="H1041" t="str">
            <v>КГ</v>
          </cell>
          <cell r="I1041">
            <v>1.452E-2</v>
          </cell>
          <cell r="J1041" t="str">
            <v>00007</v>
          </cell>
          <cell r="K1041" t="str">
            <v>00000</v>
          </cell>
          <cell r="L1041" t="str">
            <v>нет</v>
          </cell>
          <cell r="M1041">
            <v>170</v>
          </cell>
          <cell r="N1041">
            <v>2.468</v>
          </cell>
          <cell r="O1041">
            <v>2.86</v>
          </cell>
          <cell r="P1041">
            <v>4.2000000000000003E-2</v>
          </cell>
          <cell r="Q1041">
            <v>170</v>
          </cell>
          <cell r="R1041">
            <v>2.468</v>
          </cell>
          <cell r="S1041" t="str">
            <v>043318</v>
          </cell>
          <cell r="T1041">
            <v>2.86</v>
          </cell>
          <cell r="U1041" t="str">
            <v>вст.ост.</v>
          </cell>
          <cell r="W1041">
            <v>2.86</v>
          </cell>
          <cell r="X1041">
            <v>0.04</v>
          </cell>
          <cell r="Y1041">
            <v>0</v>
          </cell>
          <cell r="Z1041">
            <v>0</v>
          </cell>
          <cell r="AA1041">
            <v>0</v>
          </cell>
          <cell r="AB1041">
            <v>0</v>
          </cell>
          <cell r="AC1041">
            <v>0.04</v>
          </cell>
          <cell r="AD1041">
            <v>0.04</v>
          </cell>
          <cell r="AE1041">
            <v>0.04</v>
          </cell>
          <cell r="AF1041">
            <v>0.04</v>
          </cell>
          <cell r="AG1041">
            <v>0.04</v>
          </cell>
          <cell r="AH1041">
            <v>0.04</v>
          </cell>
          <cell r="AI1041">
            <v>0.04</v>
          </cell>
          <cell r="AJ1041">
            <v>0.04</v>
          </cell>
          <cell r="AM1041" t="str">
            <v>062</v>
          </cell>
          <cell r="AN1041" t="str">
            <v>025</v>
          </cell>
          <cell r="AO1041">
            <v>1448</v>
          </cell>
          <cell r="AP1041" t="str">
            <v>02</v>
          </cell>
          <cell r="AQ1041" t="str">
            <v>448120026</v>
          </cell>
          <cell r="AR1041" t="str">
            <v>ПPOBOЛOKA Д19П-4,0</v>
          </cell>
          <cell r="AS1041" t="str">
            <v>OCT1 90195-75</v>
          </cell>
          <cell r="AT1041" t="str">
            <v>КГ</v>
          </cell>
          <cell r="AU1041">
            <v>1.452E-2</v>
          </cell>
          <cell r="AW1041">
            <v>0.06</v>
          </cell>
          <cell r="AX1041">
            <v>2.86</v>
          </cell>
          <cell r="AY1041">
            <v>0.17159999999999997</v>
          </cell>
          <cell r="BA1041">
            <v>4</v>
          </cell>
          <cell r="BB1041">
            <v>0.04</v>
          </cell>
          <cell r="BC1041">
            <v>4</v>
          </cell>
          <cell r="BD1041">
            <v>4</v>
          </cell>
          <cell r="BE1041">
            <v>0.16</v>
          </cell>
          <cell r="BF1041">
            <v>0</v>
          </cell>
          <cell r="BH1041">
            <v>2.75</v>
          </cell>
          <cell r="BI1041">
            <v>0</v>
          </cell>
          <cell r="BJ1041">
            <v>0</v>
          </cell>
          <cell r="BK1041">
            <v>0.04</v>
          </cell>
          <cell r="BL1041">
            <v>0.04</v>
          </cell>
          <cell r="BM1041">
            <v>0.04</v>
          </cell>
          <cell r="BN1041">
            <v>0.04</v>
          </cell>
          <cell r="BO1041">
            <v>0.04</v>
          </cell>
          <cell r="BP1041">
            <v>0</v>
          </cell>
          <cell r="BQ1041">
            <v>0</v>
          </cell>
          <cell r="BR1041">
            <v>0</v>
          </cell>
          <cell r="BS1041">
            <v>0</v>
          </cell>
          <cell r="BT1041">
            <v>0</v>
          </cell>
          <cell r="BU1041">
            <v>0</v>
          </cell>
          <cell r="BV1041">
            <v>0</v>
          </cell>
          <cell r="BW1041">
            <v>0</v>
          </cell>
          <cell r="CD1041">
            <v>5.808E-2</v>
          </cell>
          <cell r="CF1041">
            <v>3.1</v>
          </cell>
          <cell r="CG1041">
            <v>0.18</v>
          </cell>
          <cell r="CH1041">
            <v>0.21</v>
          </cell>
          <cell r="CL1041">
            <v>0.21</v>
          </cell>
        </row>
        <row r="1042">
          <cell r="B1042" t="str">
            <v>062</v>
          </cell>
          <cell r="C1042" t="str">
            <v>020</v>
          </cell>
          <cell r="D1042" t="str">
            <v>02</v>
          </cell>
          <cell r="E1042" t="str">
            <v>448215095</v>
          </cell>
          <cell r="F1042" t="str">
            <v>ПРОВОЛОКА 1,6 Д20</v>
          </cell>
          <cell r="G1042" t="str">
            <v>ТУ1-809-973-92</v>
          </cell>
          <cell r="H1042" t="str">
            <v>КГ</v>
          </cell>
          <cell r="I1042">
            <v>0.20499999999999999</v>
          </cell>
          <cell r="J1042" t="str">
            <v>00007</v>
          </cell>
          <cell r="K1042" t="str">
            <v>00000</v>
          </cell>
          <cell r="L1042" t="str">
            <v/>
          </cell>
          <cell r="M1042">
            <v>0</v>
          </cell>
          <cell r="N1042">
            <v>0</v>
          </cell>
          <cell r="O1042">
            <v>0</v>
          </cell>
          <cell r="P1042">
            <v>0</v>
          </cell>
          <cell r="Q1042">
            <v>0</v>
          </cell>
          <cell r="R1042">
            <v>0</v>
          </cell>
          <cell r="S1042" t="str">
            <v>не най</v>
          </cell>
          <cell r="T1042">
            <v>122.5</v>
          </cell>
          <cell r="U1042" t="str">
            <v>нет</v>
          </cell>
          <cell r="W1042">
            <v>122.5</v>
          </cell>
          <cell r="X1042">
            <v>25.11</v>
          </cell>
          <cell r="Y1042">
            <v>25.11</v>
          </cell>
          <cell r="Z1042">
            <v>25.11</v>
          </cell>
          <cell r="AA1042">
            <v>25.11</v>
          </cell>
          <cell r="AB1042">
            <v>25.11</v>
          </cell>
          <cell r="AC1042">
            <v>25.11</v>
          </cell>
          <cell r="AD1042">
            <v>25.11</v>
          </cell>
          <cell r="AE1042">
            <v>25.11</v>
          </cell>
          <cell r="AF1042">
            <v>25.11</v>
          </cell>
          <cell r="AG1042">
            <v>25.11</v>
          </cell>
          <cell r="AH1042">
            <v>25.11</v>
          </cell>
          <cell r="AI1042">
            <v>25.11</v>
          </cell>
          <cell r="AJ1042">
            <v>25.11</v>
          </cell>
        </row>
        <row r="1043">
          <cell r="B1043" t="str">
            <v>062</v>
          </cell>
          <cell r="C1043" t="str">
            <v>020</v>
          </cell>
          <cell r="D1043" t="str">
            <v>02</v>
          </cell>
          <cell r="E1043" t="str">
            <v>448215099</v>
          </cell>
          <cell r="F1043" t="str">
            <v>ПРОВОЛОКА 2,0 Д20</v>
          </cell>
          <cell r="G1043" t="str">
            <v>ТУ1-809-973-92</v>
          </cell>
          <cell r="H1043" t="str">
            <v>КГ</v>
          </cell>
          <cell r="I1043">
            <v>0.01</v>
          </cell>
          <cell r="J1043" t="str">
            <v>00007</v>
          </cell>
          <cell r="K1043" t="str">
            <v>00000</v>
          </cell>
          <cell r="L1043" t="str">
            <v>нет</v>
          </cell>
          <cell r="M1043">
            <v>0</v>
          </cell>
          <cell r="N1043">
            <v>0</v>
          </cell>
          <cell r="O1043">
            <v>132.59</v>
          </cell>
          <cell r="P1043">
            <v>1.3260000000000001</v>
          </cell>
          <cell r="Q1043">
            <v>0</v>
          </cell>
          <cell r="R1043">
            <v>0</v>
          </cell>
          <cell r="S1043" t="str">
            <v>043346</v>
          </cell>
          <cell r="T1043">
            <v>132.59</v>
          </cell>
          <cell r="U1043" t="str">
            <v>вст.ост.</v>
          </cell>
          <cell r="W1043">
            <v>132.59</v>
          </cell>
          <cell r="X1043">
            <v>1.33</v>
          </cell>
          <cell r="Y1043">
            <v>1.33</v>
          </cell>
          <cell r="Z1043">
            <v>1.33</v>
          </cell>
          <cell r="AA1043">
            <v>1.33</v>
          </cell>
          <cell r="AB1043">
            <v>1.33</v>
          </cell>
          <cell r="AC1043">
            <v>1.33</v>
          </cell>
          <cell r="AD1043">
            <v>1.33</v>
          </cell>
          <cell r="AE1043">
            <v>1.33</v>
          </cell>
          <cell r="AF1043">
            <v>1.33</v>
          </cell>
          <cell r="AG1043">
            <v>1.33</v>
          </cell>
          <cell r="AH1043">
            <v>1.33</v>
          </cell>
          <cell r="AI1043">
            <v>1.33</v>
          </cell>
          <cell r="AJ1043">
            <v>1.33</v>
          </cell>
          <cell r="AM1043" t="str">
            <v>062</v>
          </cell>
          <cell r="AN1043" t="str">
            <v>045</v>
          </cell>
          <cell r="AO1043">
            <v>1449</v>
          </cell>
          <cell r="AP1043" t="str">
            <v>02</v>
          </cell>
          <cell r="AQ1043" t="str">
            <v>448215099</v>
          </cell>
          <cell r="AR1043" t="str">
            <v>ПPOBOЛOKA 2,0 Д20</v>
          </cell>
          <cell r="AS1043" t="str">
            <v>TУ1-809-973-92</v>
          </cell>
          <cell r="AT1043" t="str">
            <v>КГ</v>
          </cell>
          <cell r="AU1043">
            <v>0</v>
          </cell>
          <cell r="AX1043">
            <v>132.59</v>
          </cell>
          <cell r="BB1043">
            <v>0</v>
          </cell>
          <cell r="BD1043">
            <v>0</v>
          </cell>
          <cell r="BE1043">
            <v>0</v>
          </cell>
          <cell r="BF1043">
            <v>0</v>
          </cell>
        </row>
        <row r="1044">
          <cell r="B1044" t="str">
            <v>062</v>
          </cell>
          <cell r="C1044" t="str">
            <v>034</v>
          </cell>
          <cell r="D1044" t="str">
            <v>02</v>
          </cell>
          <cell r="E1044" t="str">
            <v>448215109</v>
          </cell>
          <cell r="F1044" t="str">
            <v>ПРОВОЛОКА 3,15 Д20</v>
          </cell>
          <cell r="G1044" t="str">
            <v>ТУ1-809-973-92</v>
          </cell>
          <cell r="H1044" t="str">
            <v>КГ</v>
          </cell>
          <cell r="I1044">
            <v>0.96</v>
          </cell>
          <cell r="J1044" t="str">
            <v>00007</v>
          </cell>
          <cell r="K1044" t="str">
            <v>00000</v>
          </cell>
          <cell r="L1044" t="str">
            <v>нет</v>
          </cell>
          <cell r="M1044">
            <v>170</v>
          </cell>
          <cell r="N1044">
            <v>163.19999999999999</v>
          </cell>
          <cell r="O1044">
            <v>71.031000000000006</v>
          </cell>
          <cell r="P1044">
            <v>68.19</v>
          </cell>
          <cell r="Q1044">
            <v>170</v>
          </cell>
          <cell r="R1044">
            <v>163.19999999999999</v>
          </cell>
          <cell r="S1044" t="str">
            <v>043353</v>
          </cell>
          <cell r="T1044">
            <v>71.03</v>
          </cell>
          <cell r="U1044" t="str">
            <v>вст.ост.</v>
          </cell>
          <cell r="W1044">
            <v>71.03</v>
          </cell>
          <cell r="X1044">
            <v>68.19</v>
          </cell>
          <cell r="Y1044">
            <v>0</v>
          </cell>
          <cell r="Z1044">
            <v>0</v>
          </cell>
          <cell r="AA1044">
            <v>0</v>
          </cell>
          <cell r="AB1044">
            <v>0</v>
          </cell>
          <cell r="AC1044">
            <v>68.19</v>
          </cell>
          <cell r="AD1044">
            <v>68.19</v>
          </cell>
          <cell r="AE1044">
            <v>68.19</v>
          </cell>
          <cell r="AF1044">
            <v>68.19</v>
          </cell>
          <cell r="AG1044">
            <v>68.19</v>
          </cell>
          <cell r="AH1044">
            <v>68.19</v>
          </cell>
          <cell r="AI1044">
            <v>68.19</v>
          </cell>
          <cell r="AJ1044">
            <v>68.19</v>
          </cell>
          <cell r="AM1044" t="str">
            <v>062</v>
          </cell>
          <cell r="AN1044" t="str">
            <v>053</v>
          </cell>
          <cell r="AO1044">
            <v>1450</v>
          </cell>
          <cell r="AP1044" t="str">
            <v>02</v>
          </cell>
          <cell r="AQ1044" t="str">
            <v>448215109</v>
          </cell>
          <cell r="AR1044" t="str">
            <v>ПPOBOЛOKA 3,15 Д20</v>
          </cell>
          <cell r="AS1044" t="str">
            <v>TУ1-809-973-92</v>
          </cell>
          <cell r="AT1044" t="str">
            <v>КГ</v>
          </cell>
          <cell r="AU1044">
            <v>2.1011000000000002</v>
          </cell>
          <cell r="AW1044">
            <v>8.4</v>
          </cell>
          <cell r="AX1044">
            <v>71.03</v>
          </cell>
          <cell r="AY1044">
            <v>596.65200000000004</v>
          </cell>
          <cell r="BA1044">
            <v>4</v>
          </cell>
          <cell r="BB1044">
            <v>149.24</v>
          </cell>
          <cell r="BC1044">
            <v>4</v>
          </cell>
          <cell r="BD1044">
            <v>4</v>
          </cell>
          <cell r="BE1044">
            <v>596.96</v>
          </cell>
          <cell r="BF1044">
            <v>0</v>
          </cell>
          <cell r="BH1044">
            <v>71.03</v>
          </cell>
          <cell r="BI1044">
            <v>0</v>
          </cell>
          <cell r="BJ1044">
            <v>0</v>
          </cell>
          <cell r="BK1044">
            <v>149.24</v>
          </cell>
          <cell r="BL1044">
            <v>149.24</v>
          </cell>
          <cell r="BM1044">
            <v>149.24</v>
          </cell>
          <cell r="BN1044">
            <v>149.24</v>
          </cell>
          <cell r="BO1044">
            <v>149.24</v>
          </cell>
          <cell r="BP1044">
            <v>0</v>
          </cell>
          <cell r="BQ1044">
            <v>0</v>
          </cell>
          <cell r="BR1044">
            <v>0</v>
          </cell>
          <cell r="BS1044">
            <v>0</v>
          </cell>
          <cell r="BT1044">
            <v>0</v>
          </cell>
          <cell r="BU1044">
            <v>0</v>
          </cell>
          <cell r="BV1044">
            <v>0</v>
          </cell>
          <cell r="BW1044">
            <v>0</v>
          </cell>
          <cell r="CD1044">
            <v>8.4044000000000008</v>
          </cell>
          <cell r="CF1044">
            <v>79.95</v>
          </cell>
          <cell r="CG1044">
            <v>671.93</v>
          </cell>
          <cell r="CH1044">
            <v>792.88</v>
          </cell>
          <cell r="CL1044">
            <v>792.88</v>
          </cell>
        </row>
        <row r="1045">
          <cell r="B1045" t="str">
            <v>062</v>
          </cell>
          <cell r="C1045" t="str">
            <v>035</v>
          </cell>
          <cell r="D1045" t="str">
            <v>02</v>
          </cell>
          <cell r="E1045" t="str">
            <v>489304041</v>
          </cell>
          <cell r="F1045" t="str">
            <v>ПРОВОЛОКА ДКРНП-1,0-Л63</v>
          </cell>
          <cell r="G1045" t="str">
            <v>ГОСТ1066-90</v>
          </cell>
          <cell r="H1045" t="str">
            <v>КГ</v>
          </cell>
          <cell r="I1045">
            <v>3.5000000000000003E-2</v>
          </cell>
          <cell r="J1045" t="str">
            <v>00007</v>
          </cell>
          <cell r="K1045" t="str">
            <v>00000</v>
          </cell>
          <cell r="L1045" t="str">
            <v/>
          </cell>
          <cell r="M1045">
            <v>0</v>
          </cell>
          <cell r="N1045">
            <v>0</v>
          </cell>
          <cell r="O1045">
            <v>0</v>
          </cell>
          <cell r="P1045">
            <v>0</v>
          </cell>
          <cell r="Q1045">
            <v>0</v>
          </cell>
          <cell r="R1045">
            <v>0</v>
          </cell>
          <cell r="S1045" t="str">
            <v>не най</v>
          </cell>
          <cell r="T1045">
            <v>320</v>
          </cell>
          <cell r="U1045" t="str">
            <v>нет</v>
          </cell>
          <cell r="W1045">
            <v>320</v>
          </cell>
          <cell r="X1045">
            <v>11.2</v>
          </cell>
          <cell r="Y1045">
            <v>0</v>
          </cell>
          <cell r="Z1045">
            <v>0</v>
          </cell>
          <cell r="AA1045">
            <v>0</v>
          </cell>
          <cell r="AB1045">
            <v>0</v>
          </cell>
          <cell r="AC1045">
            <v>11.2</v>
          </cell>
          <cell r="AD1045">
            <v>11.2</v>
          </cell>
          <cell r="AE1045">
            <v>11.2</v>
          </cell>
          <cell r="AF1045">
            <v>11.2</v>
          </cell>
          <cell r="AG1045">
            <v>11.2</v>
          </cell>
          <cell r="AH1045">
            <v>11.2</v>
          </cell>
          <cell r="AI1045">
            <v>11.2</v>
          </cell>
          <cell r="AJ1045">
            <v>11.2</v>
          </cell>
          <cell r="AM1045" t="str">
            <v>062</v>
          </cell>
          <cell r="AN1045" t="str">
            <v>025</v>
          </cell>
          <cell r="AO1045">
            <v>1452</v>
          </cell>
          <cell r="AP1045" t="str">
            <v>02</v>
          </cell>
          <cell r="AQ1045" t="str">
            <v>489304041</v>
          </cell>
          <cell r="AR1045" t="str">
            <v>ПPOBOЛOKA ДKPHП-1,0-Л63</v>
          </cell>
          <cell r="AS1045" t="str">
            <v>ГOCT1066-90</v>
          </cell>
          <cell r="AT1045" t="str">
            <v>КГ</v>
          </cell>
          <cell r="AU1045">
            <v>3.5000000000000003E-2</v>
          </cell>
          <cell r="AW1045">
            <v>0.14000000000000001</v>
          </cell>
          <cell r="AX1045">
            <v>77.42</v>
          </cell>
          <cell r="AY1045">
            <v>10.838800000000001</v>
          </cell>
          <cell r="BA1045">
            <v>4</v>
          </cell>
          <cell r="BB1045">
            <v>2.71</v>
          </cell>
          <cell r="BC1045">
            <v>4</v>
          </cell>
          <cell r="BD1045">
            <v>4</v>
          </cell>
          <cell r="BE1045">
            <v>10.84</v>
          </cell>
          <cell r="BF1045">
            <v>0</v>
          </cell>
          <cell r="BH1045">
            <v>77.430000000000007</v>
          </cell>
          <cell r="BI1045">
            <v>0</v>
          </cell>
          <cell r="BJ1045">
            <v>0</v>
          </cell>
          <cell r="BK1045">
            <v>2.71</v>
          </cell>
          <cell r="BL1045">
            <v>2.71</v>
          </cell>
          <cell r="BM1045">
            <v>2.71</v>
          </cell>
          <cell r="BN1045">
            <v>2.71</v>
          </cell>
          <cell r="BO1045">
            <v>2.71</v>
          </cell>
          <cell r="BP1045">
            <v>0</v>
          </cell>
          <cell r="BQ1045">
            <v>0</v>
          </cell>
          <cell r="BR1045">
            <v>0</v>
          </cell>
          <cell r="BS1045">
            <v>0</v>
          </cell>
          <cell r="BT1045">
            <v>0</v>
          </cell>
          <cell r="BU1045">
            <v>0</v>
          </cell>
          <cell r="BV1045">
            <v>0</v>
          </cell>
          <cell r="BW1045">
            <v>0</v>
          </cell>
          <cell r="CD1045">
            <v>0.14000000000000001</v>
          </cell>
          <cell r="CF1045">
            <v>87.15</v>
          </cell>
          <cell r="CG1045">
            <v>12.2</v>
          </cell>
          <cell r="CH1045">
            <v>14.4</v>
          </cell>
          <cell r="CL1045">
            <v>14.4</v>
          </cell>
        </row>
        <row r="1046">
          <cell r="B1046" t="str">
            <v>062</v>
          </cell>
          <cell r="C1046" t="str">
            <v>020</v>
          </cell>
          <cell r="D1046" t="str">
            <v>02</v>
          </cell>
          <cell r="E1046" t="str">
            <v>489304048</v>
          </cell>
          <cell r="F1046" t="str">
            <v>ПРОВОЛОКА ДКРНП-1,5-Л63</v>
          </cell>
          <cell r="G1046" t="str">
            <v>ГОСТ1066-90</v>
          </cell>
          <cell r="H1046" t="str">
            <v>КГ</v>
          </cell>
          <cell r="I1046">
            <v>1E-3</v>
          </cell>
          <cell r="J1046" t="str">
            <v>00007</v>
          </cell>
          <cell r="K1046" t="str">
            <v>00000</v>
          </cell>
          <cell r="L1046" t="str">
            <v/>
          </cell>
          <cell r="M1046">
            <v>0</v>
          </cell>
          <cell r="N1046">
            <v>0</v>
          </cell>
          <cell r="O1046">
            <v>0</v>
          </cell>
          <cell r="P1046">
            <v>0</v>
          </cell>
          <cell r="Q1046">
            <v>0</v>
          </cell>
          <cell r="R1046">
            <v>0</v>
          </cell>
          <cell r="S1046" t="str">
            <v>не най</v>
          </cell>
          <cell r="T1046">
            <v>320</v>
          </cell>
          <cell r="U1046" t="str">
            <v>нет</v>
          </cell>
          <cell r="V1046">
            <v>39184</v>
          </cell>
          <cell r="W1046">
            <v>320</v>
          </cell>
          <cell r="X1046">
            <v>0.32</v>
          </cell>
          <cell r="Y1046">
            <v>0</v>
          </cell>
          <cell r="Z1046">
            <v>0</v>
          </cell>
          <cell r="AA1046">
            <v>0</v>
          </cell>
          <cell r="AB1046">
            <v>0</v>
          </cell>
          <cell r="AC1046">
            <v>0.32</v>
          </cell>
          <cell r="AD1046">
            <v>0.32</v>
          </cell>
          <cell r="AE1046">
            <v>0.32</v>
          </cell>
          <cell r="AF1046">
            <v>0.32</v>
          </cell>
          <cell r="AG1046">
            <v>0.32</v>
          </cell>
          <cell r="AH1046">
            <v>0.32</v>
          </cell>
          <cell r="AI1046">
            <v>0.32</v>
          </cell>
          <cell r="AJ1046">
            <v>0.32</v>
          </cell>
          <cell r="AM1046" t="str">
            <v>062</v>
          </cell>
          <cell r="AN1046" t="str">
            <v>025</v>
          </cell>
          <cell r="AO1046">
            <v>1456</v>
          </cell>
          <cell r="AP1046" t="str">
            <v>02</v>
          </cell>
          <cell r="AQ1046" t="str">
            <v>489304048</v>
          </cell>
          <cell r="AR1046" t="str">
            <v>ПPOBOЛOKA ДKPHП-1,5-Л63</v>
          </cell>
          <cell r="AS1046" t="str">
            <v>ГOCT1066-90</v>
          </cell>
          <cell r="AT1046" t="str">
            <v>КГ</v>
          </cell>
          <cell r="AU1046">
            <v>2.5999999999999999E-2</v>
          </cell>
          <cell r="AW1046">
            <v>0.14000000000000001</v>
          </cell>
          <cell r="AX1046">
            <v>96.54</v>
          </cell>
          <cell r="AY1046">
            <v>13.515600000000003</v>
          </cell>
          <cell r="BA1046">
            <v>4</v>
          </cell>
          <cell r="BB1046">
            <v>2.5099999999999998</v>
          </cell>
          <cell r="BC1046">
            <v>5</v>
          </cell>
          <cell r="BD1046">
            <v>4</v>
          </cell>
          <cell r="BE1046">
            <v>10.039999999999999</v>
          </cell>
          <cell r="BF1046">
            <v>3.4756000000000036</v>
          </cell>
          <cell r="BH1046">
            <v>96.54</v>
          </cell>
          <cell r="BI1046">
            <v>0</v>
          </cell>
          <cell r="BJ1046">
            <v>0</v>
          </cell>
          <cell r="BK1046">
            <v>2.5099999999999998</v>
          </cell>
          <cell r="BL1046">
            <v>2.5099999999999998</v>
          </cell>
          <cell r="BM1046">
            <v>2.5099999999999998</v>
          </cell>
          <cell r="BN1046">
            <v>2.5099999999999998</v>
          </cell>
          <cell r="BO1046">
            <v>2.5099999999999998</v>
          </cell>
          <cell r="BP1046">
            <v>0</v>
          </cell>
          <cell r="BQ1046">
            <v>0</v>
          </cell>
          <cell r="BR1046">
            <v>0</v>
          </cell>
          <cell r="BS1046">
            <v>0</v>
          </cell>
          <cell r="BT1046">
            <v>0</v>
          </cell>
          <cell r="BU1046">
            <v>0</v>
          </cell>
          <cell r="BV1046">
            <v>0</v>
          </cell>
          <cell r="BW1046">
            <v>0</v>
          </cell>
          <cell r="CD1046">
            <v>0.104</v>
          </cell>
          <cell r="CF1046">
            <v>108.66</v>
          </cell>
          <cell r="CG1046">
            <v>11.3</v>
          </cell>
          <cell r="CH1046">
            <v>13.33</v>
          </cell>
          <cell r="CL1046">
            <v>13.33</v>
          </cell>
        </row>
        <row r="1047">
          <cell r="B1047" t="str">
            <v>062</v>
          </cell>
          <cell r="C1047" t="str">
            <v>035</v>
          </cell>
          <cell r="D1047" t="str">
            <v>02</v>
          </cell>
          <cell r="E1047" t="str">
            <v>489304048</v>
          </cell>
          <cell r="F1047" t="str">
            <v>ПРОВОЛОКА ДКРНП-1,5-Л63</v>
          </cell>
          <cell r="G1047" t="str">
            <v>ГОСТ1066-90</v>
          </cell>
          <cell r="H1047" t="str">
            <v>КГ</v>
          </cell>
          <cell r="I1047">
            <v>2.5000000000000001E-2</v>
          </cell>
          <cell r="J1047" t="str">
            <v>00007</v>
          </cell>
          <cell r="K1047" t="str">
            <v>00000</v>
          </cell>
          <cell r="L1047" t="str">
            <v/>
          </cell>
          <cell r="M1047">
            <v>0</v>
          </cell>
          <cell r="N1047">
            <v>0</v>
          </cell>
          <cell r="O1047">
            <v>0</v>
          </cell>
          <cell r="P1047">
            <v>0</v>
          </cell>
          <cell r="Q1047">
            <v>0</v>
          </cell>
          <cell r="R1047">
            <v>0</v>
          </cell>
          <cell r="S1047" t="str">
            <v>не най</v>
          </cell>
          <cell r="T1047">
            <v>320</v>
          </cell>
          <cell r="U1047" t="str">
            <v>нет</v>
          </cell>
          <cell r="W1047">
            <v>320</v>
          </cell>
          <cell r="X1047">
            <v>8</v>
          </cell>
          <cell r="Y1047">
            <v>0</v>
          </cell>
          <cell r="Z1047">
            <v>0</v>
          </cell>
          <cell r="AA1047">
            <v>0</v>
          </cell>
          <cell r="AB1047">
            <v>0</v>
          </cell>
          <cell r="AC1047">
            <v>8</v>
          </cell>
          <cell r="AD1047">
            <v>8</v>
          </cell>
          <cell r="AE1047">
            <v>8</v>
          </cell>
          <cell r="AF1047">
            <v>8</v>
          </cell>
          <cell r="AG1047">
            <v>8</v>
          </cell>
          <cell r="AH1047">
            <v>8</v>
          </cell>
          <cell r="AI1047">
            <v>8</v>
          </cell>
          <cell r="AJ1047">
            <v>8</v>
          </cell>
          <cell r="AM1047" t="str">
            <v>062</v>
          </cell>
          <cell r="AN1047" t="str">
            <v>025</v>
          </cell>
          <cell r="AO1047">
            <v>1456</v>
          </cell>
          <cell r="AP1047" t="str">
            <v>02</v>
          </cell>
          <cell r="AQ1047" t="str">
            <v>489304048</v>
          </cell>
          <cell r="AR1047" t="str">
            <v>ПPOBOЛOKA ДKPHП-1,5-Л63</v>
          </cell>
          <cell r="AS1047" t="str">
            <v>ГOCT1066-90</v>
          </cell>
          <cell r="AT1047" t="str">
            <v>КГ</v>
          </cell>
          <cell r="AU1047">
            <v>2.5999999999999999E-2</v>
          </cell>
          <cell r="AW1047">
            <v>0.14000000000000001</v>
          </cell>
          <cell r="AX1047">
            <v>96.54</v>
          </cell>
          <cell r="AY1047">
            <v>13.515600000000003</v>
          </cell>
          <cell r="BA1047">
            <v>4</v>
          </cell>
          <cell r="BB1047">
            <v>2.5099999999999998</v>
          </cell>
          <cell r="BC1047">
            <v>5</v>
          </cell>
          <cell r="BD1047">
            <v>4</v>
          </cell>
          <cell r="BE1047">
            <v>10.039999999999999</v>
          </cell>
          <cell r="BF1047">
            <v>3.4756000000000036</v>
          </cell>
          <cell r="BH1047">
            <v>96.54</v>
          </cell>
          <cell r="BI1047">
            <v>0</v>
          </cell>
          <cell r="BJ1047">
            <v>0</v>
          </cell>
          <cell r="BK1047">
            <v>2.5099999999999998</v>
          </cell>
          <cell r="BL1047">
            <v>2.5099999999999998</v>
          </cell>
          <cell r="BM1047">
            <v>2.5099999999999998</v>
          </cell>
          <cell r="BN1047">
            <v>2.5099999999999998</v>
          </cell>
          <cell r="BO1047">
            <v>2.5099999999999998</v>
          </cell>
          <cell r="BP1047">
            <v>0</v>
          </cell>
          <cell r="BQ1047">
            <v>0</v>
          </cell>
          <cell r="BR1047">
            <v>0</v>
          </cell>
          <cell r="BS1047">
            <v>0</v>
          </cell>
          <cell r="BT1047">
            <v>0</v>
          </cell>
          <cell r="BU1047">
            <v>0</v>
          </cell>
          <cell r="BV1047">
            <v>0</v>
          </cell>
          <cell r="BW1047">
            <v>0</v>
          </cell>
          <cell r="CD1047">
            <v>0.104</v>
          </cell>
          <cell r="CF1047">
            <v>108.66</v>
          </cell>
          <cell r="CG1047">
            <v>11.3</v>
          </cell>
          <cell r="CH1047">
            <v>13.33</v>
          </cell>
          <cell r="CL1047">
            <v>13.33</v>
          </cell>
        </row>
        <row r="1048">
          <cell r="B1048" t="str">
            <v>062</v>
          </cell>
          <cell r="C1048" t="str">
            <v>035</v>
          </cell>
          <cell r="D1048" t="str">
            <v>02</v>
          </cell>
          <cell r="E1048" t="str">
            <v>489305048</v>
          </cell>
          <cell r="F1048" t="str">
            <v>ПРОВОЛОКА ДКРНТ-1,5-Л63 БТ</v>
          </cell>
          <cell r="G1048" t="str">
            <v>ГОСТ1066-90</v>
          </cell>
          <cell r="H1048" t="str">
            <v>КГ</v>
          </cell>
          <cell r="I1048">
            <v>2E-3</v>
          </cell>
          <cell r="J1048" t="str">
            <v>00007</v>
          </cell>
          <cell r="K1048" t="str">
            <v>00000</v>
          </cell>
          <cell r="L1048" t="str">
            <v>нет</v>
          </cell>
          <cell r="M1048">
            <v>89.58</v>
          </cell>
          <cell r="N1048">
            <v>0.17899999999999999</v>
          </cell>
          <cell r="O1048">
            <v>89.587999999999994</v>
          </cell>
          <cell r="P1048">
            <v>0.17899999999999999</v>
          </cell>
          <cell r="Q1048">
            <v>89.58</v>
          </cell>
          <cell r="R1048">
            <v>0.17899999999999999</v>
          </cell>
          <cell r="S1048" t="str">
            <v>034726</v>
          </cell>
          <cell r="T1048">
            <v>89.59</v>
          </cell>
          <cell r="U1048" t="str">
            <v>вст.ост.</v>
          </cell>
          <cell r="W1048">
            <v>89.59</v>
          </cell>
          <cell r="X1048">
            <v>0.18</v>
          </cell>
          <cell r="Y1048">
            <v>0</v>
          </cell>
          <cell r="Z1048">
            <v>0</v>
          </cell>
          <cell r="AA1048">
            <v>0</v>
          </cell>
          <cell r="AB1048">
            <v>0</v>
          </cell>
          <cell r="AC1048">
            <v>0</v>
          </cell>
          <cell r="AD1048">
            <v>0</v>
          </cell>
          <cell r="AE1048">
            <v>0</v>
          </cell>
          <cell r="AF1048">
            <v>0</v>
          </cell>
          <cell r="AG1048">
            <v>0</v>
          </cell>
          <cell r="AH1048">
            <v>0</v>
          </cell>
          <cell r="AI1048">
            <v>0</v>
          </cell>
          <cell r="AJ1048">
            <v>0</v>
          </cell>
          <cell r="AM1048" t="str">
            <v>062</v>
          </cell>
          <cell r="AN1048" t="str">
            <v>045</v>
          </cell>
          <cell r="AO1048">
            <v>1453</v>
          </cell>
          <cell r="AP1048" t="str">
            <v>02</v>
          </cell>
          <cell r="AQ1048" t="str">
            <v>489305048</v>
          </cell>
          <cell r="AR1048" t="str">
            <v>ПPOBOЛOKA ДKPHT-1,5-Л63 БT</v>
          </cell>
          <cell r="AS1048" t="str">
            <v>ГOCT1066-90</v>
          </cell>
          <cell r="AT1048" t="str">
            <v>КГ</v>
          </cell>
          <cell r="AU1048">
            <v>2E-3</v>
          </cell>
          <cell r="AW1048">
            <v>0.08</v>
          </cell>
          <cell r="AX1048">
            <v>89.58</v>
          </cell>
          <cell r="AY1048">
            <v>7.1664000000000003</v>
          </cell>
          <cell r="BA1048">
            <v>4</v>
          </cell>
          <cell r="BB1048">
            <v>0.18</v>
          </cell>
          <cell r="BC1048">
            <v>40</v>
          </cell>
          <cell r="BD1048">
            <v>12</v>
          </cell>
          <cell r="BE1048">
            <v>2.16</v>
          </cell>
          <cell r="BF1048">
            <v>5.0064000000000002</v>
          </cell>
          <cell r="BH1048">
            <v>90</v>
          </cell>
          <cell r="BI1048">
            <v>0</v>
          </cell>
          <cell r="BJ1048">
            <v>0</v>
          </cell>
          <cell r="BK1048">
            <v>0.18</v>
          </cell>
          <cell r="BL1048">
            <v>0.18</v>
          </cell>
          <cell r="BM1048">
            <v>0.18</v>
          </cell>
          <cell r="BN1048">
            <v>0.18</v>
          </cell>
          <cell r="BO1048">
            <v>0.18</v>
          </cell>
          <cell r="BP1048">
            <v>0.18</v>
          </cell>
          <cell r="BQ1048">
            <v>0.18</v>
          </cell>
          <cell r="BR1048">
            <v>0.18</v>
          </cell>
          <cell r="BS1048">
            <v>0.18</v>
          </cell>
          <cell r="BT1048">
            <v>0.18</v>
          </cell>
          <cell r="BU1048">
            <v>0.18</v>
          </cell>
          <cell r="BV1048">
            <v>0.18</v>
          </cell>
          <cell r="BW1048">
            <v>0.18</v>
          </cell>
          <cell r="CD1048">
            <v>2.4E-2</v>
          </cell>
          <cell r="CF1048">
            <v>101.3</v>
          </cell>
          <cell r="CG1048">
            <v>2.4300000000000002</v>
          </cell>
          <cell r="CH1048">
            <v>2.87</v>
          </cell>
          <cell r="CL1048">
            <v>2.87</v>
          </cell>
        </row>
        <row r="1049">
          <cell r="B1049" t="str">
            <v>062</v>
          </cell>
          <cell r="C1049" t="str">
            <v>035</v>
          </cell>
          <cell r="D1049" t="str">
            <v>02</v>
          </cell>
          <cell r="E1049" t="str">
            <v>489303071</v>
          </cell>
          <cell r="F1049" t="str">
            <v>ПРОВОЛОКА ДКРНМ-4,0-Л63</v>
          </cell>
          <cell r="G1049" t="str">
            <v>ГОСТ1066-90</v>
          </cell>
          <cell r="H1049" t="str">
            <v>КГ</v>
          </cell>
          <cell r="I1049">
            <v>2.4E-2</v>
          </cell>
          <cell r="J1049" t="str">
            <v>00007</v>
          </cell>
          <cell r="K1049" t="str">
            <v>00000</v>
          </cell>
          <cell r="L1049" t="str">
            <v>нет</v>
          </cell>
          <cell r="M1049">
            <v>72</v>
          </cell>
          <cell r="N1049">
            <v>1.728</v>
          </cell>
          <cell r="O1049">
            <v>11.388999999999999</v>
          </cell>
          <cell r="P1049">
            <v>0.27300000000000002</v>
          </cell>
          <cell r="Q1049">
            <v>72</v>
          </cell>
          <cell r="R1049">
            <v>1.728</v>
          </cell>
          <cell r="S1049" t="str">
            <v>034761</v>
          </cell>
          <cell r="T1049">
            <v>11.39</v>
          </cell>
          <cell r="U1049" t="str">
            <v>вст.ост.</v>
          </cell>
          <cell r="W1049">
            <v>11.39</v>
          </cell>
          <cell r="X1049">
            <v>0.27</v>
          </cell>
          <cell r="Y1049">
            <v>0</v>
          </cell>
          <cell r="Z1049">
            <v>0</v>
          </cell>
          <cell r="AA1049">
            <v>0</v>
          </cell>
          <cell r="AB1049">
            <v>0</v>
          </cell>
          <cell r="AC1049">
            <v>0.27</v>
          </cell>
          <cell r="AD1049">
            <v>0.27</v>
          </cell>
          <cell r="AE1049">
            <v>0.27</v>
          </cell>
          <cell r="AF1049">
            <v>0.27</v>
          </cell>
          <cell r="AG1049">
            <v>0.27</v>
          </cell>
          <cell r="AH1049">
            <v>0.27</v>
          </cell>
          <cell r="AI1049">
            <v>0.27</v>
          </cell>
          <cell r="AJ1049">
            <v>0.27</v>
          </cell>
          <cell r="AM1049" t="str">
            <v>062</v>
          </cell>
          <cell r="AN1049" t="str">
            <v>053</v>
          </cell>
          <cell r="AO1049">
            <v>1457</v>
          </cell>
          <cell r="AP1049" t="str">
            <v>02</v>
          </cell>
          <cell r="AQ1049" t="str">
            <v>489303071</v>
          </cell>
          <cell r="AR1049" t="str">
            <v>ПPOBOЛOKA ДKPHM-4,0-Л63</v>
          </cell>
          <cell r="AS1049" t="str">
            <v>ГOCT1066-90</v>
          </cell>
          <cell r="AT1049" t="str">
            <v>КГ</v>
          </cell>
          <cell r="AU1049">
            <v>2.4E-2</v>
          </cell>
          <cell r="AW1049">
            <v>0.1</v>
          </cell>
          <cell r="AX1049">
            <v>21.35</v>
          </cell>
          <cell r="AY1049">
            <v>2.1349999999999998</v>
          </cell>
          <cell r="BA1049">
            <v>4</v>
          </cell>
          <cell r="BB1049">
            <v>0.51</v>
          </cell>
          <cell r="BC1049">
            <v>4</v>
          </cell>
          <cell r="BD1049">
            <v>4</v>
          </cell>
          <cell r="BE1049">
            <v>2.04</v>
          </cell>
          <cell r="BF1049">
            <v>0</v>
          </cell>
          <cell r="BH1049">
            <v>21.25</v>
          </cell>
          <cell r="BI1049">
            <v>2.4E-2</v>
          </cell>
          <cell r="BJ1049">
            <v>0.51</v>
          </cell>
          <cell r="BK1049">
            <v>0</v>
          </cell>
          <cell r="BL1049">
            <v>0.51</v>
          </cell>
          <cell r="BM1049">
            <v>0.51</v>
          </cell>
          <cell r="BN1049">
            <v>0.51</v>
          </cell>
          <cell r="BO1049">
            <v>0.51</v>
          </cell>
          <cell r="BP1049">
            <v>0</v>
          </cell>
          <cell r="BQ1049">
            <v>0</v>
          </cell>
          <cell r="BR1049">
            <v>0</v>
          </cell>
          <cell r="BS1049">
            <v>0</v>
          </cell>
          <cell r="BT1049">
            <v>0</v>
          </cell>
          <cell r="BU1049">
            <v>0</v>
          </cell>
          <cell r="BV1049">
            <v>0</v>
          </cell>
          <cell r="BW1049">
            <v>0</v>
          </cell>
          <cell r="CC1049">
            <v>2.4E-2</v>
          </cell>
          <cell r="CD1049">
            <v>7.2000000000000008E-2</v>
          </cell>
          <cell r="CF1049">
            <v>23.92</v>
          </cell>
          <cell r="CG1049">
            <v>1.72</v>
          </cell>
          <cell r="CH1049">
            <v>2.0299999999999998</v>
          </cell>
          <cell r="CL1049">
            <v>2.0299999999999998</v>
          </cell>
        </row>
        <row r="1050">
          <cell r="B1050" t="str">
            <v>062</v>
          </cell>
          <cell r="C1050" t="str">
            <v>024</v>
          </cell>
          <cell r="D1050" t="str">
            <v>02</v>
          </cell>
          <cell r="E1050" t="str">
            <v>489331060</v>
          </cell>
          <cell r="F1050" t="str">
            <v>ПРОВОЛОКА ДКРНП-2,6-Л63</v>
          </cell>
          <cell r="G1050" t="str">
            <v>ГОСТ12920-67</v>
          </cell>
          <cell r="H1050" t="str">
            <v>КГ</v>
          </cell>
          <cell r="I1050">
            <v>5.0000000000000001E-3</v>
          </cell>
          <cell r="J1050" t="str">
            <v>00007</v>
          </cell>
          <cell r="K1050" t="str">
            <v>00000</v>
          </cell>
          <cell r="L1050" t="str">
            <v>нет</v>
          </cell>
          <cell r="M1050">
            <v>72</v>
          </cell>
          <cell r="N1050">
            <v>0.36</v>
          </cell>
          <cell r="O1050">
            <v>0</v>
          </cell>
          <cell r="P1050">
            <v>0</v>
          </cell>
          <cell r="Q1050">
            <v>72</v>
          </cell>
          <cell r="R1050">
            <v>0.36</v>
          </cell>
          <cell r="S1050" t="str">
            <v>000000</v>
          </cell>
          <cell r="T1050">
            <v>320</v>
          </cell>
          <cell r="U1050" t="str">
            <v>нет</v>
          </cell>
          <cell r="W1050">
            <v>320</v>
          </cell>
          <cell r="X1050">
            <v>1.6</v>
          </cell>
          <cell r="Y1050">
            <v>0</v>
          </cell>
          <cell r="Z1050">
            <v>0</v>
          </cell>
          <cell r="AA1050">
            <v>0</v>
          </cell>
          <cell r="AB1050">
            <v>0</v>
          </cell>
          <cell r="AC1050">
            <v>1.6</v>
          </cell>
          <cell r="AD1050">
            <v>1.6</v>
          </cell>
          <cell r="AE1050">
            <v>1.6</v>
          </cell>
          <cell r="AF1050">
            <v>1.6</v>
          </cell>
          <cell r="AG1050">
            <v>1.6</v>
          </cell>
          <cell r="AH1050">
            <v>1.6</v>
          </cell>
          <cell r="AI1050">
            <v>1.6</v>
          </cell>
          <cell r="AJ1050">
            <v>1.6</v>
          </cell>
          <cell r="AM1050" t="str">
            <v>062</v>
          </cell>
          <cell r="AN1050" t="str">
            <v>025</v>
          </cell>
          <cell r="AO1050">
            <v>1458</v>
          </cell>
          <cell r="AP1050" t="str">
            <v>02</v>
          </cell>
          <cell r="AQ1050" t="str">
            <v>489331060</v>
          </cell>
          <cell r="AR1050" t="str">
            <v>ПPOBOЛOKA ДKPHП-2,6-Л63</v>
          </cell>
          <cell r="AS1050" t="str">
            <v>ГOCT12920-67</v>
          </cell>
          <cell r="AT1050" t="str">
            <v>КГ</v>
          </cell>
          <cell r="AU1050">
            <v>5.0000000000000001E-3</v>
          </cell>
          <cell r="AW1050">
            <v>0.02</v>
          </cell>
          <cell r="AX1050">
            <v>110</v>
          </cell>
          <cell r="AY1050">
            <v>2.2000000000000002</v>
          </cell>
          <cell r="BA1050">
            <v>4</v>
          </cell>
          <cell r="BB1050">
            <v>0.55000000000000004</v>
          </cell>
          <cell r="BC1050">
            <v>4</v>
          </cell>
          <cell r="BD1050">
            <v>4</v>
          </cell>
          <cell r="BE1050">
            <v>2.2000000000000002</v>
          </cell>
          <cell r="BF1050">
            <v>0</v>
          </cell>
          <cell r="BH1050">
            <v>110</v>
          </cell>
          <cell r="BI1050">
            <v>0</v>
          </cell>
          <cell r="BJ1050">
            <v>0</v>
          </cell>
          <cell r="BK1050">
            <v>0.55000000000000004</v>
          </cell>
          <cell r="BL1050">
            <v>0.55000000000000004</v>
          </cell>
          <cell r="BM1050">
            <v>0.55000000000000004</v>
          </cell>
          <cell r="BN1050">
            <v>0.55000000000000004</v>
          </cell>
          <cell r="BO1050">
            <v>0.55000000000000004</v>
          </cell>
          <cell r="BP1050">
            <v>0</v>
          </cell>
          <cell r="BQ1050">
            <v>0</v>
          </cell>
          <cell r="BR1050">
            <v>0</v>
          </cell>
          <cell r="BS1050">
            <v>0</v>
          </cell>
          <cell r="BT1050">
            <v>0</v>
          </cell>
          <cell r="BU1050">
            <v>0</v>
          </cell>
          <cell r="BV1050">
            <v>0</v>
          </cell>
          <cell r="BW1050">
            <v>0</v>
          </cell>
          <cell r="CD1050">
            <v>0.02</v>
          </cell>
          <cell r="CF1050">
            <v>123.81</v>
          </cell>
          <cell r="CG1050">
            <v>2.48</v>
          </cell>
          <cell r="CH1050">
            <v>2.93</v>
          </cell>
          <cell r="CL1050">
            <v>2.93</v>
          </cell>
        </row>
        <row r="1051">
          <cell r="B1051" t="str">
            <v>062</v>
          </cell>
          <cell r="C1051" t="str">
            <v>042</v>
          </cell>
          <cell r="D1051" t="str">
            <v>02</v>
          </cell>
          <cell r="E1051" t="str">
            <v>478407529</v>
          </cell>
          <cell r="F1051" t="str">
            <v>ПРОВОЛОКА ММ-0,3</v>
          </cell>
          <cell r="G1051" t="str">
            <v>ТУ16.К71-087-90</v>
          </cell>
          <cell r="H1051" t="str">
            <v>КГ</v>
          </cell>
          <cell r="I1051">
            <v>2.9999999999999997E-4</v>
          </cell>
          <cell r="J1051" t="str">
            <v>00007</v>
          </cell>
          <cell r="K1051" t="str">
            <v>00000</v>
          </cell>
          <cell r="L1051" t="str">
            <v>нет</v>
          </cell>
          <cell r="M1051">
            <v>91.33</v>
          </cell>
          <cell r="N1051">
            <v>2.7E-2</v>
          </cell>
          <cell r="O1051">
            <v>91.33</v>
          </cell>
          <cell r="P1051">
            <v>2.7E-2</v>
          </cell>
          <cell r="Q1051">
            <v>91.33</v>
          </cell>
          <cell r="R1051">
            <v>2.7E-2</v>
          </cell>
          <cell r="S1051" t="str">
            <v>030776</v>
          </cell>
          <cell r="T1051">
            <v>91.33</v>
          </cell>
          <cell r="U1051" t="str">
            <v>вст.ост.</v>
          </cell>
          <cell r="W1051">
            <v>91.33</v>
          </cell>
          <cell r="X1051">
            <v>0.03</v>
          </cell>
          <cell r="Y1051">
            <v>0</v>
          </cell>
          <cell r="Z1051">
            <v>0</v>
          </cell>
          <cell r="AA1051">
            <v>0</v>
          </cell>
          <cell r="AB1051">
            <v>0</v>
          </cell>
          <cell r="AC1051">
            <v>0</v>
          </cell>
          <cell r="AD1051">
            <v>0</v>
          </cell>
          <cell r="AE1051">
            <v>0</v>
          </cell>
          <cell r="AF1051">
            <v>0</v>
          </cell>
          <cell r="AG1051">
            <v>0</v>
          </cell>
          <cell r="AH1051">
            <v>0</v>
          </cell>
          <cell r="AI1051">
            <v>0</v>
          </cell>
          <cell r="AJ1051">
            <v>0</v>
          </cell>
          <cell r="AM1051" t="str">
            <v>062</v>
          </cell>
          <cell r="AN1051" t="str">
            <v>053</v>
          </cell>
          <cell r="AO1051">
            <v>1432</v>
          </cell>
          <cell r="AP1051" t="str">
            <v>02</v>
          </cell>
          <cell r="AQ1051" t="str">
            <v>478407529</v>
          </cell>
          <cell r="AR1051" t="str">
            <v>ПPOBOЛOKA MM-0,3</v>
          </cell>
          <cell r="AS1051" t="str">
            <v>TУ16.K71-087-90</v>
          </cell>
          <cell r="AT1051" t="str">
            <v>КГ</v>
          </cell>
          <cell r="AU1051">
            <v>2.9999999999999997E-4</v>
          </cell>
          <cell r="AW1051">
            <v>0.01</v>
          </cell>
          <cell r="AX1051">
            <v>91.33</v>
          </cell>
          <cell r="AY1051">
            <v>0.9133</v>
          </cell>
          <cell r="BA1051">
            <v>4</v>
          </cell>
          <cell r="BB1051">
            <v>0.03</v>
          </cell>
          <cell r="BC1051">
            <v>30</v>
          </cell>
          <cell r="BD1051">
            <v>12</v>
          </cell>
          <cell r="BE1051">
            <v>0.36</v>
          </cell>
          <cell r="BF1051">
            <v>0.55330000000000001</v>
          </cell>
          <cell r="BH1051">
            <v>100</v>
          </cell>
          <cell r="BI1051">
            <v>0</v>
          </cell>
          <cell r="BJ1051">
            <v>0</v>
          </cell>
          <cell r="BK1051">
            <v>0.03</v>
          </cell>
          <cell r="BL1051">
            <v>0.03</v>
          </cell>
          <cell r="BM1051">
            <v>0.03</v>
          </cell>
          <cell r="BN1051">
            <v>0.03</v>
          </cell>
          <cell r="BO1051">
            <v>0.03</v>
          </cell>
          <cell r="BP1051">
            <v>0.03</v>
          </cell>
          <cell r="BQ1051">
            <v>0.03</v>
          </cell>
          <cell r="BR1051">
            <v>0.03</v>
          </cell>
          <cell r="BS1051">
            <v>0.03</v>
          </cell>
          <cell r="BT1051">
            <v>0.03</v>
          </cell>
          <cell r="BU1051">
            <v>0.03</v>
          </cell>
          <cell r="BV1051">
            <v>0.03</v>
          </cell>
          <cell r="BW1051">
            <v>0.03</v>
          </cell>
          <cell r="CD1051">
            <v>3.5999999999999995E-3</v>
          </cell>
          <cell r="CF1051">
            <v>112.56</v>
          </cell>
          <cell r="CG1051">
            <v>0.41</v>
          </cell>
          <cell r="CH1051">
            <v>0.48</v>
          </cell>
          <cell r="CL1051">
            <v>0.48</v>
          </cell>
        </row>
        <row r="1052">
          <cell r="B1052" t="str">
            <v>062</v>
          </cell>
          <cell r="C1052" t="str">
            <v>040</v>
          </cell>
          <cell r="D1052" t="str">
            <v>02</v>
          </cell>
          <cell r="E1052" t="str">
            <v>478407546</v>
          </cell>
          <cell r="F1052" t="str">
            <v>ПРОВОЛОКА ММ-0,5</v>
          </cell>
          <cell r="G1052" t="str">
            <v>ТУ16.К71-087-90</v>
          </cell>
          <cell r="H1052" t="str">
            <v>КГ</v>
          </cell>
          <cell r="I1052">
            <v>8.9999999999999998E-4</v>
          </cell>
          <cell r="J1052" t="str">
            <v>00007</v>
          </cell>
          <cell r="K1052" t="str">
            <v>00000</v>
          </cell>
          <cell r="L1052" t="str">
            <v>нет</v>
          </cell>
          <cell r="M1052">
            <v>90.75</v>
          </cell>
          <cell r="N1052">
            <v>8.2000000000000003E-2</v>
          </cell>
          <cell r="O1052">
            <v>88.61</v>
          </cell>
          <cell r="P1052">
            <v>0.08</v>
          </cell>
          <cell r="Q1052">
            <v>90.75</v>
          </cell>
          <cell r="R1052">
            <v>8.2000000000000003E-2</v>
          </cell>
          <cell r="S1052" t="str">
            <v>030781</v>
          </cell>
          <cell r="T1052">
            <v>88.61</v>
          </cell>
          <cell r="U1052" t="str">
            <v>вст.ост.</v>
          </cell>
          <cell r="W1052">
            <v>88.61</v>
          </cell>
          <cell r="X1052">
            <v>0.08</v>
          </cell>
          <cell r="Y1052">
            <v>0</v>
          </cell>
          <cell r="Z1052">
            <v>0</v>
          </cell>
          <cell r="AA1052">
            <v>0.08</v>
          </cell>
          <cell r="AB1052">
            <v>0.08</v>
          </cell>
          <cell r="AC1052">
            <v>0.08</v>
          </cell>
          <cell r="AD1052">
            <v>0.08</v>
          </cell>
          <cell r="AE1052">
            <v>0.08</v>
          </cell>
          <cell r="AF1052">
            <v>0.08</v>
          </cell>
          <cell r="AG1052">
            <v>0.08</v>
          </cell>
          <cell r="AH1052">
            <v>0.08</v>
          </cell>
          <cell r="AI1052">
            <v>0.08</v>
          </cell>
          <cell r="AJ1052">
            <v>0.08</v>
          </cell>
          <cell r="AM1052" t="str">
            <v>062</v>
          </cell>
          <cell r="AN1052" t="str">
            <v>053</v>
          </cell>
          <cell r="AO1052">
            <v>1434</v>
          </cell>
          <cell r="AP1052" t="str">
            <v>02</v>
          </cell>
          <cell r="AQ1052" t="str">
            <v>478407546</v>
          </cell>
          <cell r="AR1052" t="str">
            <v>ПPOBOЛOKA MM-0,5</v>
          </cell>
          <cell r="AS1052" t="str">
            <v>TУ16.K71-087-90</v>
          </cell>
          <cell r="AT1052" t="str">
            <v>КГ</v>
          </cell>
          <cell r="AU1052">
            <v>4.8999999999999998E-3</v>
          </cell>
          <cell r="AW1052">
            <v>2.5999999999999999E-2</v>
          </cell>
          <cell r="AX1052">
            <v>89.8</v>
          </cell>
          <cell r="AY1052">
            <v>2.3348</v>
          </cell>
          <cell r="BA1052">
            <v>4</v>
          </cell>
          <cell r="BB1052">
            <v>0.44</v>
          </cell>
          <cell r="BC1052">
            <v>5</v>
          </cell>
          <cell r="BD1052">
            <v>2</v>
          </cell>
          <cell r="BE1052">
            <v>0.88</v>
          </cell>
          <cell r="BF1052">
            <v>1.4548000000000001</v>
          </cell>
          <cell r="BH1052">
            <v>89.8</v>
          </cell>
          <cell r="BI1052">
            <v>8.9999999999999998E-4</v>
          </cell>
          <cell r="BJ1052">
            <v>0.08</v>
          </cell>
          <cell r="BK1052">
            <v>0.36</v>
          </cell>
          <cell r="BL1052">
            <v>0.44</v>
          </cell>
          <cell r="BM1052">
            <v>0.44</v>
          </cell>
          <cell r="BN1052">
            <v>0</v>
          </cell>
          <cell r="BO1052">
            <v>0</v>
          </cell>
          <cell r="BP1052">
            <v>0</v>
          </cell>
          <cell r="BQ1052">
            <v>0</v>
          </cell>
          <cell r="BR1052">
            <v>0</v>
          </cell>
          <cell r="BS1052">
            <v>0</v>
          </cell>
          <cell r="BT1052">
            <v>0</v>
          </cell>
          <cell r="BU1052">
            <v>0</v>
          </cell>
          <cell r="BV1052">
            <v>0</v>
          </cell>
          <cell r="BW1052">
            <v>0</v>
          </cell>
          <cell r="CA1052">
            <v>8.9999999999999998E-4</v>
          </cell>
          <cell r="CD1052">
            <v>8.8999999999999999E-3</v>
          </cell>
          <cell r="CF1052">
            <v>101.08</v>
          </cell>
          <cell r="CG1052">
            <v>0.9</v>
          </cell>
          <cell r="CH1052">
            <v>1.06</v>
          </cell>
          <cell r="CL1052">
            <v>1.06</v>
          </cell>
        </row>
        <row r="1053">
          <cell r="B1053" t="str">
            <v>062</v>
          </cell>
          <cell r="C1053" t="str">
            <v>042</v>
          </cell>
          <cell r="D1053" t="str">
            <v>02</v>
          </cell>
          <cell r="E1053" t="str">
            <v>478407546</v>
          </cell>
          <cell r="F1053" t="str">
            <v>ПРОВОЛОКА ММ-0,5</v>
          </cell>
          <cell r="G1053" t="str">
            <v>ТУ16.К71-087-90</v>
          </cell>
          <cell r="H1053" t="str">
            <v>КГ</v>
          </cell>
          <cell r="I1053">
            <v>4.0000000000000001E-3</v>
          </cell>
          <cell r="J1053" t="str">
            <v>00007</v>
          </cell>
          <cell r="K1053" t="str">
            <v>00000</v>
          </cell>
          <cell r="L1053" t="str">
            <v>нет</v>
          </cell>
          <cell r="M1053">
            <v>90.75</v>
          </cell>
          <cell r="N1053">
            <v>0.36299999999999999</v>
          </cell>
          <cell r="O1053">
            <v>88.61</v>
          </cell>
          <cell r="P1053">
            <v>0.35399999999999998</v>
          </cell>
          <cell r="Q1053">
            <v>90.75</v>
          </cell>
          <cell r="R1053">
            <v>0.36299999999999999</v>
          </cell>
          <cell r="S1053" t="str">
            <v>030781</v>
          </cell>
          <cell r="T1053">
            <v>88.61</v>
          </cell>
          <cell r="U1053" t="str">
            <v>вст.ост.</v>
          </cell>
          <cell r="W1053">
            <v>88.61</v>
          </cell>
          <cell r="X1053">
            <v>0.35</v>
          </cell>
          <cell r="Y1053">
            <v>0</v>
          </cell>
          <cell r="Z1053">
            <v>0</v>
          </cell>
          <cell r="AA1053">
            <v>0.35</v>
          </cell>
          <cell r="AB1053">
            <v>0.35</v>
          </cell>
          <cell r="AC1053">
            <v>0.35</v>
          </cell>
          <cell r="AD1053">
            <v>0.35</v>
          </cell>
          <cell r="AE1053">
            <v>0.35</v>
          </cell>
          <cell r="AF1053">
            <v>0.35</v>
          </cell>
          <cell r="AG1053">
            <v>0.35</v>
          </cell>
          <cell r="AH1053">
            <v>0.35</v>
          </cell>
          <cell r="AI1053">
            <v>0.35</v>
          </cell>
          <cell r="AJ1053">
            <v>0.35</v>
          </cell>
          <cell r="AM1053" t="str">
            <v>062</v>
          </cell>
          <cell r="AN1053" t="str">
            <v>053</v>
          </cell>
          <cell r="AO1053">
            <v>1434</v>
          </cell>
          <cell r="AP1053" t="str">
            <v>02</v>
          </cell>
          <cell r="AQ1053" t="str">
            <v>478407546</v>
          </cell>
          <cell r="AR1053" t="str">
            <v>ПPOBOЛOKA MM-0,5</v>
          </cell>
          <cell r="AS1053" t="str">
            <v>TУ16.K71-087-90</v>
          </cell>
          <cell r="AT1053" t="str">
            <v>КГ</v>
          </cell>
          <cell r="AU1053">
            <v>4.8999999999999998E-3</v>
          </cell>
          <cell r="AW1053">
            <v>2.5999999999999999E-2</v>
          </cell>
          <cell r="AX1053">
            <v>89.8</v>
          </cell>
          <cell r="AY1053">
            <v>2.3348</v>
          </cell>
          <cell r="BA1053">
            <v>4</v>
          </cell>
          <cell r="BB1053">
            <v>0.44</v>
          </cell>
          <cell r="BC1053">
            <v>5</v>
          </cell>
          <cell r="BD1053">
            <v>2</v>
          </cell>
          <cell r="BE1053">
            <v>0.88</v>
          </cell>
          <cell r="BF1053">
            <v>1.4548000000000001</v>
          </cell>
          <cell r="BH1053">
            <v>89.8</v>
          </cell>
          <cell r="BI1053">
            <v>8.9999999999999998E-4</v>
          </cell>
          <cell r="BJ1053">
            <v>0.08</v>
          </cell>
          <cell r="BK1053">
            <v>0.36</v>
          </cell>
          <cell r="BL1053">
            <v>0.44</v>
          </cell>
          <cell r="BM1053">
            <v>0.44</v>
          </cell>
          <cell r="BN1053">
            <v>0</v>
          </cell>
          <cell r="BO1053">
            <v>0</v>
          </cell>
          <cell r="BP1053">
            <v>0</v>
          </cell>
          <cell r="BQ1053">
            <v>0</v>
          </cell>
          <cell r="BR1053">
            <v>0</v>
          </cell>
          <cell r="BS1053">
            <v>0</v>
          </cell>
          <cell r="BT1053">
            <v>0</v>
          </cell>
          <cell r="BU1053">
            <v>0</v>
          </cell>
          <cell r="BV1053">
            <v>0</v>
          </cell>
          <cell r="BW1053">
            <v>0</v>
          </cell>
          <cell r="CA1053">
            <v>8.9999999999999998E-4</v>
          </cell>
          <cell r="CD1053">
            <v>8.8999999999999999E-3</v>
          </cell>
          <cell r="CF1053">
            <v>101.08</v>
          </cell>
          <cell r="CG1053">
            <v>0.9</v>
          </cell>
          <cell r="CH1053">
            <v>1.06</v>
          </cell>
          <cell r="CL1053">
            <v>1.06</v>
          </cell>
        </row>
        <row r="1054">
          <cell r="B1054" t="str">
            <v>062</v>
          </cell>
          <cell r="C1054" t="str">
            <v>024</v>
          </cell>
          <cell r="D1054" t="str">
            <v>02</v>
          </cell>
          <cell r="E1054" t="str">
            <v>478407624</v>
          </cell>
          <cell r="F1054" t="str">
            <v>ПРОВОЛОКА ММ-2,0</v>
          </cell>
          <cell r="G1054" t="str">
            <v>ТУ16.К71-087-90</v>
          </cell>
          <cell r="H1054" t="str">
            <v>КГ</v>
          </cell>
          <cell r="I1054">
            <v>2E-3</v>
          </cell>
          <cell r="J1054" t="str">
            <v>00007</v>
          </cell>
          <cell r="K1054" t="str">
            <v>00000</v>
          </cell>
          <cell r="L1054" t="str">
            <v>нет</v>
          </cell>
          <cell r="M1054">
            <v>90</v>
          </cell>
          <cell r="N1054">
            <v>0.18</v>
          </cell>
          <cell r="O1054">
            <v>307.25400000000002</v>
          </cell>
          <cell r="P1054">
            <v>0.61499999999999999</v>
          </cell>
          <cell r="Q1054">
            <v>90</v>
          </cell>
          <cell r="R1054">
            <v>0.18</v>
          </cell>
          <cell r="S1054" t="str">
            <v>030805</v>
          </cell>
          <cell r="T1054">
            <v>305</v>
          </cell>
          <cell r="U1054" t="str">
            <v>П/П 1157</v>
          </cell>
          <cell r="V1054">
            <v>39142</v>
          </cell>
          <cell r="W1054">
            <v>305</v>
          </cell>
          <cell r="X1054">
            <v>0.61</v>
          </cell>
          <cell r="Y1054">
            <v>0.61</v>
          </cell>
          <cell r="Z1054">
            <v>0.61</v>
          </cell>
          <cell r="AA1054">
            <v>0.61</v>
          </cell>
          <cell r="AB1054">
            <v>0.61</v>
          </cell>
          <cell r="AC1054">
            <v>0.61</v>
          </cell>
          <cell r="AD1054">
            <v>0.61</v>
          </cell>
          <cell r="AE1054">
            <v>0.61</v>
          </cell>
          <cell r="AF1054">
            <v>0.61</v>
          </cell>
          <cell r="AG1054">
            <v>0.61</v>
          </cell>
          <cell r="AH1054">
            <v>0.61</v>
          </cell>
          <cell r="AI1054">
            <v>0.61</v>
          </cell>
          <cell r="AJ1054">
            <v>0.61</v>
          </cell>
          <cell r="AM1054" t="str">
            <v>062</v>
          </cell>
          <cell r="AN1054" t="str">
            <v>025</v>
          </cell>
          <cell r="AO1054">
            <v>1437</v>
          </cell>
          <cell r="AP1054" t="str">
            <v>02</v>
          </cell>
          <cell r="AQ1054" t="str">
            <v>478407624</v>
          </cell>
          <cell r="AR1054" t="str">
            <v>ПPOBOЛOKA MM-2,0</v>
          </cell>
          <cell r="AS1054" t="str">
            <v>TУ16.K71-087-90</v>
          </cell>
          <cell r="AT1054" t="str">
            <v>КГ</v>
          </cell>
          <cell r="AU1054">
            <v>2E-3</v>
          </cell>
          <cell r="AW1054">
            <v>0.08</v>
          </cell>
          <cell r="BB1054">
            <v>0</v>
          </cell>
          <cell r="BD1054">
            <v>0</v>
          </cell>
          <cell r="BE1054">
            <v>0</v>
          </cell>
          <cell r="BF1054">
            <v>0</v>
          </cell>
        </row>
        <row r="1055">
          <cell r="B1055" t="str">
            <v>062</v>
          </cell>
          <cell r="C1055" t="str">
            <v>035</v>
          </cell>
          <cell r="D1055" t="str">
            <v>02</v>
          </cell>
          <cell r="E1055" t="str">
            <v>478407687</v>
          </cell>
          <cell r="F1055" t="str">
            <v>ПРОВОЛОКА ММ-4,0</v>
          </cell>
          <cell r="G1055" t="str">
            <v>ТУ16.К71-087-90</v>
          </cell>
          <cell r="H1055" t="str">
            <v>КГ</v>
          </cell>
          <cell r="I1055">
            <v>0.02</v>
          </cell>
          <cell r="J1055" t="str">
            <v>00007</v>
          </cell>
          <cell r="K1055" t="str">
            <v>00000</v>
          </cell>
          <cell r="L1055" t="str">
            <v>нет</v>
          </cell>
          <cell r="M1055">
            <v>92</v>
          </cell>
          <cell r="N1055">
            <v>1.84</v>
          </cell>
          <cell r="O1055">
            <v>92</v>
          </cell>
          <cell r="P1055">
            <v>1.84</v>
          </cell>
          <cell r="Q1055">
            <v>92</v>
          </cell>
          <cell r="R1055">
            <v>1.84</v>
          </cell>
          <cell r="S1055" t="str">
            <v>030814</v>
          </cell>
          <cell r="T1055">
            <v>92</v>
          </cell>
          <cell r="U1055" t="str">
            <v>вст.ост.</v>
          </cell>
          <cell r="W1055">
            <v>92</v>
          </cell>
          <cell r="X1055">
            <v>1.84</v>
          </cell>
          <cell r="Y1055">
            <v>0</v>
          </cell>
          <cell r="Z1055">
            <v>0</v>
          </cell>
          <cell r="AA1055">
            <v>0</v>
          </cell>
          <cell r="AB1055">
            <v>0</v>
          </cell>
          <cell r="AC1055">
            <v>1.84</v>
          </cell>
          <cell r="AD1055">
            <v>1.84</v>
          </cell>
          <cell r="AE1055">
            <v>1.84</v>
          </cell>
          <cell r="AF1055">
            <v>1.84</v>
          </cell>
          <cell r="AG1055">
            <v>1.84</v>
          </cell>
          <cell r="AH1055">
            <v>1.84</v>
          </cell>
          <cell r="AI1055">
            <v>1.84</v>
          </cell>
          <cell r="AJ1055">
            <v>1.84</v>
          </cell>
          <cell r="AM1055" t="str">
            <v>062</v>
          </cell>
          <cell r="AN1055" t="str">
            <v>045</v>
          </cell>
          <cell r="AO1055">
            <v>1438</v>
          </cell>
          <cell r="AP1055" t="str">
            <v>02</v>
          </cell>
          <cell r="AQ1055" t="str">
            <v>478407687</v>
          </cell>
          <cell r="AR1055" t="str">
            <v>ПPOBOЛOKA MM-4,0</v>
          </cell>
          <cell r="AS1055" t="str">
            <v>TУ16.K71-087-90</v>
          </cell>
          <cell r="AT1055" t="str">
            <v>КГ</v>
          </cell>
          <cell r="AU1055">
            <v>0.02</v>
          </cell>
          <cell r="AW1055">
            <v>0.08</v>
          </cell>
          <cell r="AX1055">
            <v>92</v>
          </cell>
          <cell r="AY1055">
            <v>7.36</v>
          </cell>
          <cell r="BA1055">
            <v>4</v>
          </cell>
          <cell r="BB1055">
            <v>1.84</v>
          </cell>
          <cell r="BC1055">
            <v>4</v>
          </cell>
          <cell r="BD1055">
            <v>4</v>
          </cell>
          <cell r="BE1055">
            <v>7.36</v>
          </cell>
          <cell r="BF1055">
            <v>0</v>
          </cell>
          <cell r="BH1055">
            <v>92</v>
          </cell>
          <cell r="BI1055">
            <v>0</v>
          </cell>
          <cell r="BJ1055">
            <v>0</v>
          </cell>
          <cell r="BK1055">
            <v>1.84</v>
          </cell>
          <cell r="BL1055">
            <v>1.84</v>
          </cell>
          <cell r="BM1055">
            <v>1.84</v>
          </cell>
          <cell r="BN1055">
            <v>1.84</v>
          </cell>
          <cell r="BO1055">
            <v>1.84</v>
          </cell>
          <cell r="BP1055">
            <v>0</v>
          </cell>
          <cell r="BQ1055">
            <v>0</v>
          </cell>
          <cell r="BR1055">
            <v>0</v>
          </cell>
          <cell r="BS1055">
            <v>0</v>
          </cell>
          <cell r="BT1055">
            <v>0</v>
          </cell>
          <cell r="BU1055">
            <v>0</v>
          </cell>
          <cell r="BV1055">
            <v>0</v>
          </cell>
          <cell r="BW1055">
            <v>0</v>
          </cell>
          <cell r="CD1055">
            <v>0.08</v>
          </cell>
          <cell r="CF1055">
            <v>103.55</v>
          </cell>
          <cell r="CG1055">
            <v>8.2799999999999994</v>
          </cell>
          <cell r="CH1055">
            <v>9.77</v>
          </cell>
          <cell r="CL1055">
            <v>9.77</v>
          </cell>
        </row>
        <row r="1056">
          <cell r="B1056" t="str">
            <v>062</v>
          </cell>
          <cell r="C1056" t="str">
            <v>020</v>
          </cell>
          <cell r="D1056" t="str">
            <v>02</v>
          </cell>
          <cell r="E1056" t="str">
            <v>462125008</v>
          </cell>
          <cell r="F1056" t="str">
            <v>ПРОВОЛОКА 1,2 ОТ4-1</v>
          </cell>
          <cell r="G1056" t="str">
            <v>ОСТ1 90015-77</v>
          </cell>
          <cell r="H1056" t="str">
            <v>КГ</v>
          </cell>
          <cell r="I1056">
            <v>2.5000000000000001E-2</v>
          </cell>
          <cell r="J1056" t="str">
            <v>00005</v>
          </cell>
          <cell r="K1056" t="str">
            <v>00000</v>
          </cell>
          <cell r="L1056" t="str">
            <v/>
          </cell>
          <cell r="M1056">
            <v>0</v>
          </cell>
          <cell r="N1056">
            <v>0</v>
          </cell>
          <cell r="O1056">
            <v>0</v>
          </cell>
          <cell r="P1056">
            <v>0</v>
          </cell>
          <cell r="Q1056">
            <v>0</v>
          </cell>
          <cell r="R1056">
            <v>0</v>
          </cell>
          <cell r="S1056" t="str">
            <v>не най</v>
          </cell>
          <cell r="T1056">
            <v>620.79999999999995</v>
          </cell>
          <cell r="U1056" t="str">
            <v>нет</v>
          </cell>
          <cell r="W1056">
            <v>620.79999999999995</v>
          </cell>
          <cell r="X1056">
            <v>15.52</v>
          </cell>
          <cell r="Y1056">
            <v>15.52</v>
          </cell>
          <cell r="Z1056">
            <v>15.52</v>
          </cell>
          <cell r="AA1056">
            <v>15.52</v>
          </cell>
          <cell r="AB1056">
            <v>15.52</v>
          </cell>
          <cell r="AC1056">
            <v>15.52</v>
          </cell>
          <cell r="AD1056">
            <v>15.52</v>
          </cell>
          <cell r="AE1056">
            <v>15.52</v>
          </cell>
          <cell r="AF1056">
            <v>15.52</v>
          </cell>
          <cell r="AG1056">
            <v>15.52</v>
          </cell>
          <cell r="AH1056">
            <v>15.52</v>
          </cell>
          <cell r="AI1056">
            <v>15.52</v>
          </cell>
          <cell r="AJ1056">
            <v>15.52</v>
          </cell>
          <cell r="AM1056" t="str">
            <v>062</v>
          </cell>
          <cell r="AN1056" t="str">
            <v>053</v>
          </cell>
          <cell r="AO1056">
            <v>1439</v>
          </cell>
          <cell r="AP1056" t="str">
            <v>02</v>
          </cell>
          <cell r="AQ1056" t="str">
            <v>462125008</v>
          </cell>
          <cell r="AR1056" t="str">
            <v>ПPOBOЛOKA 1,2 OT4-1</v>
          </cell>
          <cell r="AS1056" t="str">
            <v>OCT1 90015-77</v>
          </cell>
          <cell r="AT1056" t="str">
            <v>КГ</v>
          </cell>
          <cell r="AU1056">
            <v>0</v>
          </cell>
          <cell r="BB1056">
            <v>0</v>
          </cell>
          <cell r="BD1056">
            <v>0</v>
          </cell>
          <cell r="BE1056">
            <v>0</v>
          </cell>
          <cell r="BF1056">
            <v>0</v>
          </cell>
        </row>
        <row r="1057">
          <cell r="B1057" t="str">
            <v>062</v>
          </cell>
          <cell r="C1057" t="str">
            <v>020</v>
          </cell>
          <cell r="D1057" t="str">
            <v>02</v>
          </cell>
          <cell r="E1057" t="str">
            <v>514804001</v>
          </cell>
          <cell r="F1057" t="str">
            <v>ПРОВОЛОКА ДКРНХ 1,5 БТ Ц1</v>
          </cell>
          <cell r="G1057" t="str">
            <v>ГОСТ13073-77</v>
          </cell>
          <cell r="H1057" t="str">
            <v>КГ</v>
          </cell>
          <cell r="I1057">
            <v>0.24</v>
          </cell>
          <cell r="J1057" t="str">
            <v>00005</v>
          </cell>
          <cell r="K1057" t="str">
            <v>00000</v>
          </cell>
          <cell r="L1057" t="str">
            <v>нет</v>
          </cell>
          <cell r="M1057">
            <v>85</v>
          </cell>
          <cell r="N1057">
            <v>20.399999999999999</v>
          </cell>
          <cell r="O1057">
            <v>0.01</v>
          </cell>
          <cell r="P1057">
            <v>2E-3</v>
          </cell>
          <cell r="Q1057">
            <v>85</v>
          </cell>
          <cell r="R1057">
            <v>20.399999999999999</v>
          </cell>
          <cell r="S1057" t="str">
            <v>032019</v>
          </cell>
          <cell r="T1057">
            <v>0.01</v>
          </cell>
          <cell r="U1057" t="str">
            <v>вст.ост.</v>
          </cell>
          <cell r="W1057">
            <v>0.01</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v>0</v>
          </cell>
        </row>
        <row r="1058">
          <cell r="B1058" t="str">
            <v>062</v>
          </cell>
          <cell r="C1058" t="str">
            <v>025</v>
          </cell>
          <cell r="D1058" t="str">
            <v>02</v>
          </cell>
          <cell r="E1058" t="str">
            <v>438775870</v>
          </cell>
          <cell r="F1058" t="str">
            <v>ПРОФИЛЬ 1163Т 116143 L-3000</v>
          </cell>
          <cell r="G1058" t="str">
            <v>ОСТ1 90113-86</v>
          </cell>
          <cell r="H1058" t="str">
            <v>КГ</v>
          </cell>
          <cell r="I1058">
            <v>1.04</v>
          </cell>
          <cell r="J1058" t="str">
            <v>00005</v>
          </cell>
          <cell r="K1058" t="str">
            <v>00000</v>
          </cell>
          <cell r="L1058" t="str">
            <v/>
          </cell>
          <cell r="M1058">
            <v>0</v>
          </cell>
          <cell r="N1058">
            <v>0</v>
          </cell>
          <cell r="O1058">
            <v>0</v>
          </cell>
          <cell r="P1058">
            <v>0</v>
          </cell>
          <cell r="Q1058">
            <v>0</v>
          </cell>
          <cell r="R1058">
            <v>0</v>
          </cell>
          <cell r="S1058" t="str">
            <v>не най</v>
          </cell>
          <cell r="T1058">
            <v>371.4</v>
          </cell>
          <cell r="U1058" t="str">
            <v>нет</v>
          </cell>
          <cell r="V1058">
            <v>39219</v>
          </cell>
          <cell r="W1058">
            <v>371.4</v>
          </cell>
          <cell r="X1058">
            <v>386.26</v>
          </cell>
          <cell r="Y1058">
            <v>0</v>
          </cell>
          <cell r="Z1058">
            <v>0</v>
          </cell>
          <cell r="AA1058">
            <v>0</v>
          </cell>
          <cell r="AB1058">
            <v>0</v>
          </cell>
          <cell r="AC1058">
            <v>386.26</v>
          </cell>
          <cell r="AD1058">
            <v>386.26</v>
          </cell>
          <cell r="AE1058">
            <v>386.26</v>
          </cell>
          <cell r="AF1058">
            <v>386.26</v>
          </cell>
          <cell r="AG1058">
            <v>386.26</v>
          </cell>
          <cell r="AH1058">
            <v>386.26</v>
          </cell>
          <cell r="AI1058">
            <v>386.26</v>
          </cell>
          <cell r="AJ1058">
            <v>386.26</v>
          </cell>
          <cell r="AM1058" t="str">
            <v>062</v>
          </cell>
          <cell r="AN1058" t="str">
            <v>025</v>
          </cell>
          <cell r="AO1058">
            <v>1461</v>
          </cell>
          <cell r="AP1058" t="str">
            <v>02</v>
          </cell>
          <cell r="AQ1058" t="str">
            <v>438775870</v>
          </cell>
          <cell r="AR1058" t="str">
            <v>ПPOФИЛЬ Д16ЧT 116143 L-3000</v>
          </cell>
          <cell r="AS1058" t="str">
            <v>OCT1 90113-86</v>
          </cell>
          <cell r="AT1058" t="str">
            <v>КГ</v>
          </cell>
          <cell r="AU1058">
            <v>1.04</v>
          </cell>
          <cell r="AW1058">
            <v>4.2</v>
          </cell>
          <cell r="AX1058">
            <v>159.66999999999999</v>
          </cell>
          <cell r="AY1058">
            <v>670.61399999999992</v>
          </cell>
          <cell r="BA1058">
            <v>4</v>
          </cell>
          <cell r="BB1058">
            <v>166.06</v>
          </cell>
          <cell r="BC1058">
            <v>4</v>
          </cell>
          <cell r="BD1058">
            <v>4</v>
          </cell>
          <cell r="BE1058">
            <v>664.24</v>
          </cell>
          <cell r="BG1058">
            <v>0</v>
          </cell>
          <cell r="BH1058">
            <v>159.66999999999999</v>
          </cell>
          <cell r="BI1058">
            <v>1.04</v>
          </cell>
          <cell r="BJ1058">
            <v>166.06</v>
          </cell>
          <cell r="BK1058">
            <v>0</v>
          </cell>
          <cell r="BL1058">
            <v>166.06</v>
          </cell>
          <cell r="BM1058">
            <v>166.06</v>
          </cell>
          <cell r="BN1058">
            <v>166.06</v>
          </cell>
          <cell r="BO1058">
            <v>166.06</v>
          </cell>
          <cell r="BP1058">
            <v>0</v>
          </cell>
          <cell r="BQ1058">
            <v>0</v>
          </cell>
          <cell r="BR1058">
            <v>0</v>
          </cell>
          <cell r="BS1058">
            <v>0</v>
          </cell>
          <cell r="BT1058">
            <v>0</v>
          </cell>
          <cell r="BU1058">
            <v>0</v>
          </cell>
          <cell r="BV1058">
            <v>0</v>
          </cell>
          <cell r="BW1058">
            <v>0</v>
          </cell>
          <cell r="CC1058">
            <v>1.04</v>
          </cell>
          <cell r="CE1058">
            <v>3.12</v>
          </cell>
          <cell r="CF1058">
            <v>179.72</v>
          </cell>
          <cell r="CG1058">
            <v>560.73</v>
          </cell>
          <cell r="CH1058">
            <v>661.66</v>
          </cell>
          <cell r="CL1058">
            <v>661.66</v>
          </cell>
        </row>
        <row r="1059">
          <cell r="B1059" t="str">
            <v>062</v>
          </cell>
          <cell r="C1059" t="str">
            <v>053</v>
          </cell>
          <cell r="D1059" t="str">
            <v>02</v>
          </cell>
          <cell r="E1059" t="str">
            <v>437071020</v>
          </cell>
          <cell r="F1059" t="str">
            <v>ПРОФИЛЬ 1163ТПП 410011 L-3000</v>
          </cell>
          <cell r="G1059" t="str">
            <v>ОСТ1 90113-86</v>
          </cell>
          <cell r="H1059" t="str">
            <v>КГ</v>
          </cell>
          <cell r="I1059">
            <v>1.44</v>
          </cell>
          <cell r="J1059" t="str">
            <v>00005</v>
          </cell>
          <cell r="K1059" t="str">
            <v>00000</v>
          </cell>
          <cell r="L1059" t="str">
            <v/>
          </cell>
          <cell r="M1059">
            <v>0</v>
          </cell>
          <cell r="N1059">
            <v>0</v>
          </cell>
          <cell r="O1059">
            <v>0</v>
          </cell>
          <cell r="P1059">
            <v>0</v>
          </cell>
          <cell r="Q1059">
            <v>0</v>
          </cell>
          <cell r="R1059">
            <v>0</v>
          </cell>
          <cell r="S1059" t="str">
            <v>не най</v>
          </cell>
          <cell r="T1059">
            <v>371.4</v>
          </cell>
          <cell r="U1059" t="str">
            <v>нет</v>
          </cell>
          <cell r="V1059">
            <v>39219</v>
          </cell>
          <cell r="W1059">
            <v>371.4</v>
          </cell>
          <cell r="X1059">
            <v>534.82000000000005</v>
          </cell>
          <cell r="Y1059">
            <v>0</v>
          </cell>
          <cell r="Z1059">
            <v>0</v>
          </cell>
          <cell r="AA1059">
            <v>0</v>
          </cell>
          <cell r="AB1059">
            <v>0</v>
          </cell>
          <cell r="AC1059">
            <v>534.82000000000005</v>
          </cell>
          <cell r="AD1059">
            <v>534.82000000000005</v>
          </cell>
          <cell r="AE1059">
            <v>534.82000000000005</v>
          </cell>
          <cell r="AF1059">
            <v>534.82000000000005</v>
          </cell>
          <cell r="AG1059">
            <v>534.82000000000005</v>
          </cell>
          <cell r="AH1059">
            <v>534.82000000000005</v>
          </cell>
          <cell r="AI1059">
            <v>534.82000000000005</v>
          </cell>
          <cell r="AJ1059">
            <v>534.82000000000005</v>
          </cell>
          <cell r="AM1059" t="str">
            <v>062</v>
          </cell>
          <cell r="AN1059" t="str">
            <v>045</v>
          </cell>
          <cell r="AO1059">
            <v>1470</v>
          </cell>
          <cell r="AP1059" t="str">
            <v>02</v>
          </cell>
          <cell r="AQ1059" t="str">
            <v>437071020</v>
          </cell>
          <cell r="AR1059" t="str">
            <v>ПPOФИЛЬ Д16ЧT 410011 L-3000</v>
          </cell>
          <cell r="AS1059" t="str">
            <v>OCT1 90113-86</v>
          </cell>
          <cell r="AT1059" t="str">
            <v>КГ</v>
          </cell>
          <cell r="AU1059">
            <v>2.286</v>
          </cell>
          <cell r="AW1059">
            <v>9.1999999999999993</v>
          </cell>
          <cell r="AX1059">
            <v>99.4</v>
          </cell>
          <cell r="AY1059">
            <v>914.48</v>
          </cell>
          <cell r="BA1059">
            <v>4</v>
          </cell>
          <cell r="BB1059">
            <v>227.23</v>
          </cell>
          <cell r="BC1059">
            <v>4</v>
          </cell>
          <cell r="BD1059">
            <v>4</v>
          </cell>
          <cell r="BE1059">
            <v>908.92</v>
          </cell>
          <cell r="BF1059">
            <v>0</v>
          </cell>
          <cell r="BH1059">
            <v>99.4</v>
          </cell>
          <cell r="BI1059">
            <v>1.4319999999999999</v>
          </cell>
          <cell r="BJ1059">
            <v>142.34</v>
          </cell>
          <cell r="BK1059">
            <v>84.89</v>
          </cell>
          <cell r="BL1059">
            <v>227.23</v>
          </cell>
          <cell r="BM1059">
            <v>227.23</v>
          </cell>
          <cell r="BN1059">
            <v>227.23</v>
          </cell>
          <cell r="BO1059">
            <v>227.23</v>
          </cell>
          <cell r="BP1059">
            <v>0</v>
          </cell>
          <cell r="BQ1059">
            <v>0</v>
          </cell>
          <cell r="BR1059">
            <v>0</v>
          </cell>
          <cell r="BS1059">
            <v>0</v>
          </cell>
          <cell r="BT1059">
            <v>0</v>
          </cell>
          <cell r="BU1059">
            <v>0</v>
          </cell>
          <cell r="BV1059">
            <v>0</v>
          </cell>
          <cell r="BW1059">
            <v>0</v>
          </cell>
          <cell r="CB1059">
            <v>0.123</v>
          </cell>
          <cell r="CC1059">
            <v>1.3089999999999999</v>
          </cell>
          <cell r="CD1059">
            <v>7.7120000000000006</v>
          </cell>
          <cell r="CF1059">
            <v>111.88</v>
          </cell>
          <cell r="CG1059">
            <v>862.82</v>
          </cell>
          <cell r="CH1059">
            <v>1018.13</v>
          </cell>
          <cell r="CL1059">
            <v>1018.13</v>
          </cell>
        </row>
        <row r="1060">
          <cell r="B1060" t="str">
            <v>062</v>
          </cell>
          <cell r="C1060" t="str">
            <v>053</v>
          </cell>
          <cell r="D1060" t="str">
            <v>02</v>
          </cell>
          <cell r="E1060" t="str">
            <v>437071030</v>
          </cell>
          <cell r="F1060" t="str">
            <v>ПРОФИЛЬ 1163ТПП 410013 L-3000</v>
          </cell>
          <cell r="G1060" t="str">
            <v>ОСТ1 90113-86</v>
          </cell>
          <cell r="H1060" t="str">
            <v>КГ</v>
          </cell>
          <cell r="I1060">
            <v>0.14000000000000001</v>
          </cell>
          <cell r="J1060" t="str">
            <v>00006</v>
          </cell>
          <cell r="K1060" t="str">
            <v>00000</v>
          </cell>
          <cell r="L1060" t="str">
            <v/>
          </cell>
          <cell r="M1060">
            <v>0</v>
          </cell>
          <cell r="N1060">
            <v>0</v>
          </cell>
          <cell r="O1060">
            <v>0</v>
          </cell>
          <cell r="P1060">
            <v>0</v>
          </cell>
          <cell r="Q1060">
            <v>0</v>
          </cell>
          <cell r="R1060">
            <v>0</v>
          </cell>
          <cell r="S1060" t="str">
            <v>не най</v>
          </cell>
          <cell r="T1060">
            <v>371.4</v>
          </cell>
          <cell r="U1060" t="str">
            <v>нет</v>
          </cell>
          <cell r="V1060">
            <v>39219</v>
          </cell>
          <cell r="W1060">
            <v>371.4</v>
          </cell>
          <cell r="X1060">
            <v>52</v>
          </cell>
          <cell r="Y1060">
            <v>0</v>
          </cell>
          <cell r="Z1060">
            <v>0</v>
          </cell>
          <cell r="AA1060">
            <v>0</v>
          </cell>
          <cell r="AB1060">
            <v>0</v>
          </cell>
          <cell r="AC1060">
            <v>0</v>
          </cell>
          <cell r="AD1060">
            <v>0</v>
          </cell>
          <cell r="AE1060">
            <v>0</v>
          </cell>
          <cell r="AF1060">
            <v>0</v>
          </cell>
          <cell r="AG1060">
            <v>0</v>
          </cell>
          <cell r="AH1060">
            <v>0</v>
          </cell>
          <cell r="AI1060">
            <v>0</v>
          </cell>
          <cell r="AJ1060">
            <v>0</v>
          </cell>
          <cell r="AM1060" t="str">
            <v>062</v>
          </cell>
          <cell r="AN1060" t="str">
            <v>025</v>
          </cell>
          <cell r="AO1060">
            <v>1475</v>
          </cell>
          <cell r="AP1060" t="str">
            <v>02</v>
          </cell>
          <cell r="AQ1060" t="str">
            <v>437071030</v>
          </cell>
          <cell r="AR1060" t="str">
            <v>ПPOФИЛЬ Д16ЧT 410013 L-3000</v>
          </cell>
          <cell r="AS1060" t="str">
            <v>OCT1 90113-86</v>
          </cell>
          <cell r="AT1060" t="str">
            <v>КГ</v>
          </cell>
          <cell r="AU1060">
            <v>0.31</v>
          </cell>
          <cell r="AW1060">
            <v>110</v>
          </cell>
          <cell r="AX1060">
            <v>371.4</v>
          </cell>
          <cell r="AY1060">
            <v>40854</v>
          </cell>
          <cell r="AZ1060" t="str">
            <v>бк 138 от</v>
          </cell>
          <cell r="BA1060">
            <v>12</v>
          </cell>
          <cell r="BB1060">
            <v>115.13</v>
          </cell>
          <cell r="BC1060">
            <v>355</v>
          </cell>
          <cell r="BD1060">
            <v>12</v>
          </cell>
          <cell r="BE1060">
            <v>1381.56</v>
          </cell>
          <cell r="BF1060">
            <v>39472.44</v>
          </cell>
          <cell r="BH1060">
            <v>371.39</v>
          </cell>
          <cell r="BI1060">
            <v>0.115</v>
          </cell>
          <cell r="BJ1060">
            <v>42.71</v>
          </cell>
          <cell r="BK1060">
            <v>72.42</v>
          </cell>
          <cell r="BL1060">
            <v>115.13</v>
          </cell>
          <cell r="BM1060">
            <v>115.13</v>
          </cell>
          <cell r="BN1060">
            <v>115.13</v>
          </cell>
          <cell r="BO1060">
            <v>115.13</v>
          </cell>
          <cell r="BP1060">
            <v>115.13</v>
          </cell>
          <cell r="BQ1060">
            <v>115.13</v>
          </cell>
          <cell r="BR1060">
            <v>115.13</v>
          </cell>
          <cell r="BS1060">
            <v>115.13</v>
          </cell>
          <cell r="BT1060">
            <v>115.13</v>
          </cell>
          <cell r="BU1060">
            <v>115.1309</v>
          </cell>
          <cell r="BV1060">
            <v>115.1309</v>
          </cell>
          <cell r="BW1060">
            <v>115.1309</v>
          </cell>
          <cell r="BZ1060">
            <v>0.06</v>
          </cell>
          <cell r="CB1060">
            <v>5.5E-2</v>
          </cell>
          <cell r="CD1060">
            <v>3.605</v>
          </cell>
          <cell r="CF1060">
            <v>418.02</v>
          </cell>
          <cell r="CG1060">
            <v>1506.96</v>
          </cell>
          <cell r="CH1060">
            <v>1778.21</v>
          </cell>
          <cell r="CL1060">
            <v>1778.21</v>
          </cell>
        </row>
        <row r="1061">
          <cell r="B1061" t="str">
            <v>062</v>
          </cell>
          <cell r="C1061" t="str">
            <v>053</v>
          </cell>
          <cell r="D1061" t="str">
            <v>02</v>
          </cell>
          <cell r="E1061" t="str">
            <v>437071430</v>
          </cell>
          <cell r="F1061" t="str">
            <v>ПРОФИЛЬ 1163ТПП 410025 L-3000</v>
          </cell>
          <cell r="G1061" t="str">
            <v>ОСТ1 90113-86</v>
          </cell>
          <cell r="H1061" t="str">
            <v>КГ</v>
          </cell>
          <cell r="I1061">
            <v>0.19</v>
          </cell>
          <cell r="J1061" t="str">
            <v>00007</v>
          </cell>
          <cell r="K1061" t="str">
            <v>00000</v>
          </cell>
          <cell r="L1061" t="str">
            <v/>
          </cell>
          <cell r="M1061">
            <v>0</v>
          </cell>
          <cell r="N1061">
            <v>0</v>
          </cell>
          <cell r="O1061">
            <v>0</v>
          </cell>
          <cell r="P1061">
            <v>0</v>
          </cell>
          <cell r="Q1061">
            <v>0</v>
          </cell>
          <cell r="R1061">
            <v>0</v>
          </cell>
          <cell r="S1061" t="str">
            <v>не най</v>
          </cell>
          <cell r="T1061">
            <v>371.4</v>
          </cell>
          <cell r="U1061" t="str">
            <v>нет</v>
          </cell>
          <cell r="V1061">
            <v>39219</v>
          </cell>
          <cell r="W1061">
            <v>371.4</v>
          </cell>
          <cell r="X1061">
            <v>70.569999999999993</v>
          </cell>
          <cell r="Y1061">
            <v>0</v>
          </cell>
          <cell r="Z1061">
            <v>0</v>
          </cell>
          <cell r="AA1061">
            <v>0</v>
          </cell>
          <cell r="AB1061">
            <v>0</v>
          </cell>
          <cell r="AC1061">
            <v>0</v>
          </cell>
          <cell r="AD1061">
            <v>0</v>
          </cell>
          <cell r="AE1061">
            <v>0</v>
          </cell>
          <cell r="AF1061">
            <v>70.569999999999993</v>
          </cell>
          <cell r="AG1061">
            <v>70.569999999999993</v>
          </cell>
          <cell r="AH1061">
            <v>70.569999999999993</v>
          </cell>
          <cell r="AI1061">
            <v>70.569999999999993</v>
          </cell>
          <cell r="AJ1061">
            <v>70.569999999999993</v>
          </cell>
          <cell r="AM1061" t="str">
            <v>062</v>
          </cell>
          <cell r="AN1061" t="str">
            <v>053</v>
          </cell>
          <cell r="AO1061">
            <v>1478</v>
          </cell>
          <cell r="AP1061" t="str">
            <v>02</v>
          </cell>
          <cell r="AQ1061" t="str">
            <v>437071430</v>
          </cell>
          <cell r="AR1061" t="str">
            <v>ПPOФИЛЬ Д16ЧT 410025 L-3000</v>
          </cell>
          <cell r="AS1061" t="str">
            <v>OCT1 90113-86</v>
          </cell>
          <cell r="AT1061" t="str">
            <v>КГ</v>
          </cell>
          <cell r="AU1061">
            <v>0.3</v>
          </cell>
          <cell r="AW1061">
            <v>2.2000000000000002</v>
          </cell>
          <cell r="AX1061">
            <v>79.650000000000006</v>
          </cell>
          <cell r="AY1061">
            <v>175.23</v>
          </cell>
          <cell r="BA1061">
            <v>4</v>
          </cell>
          <cell r="BB1061">
            <v>23.9</v>
          </cell>
          <cell r="BC1061">
            <v>7</v>
          </cell>
          <cell r="BD1061">
            <v>7</v>
          </cell>
          <cell r="BE1061">
            <v>167.3</v>
          </cell>
          <cell r="BG1061">
            <v>0</v>
          </cell>
          <cell r="BH1061">
            <v>79.67</v>
          </cell>
          <cell r="BI1061">
            <v>8.5999999999999993E-2</v>
          </cell>
          <cell r="BJ1061">
            <v>6.85</v>
          </cell>
          <cell r="BK1061">
            <v>17.05</v>
          </cell>
          <cell r="BL1061">
            <v>23.9</v>
          </cell>
          <cell r="BM1061">
            <v>23.9</v>
          </cell>
          <cell r="BN1061">
            <v>23.9</v>
          </cell>
          <cell r="BO1061">
            <v>23.9</v>
          </cell>
          <cell r="BP1061">
            <v>23.9</v>
          </cell>
          <cell r="BQ1061">
            <v>23.9</v>
          </cell>
          <cell r="BR1061">
            <v>23.9</v>
          </cell>
          <cell r="BS1061">
            <v>0</v>
          </cell>
          <cell r="BT1061">
            <v>0</v>
          </cell>
          <cell r="BU1061">
            <v>0</v>
          </cell>
          <cell r="BV1061">
            <v>0</v>
          </cell>
          <cell r="BW1061">
            <v>0</v>
          </cell>
          <cell r="CB1061">
            <v>5.6000000000000001E-2</v>
          </cell>
          <cell r="CC1061">
            <v>0.03</v>
          </cell>
          <cell r="CE1061">
            <v>2.0139999999999998</v>
          </cell>
          <cell r="CF1061">
            <v>89.67</v>
          </cell>
          <cell r="CG1061">
            <v>180.6</v>
          </cell>
          <cell r="CH1061">
            <v>213.11</v>
          </cell>
          <cell r="CL1061">
            <v>213.11</v>
          </cell>
        </row>
        <row r="1062">
          <cell r="B1062" t="str">
            <v>062</v>
          </cell>
          <cell r="C1062" t="str">
            <v>053</v>
          </cell>
          <cell r="D1062" t="str">
            <v>02</v>
          </cell>
          <cell r="E1062" t="str">
            <v>437071050</v>
          </cell>
          <cell r="F1062" t="str">
            <v>ПРОФИЛЬ 1163ТПП 410026 L-3000</v>
          </cell>
          <cell r="G1062" t="str">
            <v>ОСТ1 90113-86</v>
          </cell>
          <cell r="H1062" t="str">
            <v>КГ</v>
          </cell>
          <cell r="I1062">
            <v>0.05</v>
          </cell>
          <cell r="J1062" t="str">
            <v>00006</v>
          </cell>
          <cell r="K1062" t="str">
            <v>00000</v>
          </cell>
          <cell r="L1062" t="str">
            <v/>
          </cell>
          <cell r="M1062">
            <v>0</v>
          </cell>
          <cell r="N1062">
            <v>0</v>
          </cell>
          <cell r="O1062">
            <v>0</v>
          </cell>
          <cell r="P1062">
            <v>0</v>
          </cell>
          <cell r="Q1062">
            <v>0</v>
          </cell>
          <cell r="R1062">
            <v>0</v>
          </cell>
          <cell r="S1062" t="str">
            <v>не най</v>
          </cell>
          <cell r="T1062">
            <v>371.4</v>
          </cell>
          <cell r="U1062" t="str">
            <v>нет</v>
          </cell>
          <cell r="V1062">
            <v>39219</v>
          </cell>
          <cell r="W1062">
            <v>371.4</v>
          </cell>
          <cell r="X1062">
            <v>18.57</v>
          </cell>
          <cell r="Y1062">
            <v>18.57</v>
          </cell>
          <cell r="Z1062">
            <v>18.57</v>
          </cell>
          <cell r="AA1062">
            <v>18.57</v>
          </cell>
          <cell r="AB1062">
            <v>18.57</v>
          </cell>
          <cell r="AC1062">
            <v>18.57</v>
          </cell>
          <cell r="AD1062">
            <v>18.57</v>
          </cell>
          <cell r="AE1062">
            <v>18.57</v>
          </cell>
          <cell r="AF1062">
            <v>18.57</v>
          </cell>
          <cell r="AG1062">
            <v>18.57</v>
          </cell>
          <cell r="AH1062">
            <v>18.57</v>
          </cell>
          <cell r="AI1062">
            <v>18.57</v>
          </cell>
          <cell r="AJ1062">
            <v>18.57</v>
          </cell>
          <cell r="AM1062" t="str">
            <v>062</v>
          </cell>
          <cell r="AN1062" t="str">
            <v>053</v>
          </cell>
          <cell r="AO1062">
            <v>1479</v>
          </cell>
          <cell r="AP1062" t="str">
            <v>02</v>
          </cell>
          <cell r="AQ1062" t="str">
            <v>437071050</v>
          </cell>
          <cell r="AR1062" t="str">
            <v>ПPOФИЛЬ 1163TПП 410026 L-3000</v>
          </cell>
          <cell r="AS1062" t="str">
            <v>OCT1 90113-86</v>
          </cell>
          <cell r="AT1062" t="str">
            <v>КГ</v>
          </cell>
          <cell r="AU1062">
            <v>0</v>
          </cell>
          <cell r="BB1062">
            <v>0</v>
          </cell>
          <cell r="BD1062">
            <v>0</v>
          </cell>
          <cell r="BE1062">
            <v>0</v>
          </cell>
          <cell r="BG1062">
            <v>0</v>
          </cell>
          <cell r="CC1062">
            <v>4.4999999999999998E-2</v>
          </cell>
        </row>
        <row r="1063">
          <cell r="B1063" t="str">
            <v>062</v>
          </cell>
          <cell r="C1063" t="str">
            <v>025</v>
          </cell>
          <cell r="D1063" t="str">
            <v>02</v>
          </cell>
          <cell r="E1063" t="str">
            <v>437071450</v>
          </cell>
          <cell r="F1063" t="str">
            <v>ПРОФИЛЬ 1163ТПП 410036 L-3000</v>
          </cell>
          <cell r="G1063" t="str">
            <v>ОСТ1 90113-86</v>
          </cell>
          <cell r="H1063" t="str">
            <v>КГ</v>
          </cell>
          <cell r="I1063">
            <v>3.2000000000000001E-2</v>
          </cell>
          <cell r="J1063" t="str">
            <v>00007</v>
          </cell>
          <cell r="K1063" t="str">
            <v>00000</v>
          </cell>
          <cell r="L1063" t="str">
            <v/>
          </cell>
          <cell r="M1063">
            <v>0</v>
          </cell>
          <cell r="N1063">
            <v>0</v>
          </cell>
          <cell r="O1063">
            <v>0</v>
          </cell>
          <cell r="P1063">
            <v>0</v>
          </cell>
          <cell r="Q1063">
            <v>0</v>
          </cell>
          <cell r="R1063">
            <v>0</v>
          </cell>
          <cell r="S1063" t="str">
            <v>не най</v>
          </cell>
          <cell r="T1063">
            <v>371.4</v>
          </cell>
          <cell r="U1063" t="str">
            <v>нет</v>
          </cell>
          <cell r="V1063">
            <v>39219</v>
          </cell>
          <cell r="W1063">
            <v>371.4</v>
          </cell>
          <cell r="X1063">
            <v>11.88</v>
          </cell>
          <cell r="Y1063">
            <v>0</v>
          </cell>
          <cell r="Z1063">
            <v>0</v>
          </cell>
          <cell r="AA1063">
            <v>0</v>
          </cell>
          <cell r="AB1063">
            <v>0</v>
          </cell>
          <cell r="AC1063">
            <v>0</v>
          </cell>
          <cell r="AD1063">
            <v>11.88</v>
          </cell>
          <cell r="AE1063">
            <v>11.88</v>
          </cell>
          <cell r="AF1063">
            <v>11.88</v>
          </cell>
          <cell r="AG1063">
            <v>11.88</v>
          </cell>
          <cell r="AH1063">
            <v>11.88</v>
          </cell>
          <cell r="AI1063">
            <v>11.88</v>
          </cell>
          <cell r="AJ1063">
            <v>11.88</v>
          </cell>
          <cell r="AM1063" t="str">
            <v>062</v>
          </cell>
          <cell r="AN1063" t="str">
            <v>045</v>
          </cell>
          <cell r="AO1063">
            <v>1483</v>
          </cell>
          <cell r="AP1063" t="str">
            <v>02</v>
          </cell>
          <cell r="AQ1063" t="str">
            <v>437071450</v>
          </cell>
          <cell r="AR1063" t="str">
            <v>ПPOФИЛЬ Д16ЧT 410036 L-3000</v>
          </cell>
          <cell r="AS1063" t="str">
            <v>OCT1 90113-86</v>
          </cell>
          <cell r="AT1063" t="str">
            <v>КГ</v>
          </cell>
          <cell r="AU1063">
            <v>1.3120000000000001</v>
          </cell>
          <cell r="AV1063" t="str">
            <v>1,5</v>
          </cell>
          <cell r="AW1063">
            <v>6.2</v>
          </cell>
          <cell r="AX1063">
            <v>82.29</v>
          </cell>
          <cell r="AY1063">
            <v>510.19800000000004</v>
          </cell>
          <cell r="BA1063">
            <v>4</v>
          </cell>
          <cell r="BB1063">
            <v>107.96</v>
          </cell>
          <cell r="BC1063">
            <v>5</v>
          </cell>
          <cell r="BD1063">
            <v>5</v>
          </cell>
          <cell r="BE1063">
            <v>539.79999999999995</v>
          </cell>
          <cell r="BF1063">
            <v>0</v>
          </cell>
          <cell r="BH1063">
            <v>82.29</v>
          </cell>
          <cell r="BI1063">
            <v>1.1620000000000001</v>
          </cell>
          <cell r="BJ1063">
            <v>95.62</v>
          </cell>
          <cell r="BK1063">
            <v>12.34</v>
          </cell>
          <cell r="BL1063">
            <v>107.96</v>
          </cell>
          <cell r="BM1063">
            <v>107.96</v>
          </cell>
          <cell r="BN1063">
            <v>107.96</v>
          </cell>
          <cell r="BO1063">
            <v>107.96</v>
          </cell>
          <cell r="BP1063">
            <v>107.96</v>
          </cell>
          <cell r="BQ1063">
            <v>0</v>
          </cell>
          <cell r="BR1063">
            <v>0</v>
          </cell>
          <cell r="BS1063">
            <v>0</v>
          </cell>
          <cell r="BT1063">
            <v>0</v>
          </cell>
          <cell r="BU1063">
            <v>0</v>
          </cell>
          <cell r="BV1063">
            <v>0</v>
          </cell>
          <cell r="BW1063">
            <v>0</v>
          </cell>
          <cell r="BX1063">
            <v>0.23400000000000001</v>
          </cell>
          <cell r="BZ1063">
            <v>0.25800000000000001</v>
          </cell>
          <cell r="CB1063">
            <v>0.34</v>
          </cell>
          <cell r="CC1063">
            <v>0.33</v>
          </cell>
          <cell r="CD1063">
            <v>5.3979999999999997</v>
          </cell>
          <cell r="CF1063">
            <v>92.62</v>
          </cell>
          <cell r="CG1063">
            <v>499.96</v>
          </cell>
          <cell r="CH1063">
            <v>589.95000000000005</v>
          </cell>
          <cell r="CL1063">
            <v>589.95000000000005</v>
          </cell>
        </row>
        <row r="1064">
          <cell r="B1064" t="str">
            <v>062</v>
          </cell>
          <cell r="C1064" t="str">
            <v>053</v>
          </cell>
          <cell r="D1064" t="str">
            <v>02</v>
          </cell>
          <cell r="E1064" t="str">
            <v>437071450</v>
          </cell>
          <cell r="F1064" t="str">
            <v>ПРОФИЛЬ 1163ТПП 410036 L-3000</v>
          </cell>
          <cell r="G1064" t="str">
            <v>ОСТ1 90113-86</v>
          </cell>
          <cell r="H1064" t="str">
            <v>КГ</v>
          </cell>
          <cell r="I1064">
            <v>1.2</v>
          </cell>
          <cell r="J1064" t="str">
            <v>00005</v>
          </cell>
          <cell r="K1064" t="str">
            <v>00000</v>
          </cell>
          <cell r="L1064" t="str">
            <v/>
          </cell>
          <cell r="M1064">
            <v>0</v>
          </cell>
          <cell r="N1064">
            <v>0</v>
          </cell>
          <cell r="O1064">
            <v>0</v>
          </cell>
          <cell r="P1064">
            <v>0</v>
          </cell>
          <cell r="Q1064">
            <v>0</v>
          </cell>
          <cell r="R1064">
            <v>0</v>
          </cell>
          <cell r="S1064" t="str">
            <v>не най</v>
          </cell>
          <cell r="T1064">
            <v>371.4</v>
          </cell>
          <cell r="U1064" t="str">
            <v>нет</v>
          </cell>
          <cell r="V1064">
            <v>39219</v>
          </cell>
          <cell r="W1064">
            <v>371.4</v>
          </cell>
          <cell r="X1064">
            <v>445.68</v>
          </cell>
          <cell r="Y1064">
            <v>0</v>
          </cell>
          <cell r="Z1064">
            <v>0</v>
          </cell>
          <cell r="AA1064">
            <v>0</v>
          </cell>
          <cell r="AB1064">
            <v>0</v>
          </cell>
          <cell r="AC1064">
            <v>0</v>
          </cell>
          <cell r="AD1064">
            <v>445.68</v>
          </cell>
          <cell r="AE1064">
            <v>445.68</v>
          </cell>
          <cell r="AF1064">
            <v>445.68</v>
          </cell>
          <cell r="AG1064">
            <v>445.68</v>
          </cell>
          <cell r="AH1064">
            <v>445.68</v>
          </cell>
          <cell r="AI1064">
            <v>445.68</v>
          </cell>
          <cell r="AJ1064">
            <v>445.68</v>
          </cell>
          <cell r="AM1064" t="str">
            <v>062</v>
          </cell>
          <cell r="AN1064" t="str">
            <v>045</v>
          </cell>
          <cell r="AO1064">
            <v>1483</v>
          </cell>
          <cell r="AP1064" t="str">
            <v>02</v>
          </cell>
          <cell r="AQ1064" t="str">
            <v>437071450</v>
          </cell>
          <cell r="AR1064" t="str">
            <v>ПPOФИЛЬ Д16ЧT 410036 L-3000</v>
          </cell>
          <cell r="AS1064" t="str">
            <v>OCT1 90113-86</v>
          </cell>
          <cell r="AT1064" t="str">
            <v>КГ</v>
          </cell>
          <cell r="AU1064">
            <v>1.3120000000000001</v>
          </cell>
          <cell r="AV1064" t="str">
            <v>1,5</v>
          </cell>
          <cell r="AW1064">
            <v>6.2</v>
          </cell>
          <cell r="AX1064">
            <v>82.29</v>
          </cell>
          <cell r="AY1064">
            <v>510.19800000000004</v>
          </cell>
          <cell r="BA1064">
            <v>4</v>
          </cell>
          <cell r="BB1064">
            <v>107.96</v>
          </cell>
          <cell r="BC1064">
            <v>5</v>
          </cell>
          <cell r="BD1064">
            <v>5</v>
          </cell>
          <cell r="BE1064">
            <v>539.79999999999995</v>
          </cell>
          <cell r="BF1064">
            <v>0</v>
          </cell>
          <cell r="BH1064">
            <v>82.29</v>
          </cell>
          <cell r="BI1064">
            <v>1.1620000000000001</v>
          </cell>
          <cell r="BJ1064">
            <v>95.62</v>
          </cell>
          <cell r="BK1064">
            <v>12.34</v>
          </cell>
          <cell r="BL1064">
            <v>107.96</v>
          </cell>
          <cell r="BM1064">
            <v>107.96</v>
          </cell>
          <cell r="BN1064">
            <v>107.96</v>
          </cell>
          <cell r="BO1064">
            <v>107.96</v>
          </cell>
          <cell r="BP1064">
            <v>107.96</v>
          </cell>
          <cell r="BQ1064">
            <v>0</v>
          </cell>
          <cell r="BR1064">
            <v>0</v>
          </cell>
          <cell r="BS1064">
            <v>0</v>
          </cell>
          <cell r="BT1064">
            <v>0</v>
          </cell>
          <cell r="BU1064">
            <v>0</v>
          </cell>
          <cell r="BV1064">
            <v>0</v>
          </cell>
          <cell r="BW1064">
            <v>0</v>
          </cell>
          <cell r="BX1064">
            <v>0.23400000000000001</v>
          </cell>
          <cell r="BZ1064">
            <v>0.25800000000000001</v>
          </cell>
          <cell r="CB1064">
            <v>0.34</v>
          </cell>
          <cell r="CC1064">
            <v>0.33</v>
          </cell>
          <cell r="CD1064">
            <v>5.3979999999999997</v>
          </cell>
          <cell r="CF1064">
            <v>92.62</v>
          </cell>
          <cell r="CG1064">
            <v>499.96</v>
          </cell>
          <cell r="CH1064">
            <v>589.95000000000005</v>
          </cell>
          <cell r="CL1064">
            <v>589.95000000000005</v>
          </cell>
        </row>
        <row r="1065">
          <cell r="B1065" t="str">
            <v>062</v>
          </cell>
          <cell r="C1065" t="str">
            <v>025</v>
          </cell>
          <cell r="D1065" t="str">
            <v>02</v>
          </cell>
          <cell r="E1065" t="str">
            <v>437071060</v>
          </cell>
          <cell r="F1065" t="str">
            <v>ПРОФИЛЬ 1163ТПП 410038 L-3000</v>
          </cell>
          <cell r="G1065" t="str">
            <v>ОСТ1 90113-86</v>
          </cell>
          <cell r="H1065" t="str">
            <v>КГ</v>
          </cell>
          <cell r="I1065">
            <v>0.02</v>
          </cell>
          <cell r="J1065" t="str">
            <v>00007</v>
          </cell>
          <cell r="K1065" t="str">
            <v>00000</v>
          </cell>
          <cell r="L1065" t="str">
            <v/>
          </cell>
          <cell r="M1065">
            <v>0</v>
          </cell>
          <cell r="N1065">
            <v>0</v>
          </cell>
          <cell r="O1065">
            <v>0</v>
          </cell>
          <cell r="P1065">
            <v>0</v>
          </cell>
          <cell r="Q1065">
            <v>0</v>
          </cell>
          <cell r="R1065">
            <v>0</v>
          </cell>
          <cell r="S1065" t="str">
            <v>не най</v>
          </cell>
          <cell r="T1065">
            <v>371.4</v>
          </cell>
          <cell r="U1065" t="str">
            <v>нет</v>
          </cell>
          <cell r="V1065">
            <v>39219</v>
          </cell>
          <cell r="W1065">
            <v>371.4</v>
          </cell>
          <cell r="X1065">
            <v>7.43</v>
          </cell>
          <cell r="Y1065">
            <v>7.43</v>
          </cell>
          <cell r="Z1065">
            <v>7.43</v>
          </cell>
          <cell r="AA1065">
            <v>7.43</v>
          </cell>
          <cell r="AB1065">
            <v>7.43</v>
          </cell>
          <cell r="AC1065">
            <v>7.43</v>
          </cell>
          <cell r="AD1065">
            <v>7.43</v>
          </cell>
          <cell r="AE1065">
            <v>7.43</v>
          </cell>
          <cell r="AF1065">
            <v>7.43</v>
          </cell>
          <cell r="AG1065">
            <v>7.43</v>
          </cell>
          <cell r="AH1065">
            <v>7.43</v>
          </cell>
          <cell r="AI1065">
            <v>7.43</v>
          </cell>
          <cell r="AJ1065">
            <v>7.43</v>
          </cell>
        </row>
        <row r="1066">
          <cell r="B1066" t="str">
            <v>062</v>
          </cell>
          <cell r="C1066" t="str">
            <v>053</v>
          </cell>
          <cell r="D1066" t="str">
            <v>02</v>
          </cell>
          <cell r="E1066" t="str">
            <v>437071060</v>
          </cell>
          <cell r="F1066" t="str">
            <v>ПРОФИЛЬ 1163ТПП 410038 L-3000</v>
          </cell>
          <cell r="G1066" t="str">
            <v>ОСТ1 90113-86</v>
          </cell>
          <cell r="H1066" t="str">
            <v>КГ</v>
          </cell>
          <cell r="I1066">
            <v>3.1</v>
          </cell>
          <cell r="J1066" t="str">
            <v>00007</v>
          </cell>
          <cell r="K1066" t="str">
            <v>00000</v>
          </cell>
          <cell r="L1066" t="str">
            <v/>
          </cell>
          <cell r="M1066">
            <v>0</v>
          </cell>
          <cell r="N1066">
            <v>0</v>
          </cell>
          <cell r="O1066">
            <v>0</v>
          </cell>
          <cell r="P1066">
            <v>0</v>
          </cell>
          <cell r="Q1066">
            <v>0</v>
          </cell>
          <cell r="R1066">
            <v>0</v>
          </cell>
          <cell r="S1066" t="str">
            <v>не най</v>
          </cell>
          <cell r="T1066">
            <v>371.4</v>
          </cell>
          <cell r="U1066" t="str">
            <v>нет</v>
          </cell>
          <cell r="V1066">
            <v>39219</v>
          </cell>
          <cell r="W1066">
            <v>371.4</v>
          </cell>
          <cell r="X1066">
            <v>1151.3399999999999</v>
          </cell>
          <cell r="Y1066">
            <v>0</v>
          </cell>
          <cell r="Z1066">
            <v>0</v>
          </cell>
          <cell r="AA1066">
            <v>0</v>
          </cell>
          <cell r="AB1066">
            <v>0</v>
          </cell>
          <cell r="AC1066">
            <v>1151.3399999999999</v>
          </cell>
          <cell r="AD1066">
            <v>1151.3399999999999</v>
          </cell>
          <cell r="AE1066">
            <v>1151.3399999999999</v>
          </cell>
          <cell r="AF1066">
            <v>1151.3399999999999</v>
          </cell>
          <cell r="AG1066">
            <v>1151.3399999999999</v>
          </cell>
          <cell r="AH1066">
            <v>1151.3399999999999</v>
          </cell>
          <cell r="AI1066">
            <v>1151.3399999999999</v>
          </cell>
          <cell r="AJ1066">
            <v>1151.3399999999999</v>
          </cell>
          <cell r="AM1066" t="str">
            <v>062</v>
          </cell>
          <cell r="AN1066" t="str">
            <v>053</v>
          </cell>
          <cell r="AO1066">
            <v>1486</v>
          </cell>
          <cell r="AP1066" t="str">
            <v>02</v>
          </cell>
          <cell r="AQ1066" t="str">
            <v>437071060</v>
          </cell>
          <cell r="AR1066" t="str">
            <v>ПPOФИЛЬ Д16ЧT 410038 L-3000</v>
          </cell>
          <cell r="AS1066" t="str">
            <v>OCT1 90113-86</v>
          </cell>
          <cell r="AT1066" t="str">
            <v>КГ</v>
          </cell>
          <cell r="AU1066">
            <v>4.79</v>
          </cell>
          <cell r="AV1066" t="str">
            <v>4,8</v>
          </cell>
          <cell r="AW1066">
            <v>19.2</v>
          </cell>
          <cell r="AX1066">
            <v>377.99</v>
          </cell>
          <cell r="AY1066">
            <v>7257.4080000000004</v>
          </cell>
          <cell r="BA1066">
            <v>4</v>
          </cell>
          <cell r="BB1066">
            <v>1810.57</v>
          </cell>
          <cell r="BC1066">
            <v>4</v>
          </cell>
          <cell r="BD1066">
            <v>4</v>
          </cell>
          <cell r="BE1066">
            <v>7243.87</v>
          </cell>
          <cell r="BG1066">
            <v>0</v>
          </cell>
          <cell r="BH1066">
            <v>378.07</v>
          </cell>
          <cell r="BI1066">
            <v>2.4550000000000001</v>
          </cell>
          <cell r="BJ1066">
            <v>928.16</v>
          </cell>
          <cell r="BK1066">
            <v>882.79</v>
          </cell>
          <cell r="BL1066">
            <v>1810.96</v>
          </cell>
          <cell r="BM1066">
            <v>1810.96</v>
          </cell>
          <cell r="BN1066">
            <v>1810.96</v>
          </cell>
          <cell r="BO1066">
            <v>1810.96</v>
          </cell>
          <cell r="BP1066">
            <v>0</v>
          </cell>
          <cell r="BQ1066">
            <v>0</v>
          </cell>
          <cell r="BR1066">
            <v>0</v>
          </cell>
          <cell r="BS1066">
            <v>0</v>
          </cell>
          <cell r="BT1066">
            <v>0</v>
          </cell>
          <cell r="BU1066">
            <v>0</v>
          </cell>
          <cell r="BV1066">
            <v>0</v>
          </cell>
          <cell r="BW1066">
            <v>0</v>
          </cell>
          <cell r="BY1066">
            <v>1.9770000000000001</v>
          </cell>
          <cell r="BZ1066">
            <v>0.3</v>
          </cell>
          <cell r="CB1066">
            <v>0.106</v>
          </cell>
          <cell r="CC1066">
            <v>7.1999999999999995E-2</v>
          </cell>
          <cell r="CE1066">
            <v>16.704999999999998</v>
          </cell>
          <cell r="CF1066">
            <v>425.54</v>
          </cell>
          <cell r="CG1066">
            <v>7108.65</v>
          </cell>
          <cell r="CH1066">
            <v>8388.2099999999991</v>
          </cell>
          <cell r="CL1066">
            <v>8388.2099999999991</v>
          </cell>
        </row>
        <row r="1067">
          <cell r="B1067" t="str">
            <v>062</v>
          </cell>
          <cell r="C1067" t="str">
            <v>025</v>
          </cell>
          <cell r="D1067" t="str">
            <v>02</v>
          </cell>
          <cell r="E1067" t="str">
            <v>437071070</v>
          </cell>
          <cell r="F1067" t="str">
            <v>ПРОФИЛЬ 1163ТПП 410040 L-3000</v>
          </cell>
          <cell r="G1067" t="str">
            <v>ОСТ1 90113-86</v>
          </cell>
          <cell r="H1067" t="str">
            <v>КГ</v>
          </cell>
          <cell r="I1067">
            <v>0.11</v>
          </cell>
          <cell r="J1067" t="str">
            <v>00006</v>
          </cell>
          <cell r="K1067" t="str">
            <v>00000</v>
          </cell>
          <cell r="L1067" t="str">
            <v/>
          </cell>
          <cell r="M1067">
            <v>0</v>
          </cell>
          <cell r="N1067">
            <v>0</v>
          </cell>
          <cell r="O1067">
            <v>0</v>
          </cell>
          <cell r="P1067">
            <v>0</v>
          </cell>
          <cell r="Q1067">
            <v>0</v>
          </cell>
          <cell r="R1067">
            <v>0</v>
          </cell>
          <cell r="S1067" t="str">
            <v>не най</v>
          </cell>
          <cell r="T1067">
            <v>371.4</v>
          </cell>
          <cell r="U1067" t="str">
            <v>нет</v>
          </cell>
          <cell r="V1067">
            <v>39219</v>
          </cell>
          <cell r="W1067">
            <v>371.4</v>
          </cell>
          <cell r="X1067">
            <v>40.85</v>
          </cell>
          <cell r="Y1067">
            <v>40.85</v>
          </cell>
          <cell r="Z1067">
            <v>40.85</v>
          </cell>
          <cell r="AA1067">
            <v>40.85</v>
          </cell>
          <cell r="AB1067">
            <v>40.85</v>
          </cell>
          <cell r="AC1067">
            <v>40.85</v>
          </cell>
          <cell r="AD1067">
            <v>40.85</v>
          </cell>
          <cell r="AE1067">
            <v>40.85</v>
          </cell>
          <cell r="AF1067">
            <v>40.85</v>
          </cell>
          <cell r="AG1067">
            <v>40.85</v>
          </cell>
          <cell r="AH1067">
            <v>40.85</v>
          </cell>
          <cell r="AI1067">
            <v>40.85</v>
          </cell>
          <cell r="AJ1067">
            <v>40.85</v>
          </cell>
        </row>
        <row r="1068">
          <cell r="B1068" t="str">
            <v>062</v>
          </cell>
          <cell r="C1068" t="str">
            <v>053</v>
          </cell>
          <cell r="D1068" t="str">
            <v>02</v>
          </cell>
          <cell r="E1068" t="str">
            <v>437071070</v>
          </cell>
          <cell r="F1068" t="str">
            <v>ПРОФИЛЬ 1163ТПП 410040 L-3000</v>
          </cell>
          <cell r="G1068" t="str">
            <v>ОСТ1 90113-86</v>
          </cell>
          <cell r="H1068" t="str">
            <v>КГ</v>
          </cell>
          <cell r="I1068">
            <v>0.04</v>
          </cell>
          <cell r="J1068" t="str">
            <v>00007</v>
          </cell>
          <cell r="K1068" t="str">
            <v>00000</v>
          </cell>
          <cell r="L1068" t="str">
            <v/>
          </cell>
          <cell r="M1068">
            <v>0</v>
          </cell>
          <cell r="N1068">
            <v>0</v>
          </cell>
          <cell r="O1068">
            <v>0</v>
          </cell>
          <cell r="P1068">
            <v>0</v>
          </cell>
          <cell r="Q1068">
            <v>0</v>
          </cell>
          <cell r="R1068">
            <v>0</v>
          </cell>
          <cell r="S1068" t="str">
            <v>не най</v>
          </cell>
          <cell r="T1068">
            <v>371.4</v>
          </cell>
          <cell r="U1068" t="str">
            <v>нет</v>
          </cell>
          <cell r="V1068">
            <v>39219</v>
          </cell>
          <cell r="W1068">
            <v>371.4</v>
          </cell>
          <cell r="X1068">
            <v>14.86</v>
          </cell>
          <cell r="Y1068">
            <v>0</v>
          </cell>
          <cell r="Z1068">
            <v>0</v>
          </cell>
          <cell r="AA1068">
            <v>0</v>
          </cell>
          <cell r="AB1068">
            <v>0</v>
          </cell>
          <cell r="AC1068">
            <v>0</v>
          </cell>
          <cell r="AD1068">
            <v>0</v>
          </cell>
          <cell r="AE1068">
            <v>14.86</v>
          </cell>
          <cell r="AF1068">
            <v>14.86</v>
          </cell>
          <cell r="AG1068">
            <v>14.86</v>
          </cell>
          <cell r="AH1068">
            <v>14.86</v>
          </cell>
          <cell r="AI1068">
            <v>14.86</v>
          </cell>
          <cell r="AJ1068">
            <v>14.86</v>
          </cell>
          <cell r="AM1068" t="str">
            <v>062</v>
          </cell>
          <cell r="AN1068" t="str">
            <v>053</v>
          </cell>
          <cell r="AO1068">
            <v>1488</v>
          </cell>
          <cell r="AP1068" t="str">
            <v>02</v>
          </cell>
          <cell r="AQ1068" t="str">
            <v>437071070</v>
          </cell>
          <cell r="AR1068" t="str">
            <v>ПPOФИЛЬ Д16ЧT 410040 L-3000</v>
          </cell>
          <cell r="AS1068" t="str">
            <v>OCT1 90113-86</v>
          </cell>
          <cell r="AT1068" t="str">
            <v>КГ</v>
          </cell>
          <cell r="AU1068">
            <v>0.14799999999999999</v>
          </cell>
          <cell r="AV1068" t="str">
            <v>0,2</v>
          </cell>
          <cell r="AW1068">
            <v>0.8</v>
          </cell>
          <cell r="AX1068">
            <v>360.95</v>
          </cell>
          <cell r="AY1068">
            <v>288.76</v>
          </cell>
          <cell r="BA1068">
            <v>4</v>
          </cell>
          <cell r="BB1068">
            <v>53.42</v>
          </cell>
          <cell r="BC1068">
            <v>5</v>
          </cell>
          <cell r="BD1068">
            <v>6</v>
          </cell>
          <cell r="BE1068">
            <v>320.52</v>
          </cell>
          <cell r="BG1068">
            <v>0</v>
          </cell>
          <cell r="BH1068">
            <v>360.95</v>
          </cell>
          <cell r="BI1068">
            <v>0.14799999999999999</v>
          </cell>
          <cell r="BJ1068">
            <v>53.42</v>
          </cell>
          <cell r="BK1068">
            <v>0</v>
          </cell>
          <cell r="BL1068">
            <v>53.42</v>
          </cell>
          <cell r="BM1068">
            <v>53.42</v>
          </cell>
          <cell r="BN1068">
            <v>53.42</v>
          </cell>
          <cell r="BO1068">
            <v>53.42</v>
          </cell>
          <cell r="BP1068">
            <v>53.42</v>
          </cell>
          <cell r="BQ1068">
            <v>53.42</v>
          </cell>
          <cell r="BR1068">
            <v>0</v>
          </cell>
          <cell r="BS1068">
            <v>0</v>
          </cell>
          <cell r="BT1068">
            <v>0</v>
          </cell>
          <cell r="BU1068">
            <v>0</v>
          </cell>
          <cell r="BV1068">
            <v>0</v>
          </cell>
          <cell r="BW1068">
            <v>0</v>
          </cell>
          <cell r="BY1068">
            <v>0.108</v>
          </cell>
          <cell r="CC1068">
            <v>0.04</v>
          </cell>
          <cell r="CE1068">
            <v>0.74</v>
          </cell>
          <cell r="CF1068">
            <v>406.27</v>
          </cell>
          <cell r="CG1068">
            <v>300.64</v>
          </cell>
          <cell r="CH1068">
            <v>354.76</v>
          </cell>
          <cell r="CL1068">
            <v>354.76</v>
          </cell>
        </row>
        <row r="1069">
          <cell r="B1069" t="str">
            <v>062</v>
          </cell>
          <cell r="C1069" t="str">
            <v>053</v>
          </cell>
          <cell r="D1069" t="str">
            <v>02</v>
          </cell>
          <cell r="E1069" t="str">
            <v>435671190</v>
          </cell>
          <cell r="F1069" t="str">
            <v>ПРОФИЛЬ 1163ТПП 410048 L-3000</v>
          </cell>
          <cell r="G1069" t="str">
            <v>ОСТ1 90113-86</v>
          </cell>
          <cell r="H1069" t="str">
            <v>КГ</v>
          </cell>
          <cell r="I1069">
            <v>0.01</v>
          </cell>
          <cell r="J1069" t="str">
            <v>00007</v>
          </cell>
          <cell r="K1069" t="str">
            <v>00000</v>
          </cell>
          <cell r="L1069" t="str">
            <v/>
          </cell>
          <cell r="M1069">
            <v>0</v>
          </cell>
          <cell r="N1069">
            <v>0</v>
          </cell>
          <cell r="O1069">
            <v>0</v>
          </cell>
          <cell r="P1069">
            <v>0</v>
          </cell>
          <cell r="Q1069">
            <v>0</v>
          </cell>
          <cell r="R1069">
            <v>0</v>
          </cell>
          <cell r="S1069" t="str">
            <v>не най</v>
          </cell>
          <cell r="T1069">
            <v>371.4</v>
          </cell>
          <cell r="U1069" t="str">
            <v>нет</v>
          </cell>
          <cell r="V1069">
            <v>39219</v>
          </cell>
          <cell r="W1069">
            <v>371.4</v>
          </cell>
          <cell r="X1069">
            <v>3.71</v>
          </cell>
          <cell r="Y1069">
            <v>3.71</v>
          </cell>
          <cell r="Z1069">
            <v>3.71</v>
          </cell>
          <cell r="AA1069">
            <v>3.71</v>
          </cell>
          <cell r="AB1069">
            <v>3.71</v>
          </cell>
          <cell r="AC1069">
            <v>3.71</v>
          </cell>
          <cell r="AD1069">
            <v>3.71</v>
          </cell>
          <cell r="AE1069">
            <v>3.71</v>
          </cell>
          <cell r="AF1069">
            <v>3.71</v>
          </cell>
          <cell r="AG1069">
            <v>3.71</v>
          </cell>
          <cell r="AH1069">
            <v>3.71</v>
          </cell>
          <cell r="AI1069">
            <v>3.71</v>
          </cell>
          <cell r="AJ1069">
            <v>3.71</v>
          </cell>
          <cell r="AM1069" t="str">
            <v>062</v>
          </cell>
          <cell r="AN1069" t="str">
            <v>053</v>
          </cell>
          <cell r="AO1069">
            <v>1489</v>
          </cell>
          <cell r="AP1069" t="str">
            <v>02</v>
          </cell>
          <cell r="AQ1069" t="str">
            <v>435671190</v>
          </cell>
          <cell r="AR1069" t="str">
            <v>ПPOФИЛЬ 1163TПП 410048 L-3000</v>
          </cell>
          <cell r="AS1069" t="str">
            <v>OCT1 90113-86</v>
          </cell>
          <cell r="AT1069" t="str">
            <v>КГ</v>
          </cell>
          <cell r="AU1069">
            <v>0.01</v>
          </cell>
          <cell r="AW1069">
            <v>0.1</v>
          </cell>
          <cell r="BB1069">
            <v>0</v>
          </cell>
          <cell r="BD1069">
            <v>0</v>
          </cell>
          <cell r="BE1069">
            <v>0</v>
          </cell>
          <cell r="BG1069">
            <v>0</v>
          </cell>
        </row>
        <row r="1070">
          <cell r="B1070" t="str">
            <v>062</v>
          </cell>
          <cell r="C1070" t="str">
            <v>053</v>
          </cell>
          <cell r="D1070" t="str">
            <v>02</v>
          </cell>
          <cell r="E1070" t="str">
            <v>437071080</v>
          </cell>
          <cell r="F1070" t="str">
            <v>ПРОФИЛЬ 1163ТПП 410049 L-3000</v>
          </cell>
          <cell r="G1070" t="str">
            <v>ОСТ1 90113-86</v>
          </cell>
          <cell r="H1070" t="str">
            <v>КГ</v>
          </cell>
          <cell r="I1070">
            <v>0.4</v>
          </cell>
          <cell r="J1070" t="str">
            <v>00007</v>
          </cell>
          <cell r="K1070" t="str">
            <v>00018</v>
          </cell>
          <cell r="L1070" t="str">
            <v/>
          </cell>
          <cell r="M1070">
            <v>0</v>
          </cell>
          <cell r="N1070">
            <v>0</v>
          </cell>
          <cell r="O1070">
            <v>0</v>
          </cell>
          <cell r="P1070">
            <v>0</v>
          </cell>
          <cell r="Q1070">
            <v>0</v>
          </cell>
          <cell r="R1070">
            <v>0</v>
          </cell>
          <cell r="S1070" t="str">
            <v>не най</v>
          </cell>
          <cell r="T1070">
            <v>371.4</v>
          </cell>
          <cell r="U1070" t="str">
            <v>нет</v>
          </cell>
          <cell r="V1070">
            <v>39219</v>
          </cell>
          <cell r="W1070">
            <v>371.4</v>
          </cell>
          <cell r="X1070">
            <v>148.56</v>
          </cell>
          <cell r="Y1070">
            <v>0</v>
          </cell>
          <cell r="Z1070">
            <v>0</v>
          </cell>
          <cell r="AA1070">
            <v>0</v>
          </cell>
          <cell r="AB1070">
            <v>0</v>
          </cell>
          <cell r="AC1070">
            <v>0</v>
          </cell>
          <cell r="AD1070">
            <v>0</v>
          </cell>
          <cell r="AE1070">
            <v>0</v>
          </cell>
          <cell r="AF1070">
            <v>0</v>
          </cell>
          <cell r="AG1070">
            <v>0</v>
          </cell>
          <cell r="AH1070">
            <v>0</v>
          </cell>
          <cell r="AI1070">
            <v>0</v>
          </cell>
          <cell r="AJ1070">
            <v>0</v>
          </cell>
          <cell r="AM1070" t="str">
            <v>062</v>
          </cell>
          <cell r="AN1070" t="str">
            <v>025</v>
          </cell>
          <cell r="AO1070">
            <v>1491</v>
          </cell>
          <cell r="AP1070" t="str">
            <v>02</v>
          </cell>
          <cell r="AQ1070" t="str">
            <v>437071080</v>
          </cell>
          <cell r="AR1070" t="str">
            <v>ПPOФИЛЬ Д16ЧT 410049 L-3000</v>
          </cell>
          <cell r="AS1070" t="str">
            <v>OCT1 90113-86</v>
          </cell>
          <cell r="AT1070" t="str">
            <v>КГ</v>
          </cell>
          <cell r="AU1070">
            <v>0.86</v>
          </cell>
          <cell r="AV1070" t="str">
            <v>1,12</v>
          </cell>
          <cell r="AW1070">
            <v>87</v>
          </cell>
          <cell r="AX1070">
            <v>371.4</v>
          </cell>
          <cell r="AY1070">
            <v>32311.8</v>
          </cell>
          <cell r="AZ1070" t="str">
            <v>бк 376 от</v>
          </cell>
          <cell r="BA1070">
            <v>12</v>
          </cell>
          <cell r="BB1070">
            <v>319.39999999999998</v>
          </cell>
          <cell r="BC1070">
            <v>101</v>
          </cell>
          <cell r="BD1070">
            <v>12</v>
          </cell>
          <cell r="BE1070">
            <v>3832.8</v>
          </cell>
          <cell r="BF1070">
            <v>28479</v>
          </cell>
          <cell r="BH1070">
            <v>371.4</v>
          </cell>
          <cell r="BI1070">
            <v>0.04</v>
          </cell>
          <cell r="BJ1070">
            <v>14.86</v>
          </cell>
          <cell r="BK1070">
            <v>304.55</v>
          </cell>
          <cell r="BL1070">
            <v>319.39999999999998</v>
          </cell>
          <cell r="BM1070">
            <v>319.39999999999998</v>
          </cell>
          <cell r="BN1070">
            <v>319.39999999999998</v>
          </cell>
          <cell r="BO1070">
            <v>319.39999999999998</v>
          </cell>
          <cell r="BP1070">
            <v>319.39999999999998</v>
          </cell>
          <cell r="BQ1070">
            <v>319.39999999999998</v>
          </cell>
          <cell r="BR1070">
            <v>319.39999999999998</v>
          </cell>
          <cell r="BS1070">
            <v>319.39999999999998</v>
          </cell>
          <cell r="BT1070">
            <v>319.39999999999998</v>
          </cell>
          <cell r="BU1070">
            <v>319.404</v>
          </cell>
          <cell r="BV1070">
            <v>319.404</v>
          </cell>
          <cell r="BW1070">
            <v>319.404</v>
          </cell>
          <cell r="CB1070">
            <v>0.04</v>
          </cell>
          <cell r="CD1070">
            <v>10.28</v>
          </cell>
          <cell r="CF1070">
            <v>418.03</v>
          </cell>
          <cell r="CG1070">
            <v>4297.3500000000004</v>
          </cell>
          <cell r="CH1070">
            <v>5070.87</v>
          </cell>
          <cell r="CL1070">
            <v>5070.87</v>
          </cell>
        </row>
        <row r="1071">
          <cell r="B1071" t="str">
            <v>062</v>
          </cell>
          <cell r="C1071" t="str">
            <v>025</v>
          </cell>
          <cell r="D1071" t="str">
            <v>02</v>
          </cell>
          <cell r="E1071" t="str">
            <v>437071090</v>
          </cell>
          <cell r="F1071" t="str">
            <v>ПРОФИЛЬ 1163ТПП 410053 L-3000</v>
          </cell>
          <cell r="G1071" t="str">
            <v>ОСТ1 90113-86</v>
          </cell>
          <cell r="H1071" t="str">
            <v>КГ</v>
          </cell>
          <cell r="I1071">
            <v>0.18</v>
          </cell>
          <cell r="J1071" t="str">
            <v>00007</v>
          </cell>
          <cell r="K1071" t="str">
            <v>00000</v>
          </cell>
          <cell r="L1071" t="str">
            <v/>
          </cell>
          <cell r="M1071">
            <v>0</v>
          </cell>
          <cell r="N1071">
            <v>0</v>
          </cell>
          <cell r="O1071">
            <v>0</v>
          </cell>
          <cell r="P1071">
            <v>0</v>
          </cell>
          <cell r="Q1071">
            <v>0</v>
          </cell>
          <cell r="R1071">
            <v>0</v>
          </cell>
          <cell r="S1071" t="str">
            <v>не най</v>
          </cell>
          <cell r="T1071">
            <v>371.4</v>
          </cell>
          <cell r="U1071" t="str">
            <v>нет</v>
          </cell>
          <cell r="V1071">
            <v>39219</v>
          </cell>
          <cell r="W1071">
            <v>371.4</v>
          </cell>
          <cell r="X1071">
            <v>66.849999999999994</v>
          </cell>
          <cell r="Y1071">
            <v>66.849999999999994</v>
          </cell>
          <cell r="Z1071">
            <v>66.849999999999994</v>
          </cell>
          <cell r="AA1071">
            <v>66.849999999999994</v>
          </cell>
          <cell r="AB1071">
            <v>66.849999999999994</v>
          </cell>
          <cell r="AC1071">
            <v>66.849999999999994</v>
          </cell>
          <cell r="AD1071">
            <v>66.849999999999994</v>
          </cell>
          <cell r="AE1071">
            <v>66.849999999999994</v>
          </cell>
          <cell r="AF1071">
            <v>66.849999999999994</v>
          </cell>
          <cell r="AG1071">
            <v>66.849999999999994</v>
          </cell>
          <cell r="AH1071">
            <v>66.849999999999994</v>
          </cell>
          <cell r="AI1071">
            <v>66.849999999999994</v>
          </cell>
          <cell r="AJ1071">
            <v>66.849999999999994</v>
          </cell>
        </row>
        <row r="1072">
          <cell r="B1072" t="str">
            <v>062</v>
          </cell>
          <cell r="C1072" t="str">
            <v>053</v>
          </cell>
          <cell r="D1072" t="str">
            <v>02</v>
          </cell>
          <cell r="E1072" t="str">
            <v>437071090</v>
          </cell>
          <cell r="F1072" t="str">
            <v>ПРОФИЛЬ 1163ТПП 410053 L-3000</v>
          </cell>
          <cell r="G1072" t="str">
            <v>ОСТ1 90113-86</v>
          </cell>
          <cell r="H1072" t="str">
            <v>КГ</v>
          </cell>
          <cell r="I1072">
            <v>0.6</v>
          </cell>
          <cell r="J1072" t="str">
            <v>00007</v>
          </cell>
          <cell r="K1072" t="str">
            <v>00000</v>
          </cell>
          <cell r="L1072" t="str">
            <v/>
          </cell>
          <cell r="M1072">
            <v>0</v>
          </cell>
          <cell r="N1072">
            <v>0</v>
          </cell>
          <cell r="O1072">
            <v>0</v>
          </cell>
          <cell r="P1072">
            <v>0</v>
          </cell>
          <cell r="Q1072">
            <v>0</v>
          </cell>
          <cell r="R1072">
            <v>0</v>
          </cell>
          <cell r="S1072" t="str">
            <v>не най</v>
          </cell>
          <cell r="T1072">
            <v>371.4</v>
          </cell>
          <cell r="U1072" t="str">
            <v>нет</v>
          </cell>
          <cell r="V1072">
            <v>39219</v>
          </cell>
          <cell r="W1072">
            <v>371.4</v>
          </cell>
          <cell r="X1072">
            <v>222.84</v>
          </cell>
          <cell r="Y1072">
            <v>0</v>
          </cell>
          <cell r="Z1072">
            <v>0</v>
          </cell>
          <cell r="AA1072">
            <v>0</v>
          </cell>
          <cell r="AB1072">
            <v>0</v>
          </cell>
          <cell r="AC1072">
            <v>0</v>
          </cell>
          <cell r="AD1072">
            <v>222.84</v>
          </cell>
          <cell r="AE1072">
            <v>222.84</v>
          </cell>
          <cell r="AF1072">
            <v>222.84</v>
          </cell>
          <cell r="AG1072">
            <v>222.84</v>
          </cell>
          <cell r="AH1072">
            <v>222.84</v>
          </cell>
          <cell r="AI1072">
            <v>222.84</v>
          </cell>
          <cell r="AJ1072">
            <v>222.84</v>
          </cell>
          <cell r="AM1072" t="str">
            <v>062</v>
          </cell>
          <cell r="AN1072" t="str">
            <v>053</v>
          </cell>
          <cell r="AO1072">
            <v>1495</v>
          </cell>
          <cell r="AP1072" t="str">
            <v>02</v>
          </cell>
          <cell r="AQ1072" t="str">
            <v>437071090</v>
          </cell>
          <cell r="AR1072" t="str">
            <v>ПPOФИЛЬ Д16ЧT 410053 L-3000</v>
          </cell>
          <cell r="AS1072" t="str">
            <v>OCT1 90113-86</v>
          </cell>
          <cell r="AT1072" t="str">
            <v>КГ</v>
          </cell>
          <cell r="AU1072">
            <v>1.1200000000000001</v>
          </cell>
          <cell r="AV1072" t="str">
            <v>1,3</v>
          </cell>
          <cell r="AW1072">
            <v>5.2</v>
          </cell>
          <cell r="AX1072">
            <v>82.41</v>
          </cell>
          <cell r="AY1072">
            <v>428.53199999999998</v>
          </cell>
          <cell r="BB1072">
            <v>92.3</v>
          </cell>
          <cell r="BC1072">
            <v>5</v>
          </cell>
          <cell r="BD1072">
            <v>5</v>
          </cell>
          <cell r="BE1072">
            <v>461.52</v>
          </cell>
          <cell r="BG1072">
            <v>0</v>
          </cell>
          <cell r="BH1072">
            <v>82.41</v>
          </cell>
          <cell r="BI1072">
            <v>0.38</v>
          </cell>
          <cell r="BJ1072">
            <v>31.32</v>
          </cell>
          <cell r="BK1072">
            <v>60.98</v>
          </cell>
          <cell r="BL1072">
            <v>92.3</v>
          </cell>
          <cell r="BM1072">
            <v>92.3</v>
          </cell>
          <cell r="BN1072">
            <v>92.3</v>
          </cell>
          <cell r="BO1072">
            <v>92.3</v>
          </cell>
          <cell r="BP1072">
            <v>92.3</v>
          </cell>
          <cell r="BQ1072">
            <v>0</v>
          </cell>
          <cell r="BR1072">
            <v>0</v>
          </cell>
          <cell r="BS1072">
            <v>0</v>
          </cell>
          <cell r="BT1072">
            <v>0</v>
          </cell>
          <cell r="BU1072">
            <v>0</v>
          </cell>
          <cell r="BV1072">
            <v>0</v>
          </cell>
          <cell r="BW1072">
            <v>0</v>
          </cell>
          <cell r="BZ1072">
            <v>0.38</v>
          </cell>
          <cell r="CE1072">
            <v>5.22</v>
          </cell>
          <cell r="CF1072">
            <v>92.76</v>
          </cell>
          <cell r="CG1072">
            <v>484.21</v>
          </cell>
          <cell r="CH1072">
            <v>571.37</v>
          </cell>
          <cell r="CL1072">
            <v>571.37</v>
          </cell>
        </row>
        <row r="1073">
          <cell r="B1073" t="str">
            <v>062</v>
          </cell>
          <cell r="C1073" t="str">
            <v>025</v>
          </cell>
          <cell r="D1073" t="str">
            <v>02</v>
          </cell>
          <cell r="E1073" t="str">
            <v>437071230</v>
          </cell>
          <cell r="F1073" t="str">
            <v>ПРОФИЛЬ 1163ТПП 410058 L-3000</v>
          </cell>
          <cell r="G1073" t="str">
            <v>ОСТ1 90113-86</v>
          </cell>
          <cell r="H1073" t="str">
            <v>КГ</v>
          </cell>
          <cell r="I1073">
            <v>1.49</v>
          </cell>
          <cell r="J1073" t="str">
            <v>00007</v>
          </cell>
          <cell r="K1073" t="str">
            <v>00000</v>
          </cell>
          <cell r="L1073" t="str">
            <v/>
          </cell>
          <cell r="M1073">
            <v>0</v>
          </cell>
          <cell r="N1073">
            <v>0</v>
          </cell>
          <cell r="O1073">
            <v>0</v>
          </cell>
          <cell r="P1073">
            <v>0</v>
          </cell>
          <cell r="Q1073">
            <v>0</v>
          </cell>
          <cell r="R1073">
            <v>0</v>
          </cell>
          <cell r="S1073" t="str">
            <v>не най</v>
          </cell>
          <cell r="T1073">
            <v>371.4</v>
          </cell>
          <cell r="U1073" t="str">
            <v>нет</v>
          </cell>
          <cell r="V1073">
            <v>39219</v>
          </cell>
          <cell r="W1073">
            <v>371.4</v>
          </cell>
          <cell r="X1073">
            <v>553.39</v>
          </cell>
          <cell r="Y1073">
            <v>0</v>
          </cell>
          <cell r="Z1073">
            <v>0</v>
          </cell>
          <cell r="AA1073">
            <v>0</v>
          </cell>
          <cell r="AB1073">
            <v>0</v>
          </cell>
          <cell r="AC1073">
            <v>553.39</v>
          </cell>
          <cell r="AD1073">
            <v>553.39</v>
          </cell>
          <cell r="AE1073">
            <v>553.39</v>
          </cell>
          <cell r="AF1073">
            <v>553.39</v>
          </cell>
          <cell r="AG1073">
            <v>553.39</v>
          </cell>
          <cell r="AH1073">
            <v>553.39</v>
          </cell>
          <cell r="AI1073">
            <v>553.39</v>
          </cell>
          <cell r="AJ1073">
            <v>553.39</v>
          </cell>
          <cell r="AM1073" t="str">
            <v>062</v>
          </cell>
          <cell r="AN1073" t="str">
            <v>053</v>
          </cell>
          <cell r="AO1073">
            <v>1496</v>
          </cell>
          <cell r="AP1073" t="str">
            <v>02</v>
          </cell>
          <cell r="AQ1073" t="str">
            <v>437071230</v>
          </cell>
          <cell r="AR1073" t="str">
            <v>ПPOФИЛЬ Д16ЧT 410058 L-3000</v>
          </cell>
          <cell r="AS1073" t="str">
            <v>OCT1 90113-86</v>
          </cell>
          <cell r="AT1073" t="str">
            <v>КГ</v>
          </cell>
          <cell r="AU1073">
            <v>1.206</v>
          </cell>
          <cell r="AW1073">
            <v>4.8</v>
          </cell>
          <cell r="AX1073">
            <v>82.27</v>
          </cell>
          <cell r="AY1073">
            <v>394.89599999999996</v>
          </cell>
          <cell r="BA1073">
            <v>4</v>
          </cell>
          <cell r="BB1073">
            <v>99.22</v>
          </cell>
          <cell r="BC1073">
            <v>4</v>
          </cell>
          <cell r="BD1073">
            <v>4</v>
          </cell>
          <cell r="BE1073">
            <v>396.88</v>
          </cell>
          <cell r="BF1073">
            <v>0</v>
          </cell>
          <cell r="BH1073">
            <v>82.27</v>
          </cell>
          <cell r="BI1073">
            <v>1.206</v>
          </cell>
          <cell r="BJ1073">
            <v>99.22</v>
          </cell>
          <cell r="BK1073">
            <v>0</v>
          </cell>
          <cell r="BL1073">
            <v>99.22</v>
          </cell>
          <cell r="BM1073">
            <v>99.22</v>
          </cell>
          <cell r="BN1073">
            <v>99.22</v>
          </cell>
          <cell r="BO1073">
            <v>99.22</v>
          </cell>
          <cell r="BP1073">
            <v>0</v>
          </cell>
          <cell r="BQ1073">
            <v>0</v>
          </cell>
          <cell r="BR1073">
            <v>0</v>
          </cell>
          <cell r="BS1073">
            <v>0</v>
          </cell>
          <cell r="BT1073">
            <v>0</v>
          </cell>
          <cell r="BU1073">
            <v>0</v>
          </cell>
          <cell r="BV1073">
            <v>0</v>
          </cell>
          <cell r="BW1073">
            <v>0</v>
          </cell>
          <cell r="BZ1073">
            <v>0.55000000000000004</v>
          </cell>
          <cell r="CC1073">
            <v>0.65600000000000003</v>
          </cell>
          <cell r="CD1073">
            <v>3.6179999999999999</v>
          </cell>
          <cell r="CF1073">
            <v>92.6</v>
          </cell>
          <cell r="CG1073">
            <v>335.03</v>
          </cell>
          <cell r="CH1073">
            <v>395.34</v>
          </cell>
          <cell r="CL1073">
            <v>395.34</v>
          </cell>
        </row>
        <row r="1074">
          <cell r="B1074" t="str">
            <v>062</v>
          </cell>
          <cell r="C1074" t="str">
            <v>025</v>
          </cell>
          <cell r="D1074" t="str">
            <v>02</v>
          </cell>
          <cell r="E1074" t="str">
            <v>437071470</v>
          </cell>
          <cell r="F1074" t="str">
            <v>ПРОФИЛЬ 1163ТПП 410075 L-3000</v>
          </cell>
          <cell r="G1074" t="str">
            <v>ОСТ1 90113-86</v>
          </cell>
          <cell r="H1074" t="str">
            <v>КГ</v>
          </cell>
          <cell r="I1074">
            <v>0.35</v>
          </cell>
          <cell r="J1074" t="str">
            <v>00006</v>
          </cell>
          <cell r="K1074" t="str">
            <v>00000</v>
          </cell>
          <cell r="L1074" t="str">
            <v/>
          </cell>
          <cell r="M1074">
            <v>0</v>
          </cell>
          <cell r="N1074">
            <v>0</v>
          </cell>
          <cell r="O1074">
            <v>0</v>
          </cell>
          <cell r="P1074">
            <v>0</v>
          </cell>
          <cell r="Q1074">
            <v>0</v>
          </cell>
          <cell r="R1074">
            <v>0</v>
          </cell>
          <cell r="S1074" t="str">
            <v>не най</v>
          </cell>
          <cell r="T1074">
            <v>371.4</v>
          </cell>
          <cell r="U1074" t="str">
            <v>нет</v>
          </cell>
          <cell r="V1074">
            <v>39219</v>
          </cell>
          <cell r="W1074">
            <v>371.4</v>
          </cell>
          <cell r="X1074">
            <v>129.99</v>
          </cell>
          <cell r="Y1074">
            <v>0</v>
          </cell>
          <cell r="Z1074">
            <v>0</v>
          </cell>
          <cell r="AA1074">
            <v>0</v>
          </cell>
          <cell r="AB1074">
            <v>0</v>
          </cell>
          <cell r="AC1074">
            <v>129.99</v>
          </cell>
          <cell r="AD1074">
            <v>129.99</v>
          </cell>
          <cell r="AE1074">
            <v>129.99</v>
          </cell>
          <cell r="AF1074">
            <v>129.99</v>
          </cell>
          <cell r="AG1074">
            <v>129.99</v>
          </cell>
          <cell r="AH1074">
            <v>129.99</v>
          </cell>
          <cell r="AI1074">
            <v>129.99</v>
          </cell>
          <cell r="AJ1074">
            <v>129.99</v>
          </cell>
          <cell r="AM1074" t="str">
            <v>062</v>
          </cell>
          <cell r="AN1074" t="str">
            <v>045</v>
          </cell>
          <cell r="AO1074">
            <v>1499</v>
          </cell>
          <cell r="AP1074" t="str">
            <v>02</v>
          </cell>
          <cell r="AQ1074" t="str">
            <v>437071470</v>
          </cell>
          <cell r="AR1074" t="str">
            <v>ПPOФИЛЬ Д16ЧT 410075 L-3000</v>
          </cell>
          <cell r="AS1074" t="str">
            <v>OCT1 90113-86</v>
          </cell>
          <cell r="AT1074" t="str">
            <v>КГ</v>
          </cell>
          <cell r="AU1074">
            <v>2.895</v>
          </cell>
          <cell r="AW1074">
            <v>12</v>
          </cell>
          <cell r="AX1074">
            <v>83.59</v>
          </cell>
          <cell r="AY1074">
            <v>1003.08</v>
          </cell>
          <cell r="BB1074">
            <v>241.99</v>
          </cell>
          <cell r="BC1074">
            <v>4</v>
          </cell>
          <cell r="BD1074">
            <v>4</v>
          </cell>
          <cell r="BE1074">
            <v>967.98</v>
          </cell>
          <cell r="BF1074">
            <v>0</v>
          </cell>
          <cell r="BH1074">
            <v>83.59</v>
          </cell>
          <cell r="BI1074">
            <v>1.972</v>
          </cell>
          <cell r="BJ1074">
            <v>164.84</v>
          </cell>
          <cell r="BK1074">
            <v>77.150000000000006</v>
          </cell>
          <cell r="BL1074">
            <v>241.99</v>
          </cell>
          <cell r="BM1074">
            <v>241.99</v>
          </cell>
          <cell r="BN1074">
            <v>241.99</v>
          </cell>
          <cell r="BO1074">
            <v>241.99</v>
          </cell>
          <cell r="BP1074">
            <v>0</v>
          </cell>
          <cell r="BQ1074">
            <v>0</v>
          </cell>
          <cell r="BR1074">
            <v>0</v>
          </cell>
          <cell r="BS1074">
            <v>0</v>
          </cell>
          <cell r="BT1074">
            <v>0</v>
          </cell>
          <cell r="BU1074">
            <v>0</v>
          </cell>
          <cell r="BV1074">
            <v>0</v>
          </cell>
          <cell r="BW1074">
            <v>0</v>
          </cell>
          <cell r="BX1074">
            <v>0.72199999999999998</v>
          </cell>
          <cell r="BZ1074">
            <v>0.155</v>
          </cell>
          <cell r="CC1074">
            <v>1.095</v>
          </cell>
          <cell r="CD1074">
            <v>9.6080000000000005</v>
          </cell>
          <cell r="CF1074">
            <v>94.09</v>
          </cell>
          <cell r="CG1074">
            <v>904.02</v>
          </cell>
          <cell r="CH1074">
            <v>1066.74</v>
          </cell>
          <cell r="CL1074">
            <v>1066.74</v>
          </cell>
        </row>
        <row r="1075">
          <cell r="B1075" t="str">
            <v>062</v>
          </cell>
          <cell r="C1075" t="str">
            <v>053</v>
          </cell>
          <cell r="D1075" t="str">
            <v>02</v>
          </cell>
          <cell r="E1075" t="str">
            <v>437071470</v>
          </cell>
          <cell r="F1075" t="str">
            <v>ПРОФИЛЬ 1163ТПП 410075 L-3000</v>
          </cell>
          <cell r="G1075" t="str">
            <v>ОСТ1 90113-86</v>
          </cell>
          <cell r="H1075" t="str">
            <v>КГ</v>
          </cell>
          <cell r="I1075">
            <v>1.8</v>
          </cell>
          <cell r="J1075" t="str">
            <v>00007</v>
          </cell>
          <cell r="K1075" t="str">
            <v>00000</v>
          </cell>
          <cell r="L1075" t="str">
            <v/>
          </cell>
          <cell r="M1075">
            <v>0</v>
          </cell>
          <cell r="N1075">
            <v>0</v>
          </cell>
          <cell r="O1075">
            <v>0</v>
          </cell>
          <cell r="P1075">
            <v>0</v>
          </cell>
          <cell r="Q1075">
            <v>0</v>
          </cell>
          <cell r="R1075">
            <v>0</v>
          </cell>
          <cell r="S1075" t="str">
            <v>не най</v>
          </cell>
          <cell r="T1075">
            <v>371.4</v>
          </cell>
          <cell r="U1075" t="str">
            <v>нет</v>
          </cell>
          <cell r="V1075">
            <v>39219</v>
          </cell>
          <cell r="W1075">
            <v>371.4</v>
          </cell>
          <cell r="X1075">
            <v>668.52</v>
          </cell>
          <cell r="Y1075">
            <v>0</v>
          </cell>
          <cell r="Z1075">
            <v>0</v>
          </cell>
          <cell r="AA1075">
            <v>0</v>
          </cell>
          <cell r="AB1075">
            <v>0</v>
          </cell>
          <cell r="AC1075">
            <v>668.52</v>
          </cell>
          <cell r="AD1075">
            <v>668.52</v>
          </cell>
          <cell r="AE1075">
            <v>668.52</v>
          </cell>
          <cell r="AF1075">
            <v>668.52</v>
          </cell>
          <cell r="AG1075">
            <v>668.52</v>
          </cell>
          <cell r="AH1075">
            <v>668.52</v>
          </cell>
          <cell r="AI1075">
            <v>668.52</v>
          </cell>
          <cell r="AJ1075">
            <v>668.52</v>
          </cell>
          <cell r="AM1075" t="str">
            <v>062</v>
          </cell>
          <cell r="AN1075" t="str">
            <v>045</v>
          </cell>
          <cell r="AO1075">
            <v>1499</v>
          </cell>
          <cell r="AP1075" t="str">
            <v>02</v>
          </cell>
          <cell r="AQ1075" t="str">
            <v>437071470</v>
          </cell>
          <cell r="AR1075" t="str">
            <v>ПPOФИЛЬ Д16ЧT 410075 L-3000</v>
          </cell>
          <cell r="AS1075" t="str">
            <v>OCT1 90113-86</v>
          </cell>
          <cell r="AT1075" t="str">
            <v>КГ</v>
          </cell>
          <cell r="AU1075">
            <v>2.895</v>
          </cell>
          <cell r="AW1075">
            <v>12</v>
          </cell>
          <cell r="AX1075">
            <v>83.59</v>
          </cell>
          <cell r="AY1075">
            <v>1003.08</v>
          </cell>
          <cell r="BB1075">
            <v>241.99</v>
          </cell>
          <cell r="BC1075">
            <v>4</v>
          </cell>
          <cell r="BD1075">
            <v>4</v>
          </cell>
          <cell r="BE1075">
            <v>967.98</v>
          </cell>
          <cell r="BF1075">
            <v>0</v>
          </cell>
          <cell r="BH1075">
            <v>83.59</v>
          </cell>
          <cell r="BI1075">
            <v>1.972</v>
          </cell>
          <cell r="BJ1075">
            <v>164.84</v>
          </cell>
          <cell r="BK1075">
            <v>77.150000000000006</v>
          </cell>
          <cell r="BL1075">
            <v>241.99</v>
          </cell>
          <cell r="BM1075">
            <v>241.99</v>
          </cell>
          <cell r="BN1075">
            <v>241.99</v>
          </cell>
          <cell r="BO1075">
            <v>241.99</v>
          </cell>
          <cell r="BP1075">
            <v>0</v>
          </cell>
          <cell r="BQ1075">
            <v>0</v>
          </cell>
          <cell r="BR1075">
            <v>0</v>
          </cell>
          <cell r="BS1075">
            <v>0</v>
          </cell>
          <cell r="BT1075">
            <v>0</v>
          </cell>
          <cell r="BU1075">
            <v>0</v>
          </cell>
          <cell r="BV1075">
            <v>0</v>
          </cell>
          <cell r="BW1075">
            <v>0</v>
          </cell>
          <cell r="BX1075">
            <v>0.72199999999999998</v>
          </cell>
          <cell r="BZ1075">
            <v>0.155</v>
          </cell>
          <cell r="CC1075">
            <v>1.095</v>
          </cell>
          <cell r="CD1075">
            <v>9.6080000000000005</v>
          </cell>
          <cell r="CF1075">
            <v>94.09</v>
          </cell>
          <cell r="CG1075">
            <v>904.02</v>
          </cell>
          <cell r="CH1075">
            <v>1066.74</v>
          </cell>
          <cell r="CL1075">
            <v>1066.74</v>
          </cell>
        </row>
        <row r="1076">
          <cell r="B1076" t="str">
            <v>062</v>
          </cell>
          <cell r="C1076" t="str">
            <v>025</v>
          </cell>
          <cell r="D1076" t="str">
            <v>02</v>
          </cell>
          <cell r="E1076" t="str">
            <v>437571249</v>
          </cell>
          <cell r="F1076" t="str">
            <v>ПРОФИЛЬ 1163ТПП 410076 L-3000</v>
          </cell>
          <cell r="G1076" t="str">
            <v>ОСТ1 90113-86</v>
          </cell>
          <cell r="H1076" t="str">
            <v>КГ</v>
          </cell>
          <cell r="I1076">
            <v>0.34</v>
          </cell>
          <cell r="J1076" t="str">
            <v>00007</v>
          </cell>
          <cell r="K1076" t="str">
            <v>00000</v>
          </cell>
          <cell r="L1076" t="str">
            <v/>
          </cell>
          <cell r="M1076">
            <v>0</v>
          </cell>
          <cell r="N1076">
            <v>0</v>
          </cell>
          <cell r="O1076">
            <v>0</v>
          </cell>
          <cell r="P1076">
            <v>0</v>
          </cell>
          <cell r="Q1076">
            <v>0</v>
          </cell>
          <cell r="R1076">
            <v>0</v>
          </cell>
          <cell r="S1076" t="str">
            <v>не най</v>
          </cell>
          <cell r="T1076">
            <v>371.4</v>
          </cell>
          <cell r="U1076" t="str">
            <v>нет</v>
          </cell>
          <cell r="V1076">
            <v>39219</v>
          </cell>
          <cell r="W1076">
            <v>371.4</v>
          </cell>
          <cell r="X1076">
            <v>126.28</v>
          </cell>
          <cell r="Y1076">
            <v>126.28</v>
          </cell>
          <cell r="Z1076">
            <v>126.28</v>
          </cell>
          <cell r="AA1076">
            <v>126.28</v>
          </cell>
          <cell r="AB1076">
            <v>126.28</v>
          </cell>
          <cell r="AC1076">
            <v>126.28</v>
          </cell>
          <cell r="AD1076">
            <v>126.28</v>
          </cell>
          <cell r="AE1076">
            <v>126.28</v>
          </cell>
          <cell r="AF1076">
            <v>126.28</v>
          </cell>
          <cell r="AG1076">
            <v>126.28</v>
          </cell>
          <cell r="AH1076">
            <v>126.28</v>
          </cell>
          <cell r="AI1076">
            <v>126.28</v>
          </cell>
          <cell r="AJ1076">
            <v>126.28</v>
          </cell>
        </row>
        <row r="1077">
          <cell r="B1077" t="str">
            <v>062</v>
          </cell>
          <cell r="C1077" t="str">
            <v>045</v>
          </cell>
          <cell r="D1077" t="str">
            <v>02</v>
          </cell>
          <cell r="E1077" t="str">
            <v>437571249</v>
          </cell>
          <cell r="F1077" t="str">
            <v>ПРОФИЛЬ 1163ТПП 410076 L-3000</v>
          </cell>
          <cell r="G1077" t="str">
            <v>ОСТ1 90113-86</v>
          </cell>
          <cell r="H1077" t="str">
            <v>КГ</v>
          </cell>
          <cell r="I1077">
            <v>0.23</v>
          </cell>
          <cell r="J1077" t="str">
            <v>00007</v>
          </cell>
          <cell r="K1077" t="str">
            <v>00000</v>
          </cell>
          <cell r="L1077" t="str">
            <v/>
          </cell>
          <cell r="M1077">
            <v>0</v>
          </cell>
          <cell r="N1077">
            <v>0</v>
          </cell>
          <cell r="O1077">
            <v>0</v>
          </cell>
          <cell r="P1077">
            <v>0</v>
          </cell>
          <cell r="Q1077">
            <v>0</v>
          </cell>
          <cell r="R1077">
            <v>0</v>
          </cell>
          <cell r="S1077" t="str">
            <v>не най</v>
          </cell>
          <cell r="T1077">
            <v>371.4</v>
          </cell>
          <cell r="U1077" t="str">
            <v>нет</v>
          </cell>
          <cell r="V1077">
            <v>39219</v>
          </cell>
          <cell r="W1077">
            <v>371.4</v>
          </cell>
          <cell r="X1077">
            <v>85.42</v>
          </cell>
          <cell r="Y1077">
            <v>85.42</v>
          </cell>
          <cell r="Z1077">
            <v>85.42</v>
          </cell>
          <cell r="AA1077">
            <v>85.42</v>
          </cell>
          <cell r="AB1077">
            <v>85.42</v>
          </cell>
          <cell r="AC1077">
            <v>85.42</v>
          </cell>
          <cell r="AD1077">
            <v>85.42</v>
          </cell>
          <cell r="AE1077">
            <v>85.42</v>
          </cell>
          <cell r="AF1077">
            <v>85.42</v>
          </cell>
          <cell r="AG1077">
            <v>85.42</v>
          </cell>
          <cell r="AH1077">
            <v>85.42</v>
          </cell>
          <cell r="AI1077">
            <v>85.42</v>
          </cell>
          <cell r="AJ1077">
            <v>85.42</v>
          </cell>
        </row>
        <row r="1078">
          <cell r="B1078" t="str">
            <v>062</v>
          </cell>
          <cell r="C1078" t="str">
            <v>053</v>
          </cell>
          <cell r="D1078" t="str">
            <v>02</v>
          </cell>
          <cell r="E1078" t="str">
            <v>437571249</v>
          </cell>
          <cell r="F1078" t="str">
            <v>ПРОФИЛЬ 1163ТПП 410076 L-3000</v>
          </cell>
          <cell r="G1078" t="str">
            <v>ОСТ1 90113-86</v>
          </cell>
          <cell r="H1078" t="str">
            <v>КГ</v>
          </cell>
          <cell r="I1078">
            <v>0.23</v>
          </cell>
          <cell r="J1078" t="str">
            <v>00005</v>
          </cell>
          <cell r="K1078" t="str">
            <v>00000</v>
          </cell>
          <cell r="L1078" t="str">
            <v/>
          </cell>
          <cell r="M1078">
            <v>0</v>
          </cell>
          <cell r="N1078">
            <v>0</v>
          </cell>
          <cell r="O1078">
            <v>0</v>
          </cell>
          <cell r="P1078">
            <v>0</v>
          </cell>
          <cell r="Q1078">
            <v>0</v>
          </cell>
          <cell r="R1078">
            <v>0</v>
          </cell>
          <cell r="S1078" t="str">
            <v>не най</v>
          </cell>
          <cell r="T1078">
            <v>371.4</v>
          </cell>
          <cell r="U1078" t="str">
            <v>нет</v>
          </cell>
          <cell r="V1078">
            <v>39219</v>
          </cell>
          <cell r="W1078">
            <v>371.4</v>
          </cell>
          <cell r="X1078">
            <v>85.42</v>
          </cell>
          <cell r="Y1078">
            <v>0</v>
          </cell>
          <cell r="Z1078">
            <v>0</v>
          </cell>
          <cell r="AA1078">
            <v>0</v>
          </cell>
          <cell r="AB1078">
            <v>0</v>
          </cell>
          <cell r="AC1078">
            <v>85.42</v>
          </cell>
          <cell r="AD1078">
            <v>85.42</v>
          </cell>
          <cell r="AE1078">
            <v>85.42</v>
          </cell>
          <cell r="AF1078">
            <v>85.42</v>
          </cell>
          <cell r="AG1078">
            <v>85.42</v>
          </cell>
          <cell r="AH1078">
            <v>85.42</v>
          </cell>
          <cell r="AI1078">
            <v>85.42</v>
          </cell>
          <cell r="AJ1078">
            <v>85.42</v>
          </cell>
          <cell r="AM1078" t="str">
            <v>062</v>
          </cell>
          <cell r="AN1078" t="str">
            <v>053</v>
          </cell>
          <cell r="AO1078">
            <v>1500</v>
          </cell>
          <cell r="AP1078" t="str">
            <v>02</v>
          </cell>
          <cell r="AQ1078" t="str">
            <v>437571249</v>
          </cell>
          <cell r="AR1078" t="str">
            <v>ПPOФИЛЬ Д16ЧT 410076 L-3000</v>
          </cell>
          <cell r="AS1078" t="str">
            <v>OCT1 90113-86</v>
          </cell>
          <cell r="AT1078" t="str">
            <v>КГ</v>
          </cell>
          <cell r="AU1078">
            <v>0.23</v>
          </cell>
          <cell r="AW1078">
            <v>1</v>
          </cell>
          <cell r="AX1078">
            <v>85.3</v>
          </cell>
          <cell r="AY1078">
            <v>85.3</v>
          </cell>
          <cell r="BA1078">
            <v>4</v>
          </cell>
          <cell r="BB1078">
            <v>19.62</v>
          </cell>
          <cell r="BC1078">
            <v>4</v>
          </cell>
          <cell r="BD1078">
            <v>4</v>
          </cell>
          <cell r="BE1078">
            <v>78.48</v>
          </cell>
          <cell r="BG1078">
            <v>0</v>
          </cell>
          <cell r="BH1078">
            <v>85.3</v>
          </cell>
          <cell r="BI1078">
            <v>0.23</v>
          </cell>
          <cell r="BJ1078">
            <v>19.62</v>
          </cell>
          <cell r="BK1078">
            <v>0</v>
          </cell>
          <cell r="BL1078">
            <v>19.62</v>
          </cell>
          <cell r="BM1078">
            <v>19.62</v>
          </cell>
          <cell r="BN1078">
            <v>19.62</v>
          </cell>
          <cell r="BO1078">
            <v>19.62</v>
          </cell>
          <cell r="BP1078">
            <v>0</v>
          </cell>
          <cell r="BQ1078">
            <v>0</v>
          </cell>
          <cell r="BR1078">
            <v>0</v>
          </cell>
          <cell r="BS1078">
            <v>0</v>
          </cell>
          <cell r="BT1078">
            <v>0</v>
          </cell>
          <cell r="BU1078">
            <v>0</v>
          </cell>
          <cell r="BV1078">
            <v>0</v>
          </cell>
          <cell r="BW1078">
            <v>0</v>
          </cell>
          <cell r="CC1078">
            <v>0.23</v>
          </cell>
          <cell r="CE1078">
            <v>0.69</v>
          </cell>
          <cell r="CF1078">
            <v>96.01</v>
          </cell>
          <cell r="CG1078">
            <v>66.25</v>
          </cell>
          <cell r="CH1078">
            <v>78.180000000000007</v>
          </cell>
          <cell r="CL1078">
            <v>78.180000000000007</v>
          </cell>
        </row>
        <row r="1079">
          <cell r="B1079" t="str">
            <v>062</v>
          </cell>
          <cell r="C1079" t="str">
            <v>025</v>
          </cell>
          <cell r="D1079" t="str">
            <v>02</v>
          </cell>
          <cell r="E1079" t="str">
            <v>437071100</v>
          </cell>
          <cell r="F1079" t="str">
            <v>ПРОФИЛЬ 1163ТПП 410078 L-3000</v>
          </cell>
          <cell r="G1079" t="str">
            <v>ОСТ1 90113-86</v>
          </cell>
          <cell r="H1079" t="str">
            <v>КГ</v>
          </cell>
          <cell r="I1079">
            <v>0.48</v>
          </cell>
          <cell r="J1079" t="str">
            <v>00006</v>
          </cell>
          <cell r="K1079" t="str">
            <v>00000</v>
          </cell>
          <cell r="L1079" t="str">
            <v/>
          </cell>
          <cell r="M1079">
            <v>0</v>
          </cell>
          <cell r="N1079">
            <v>0</v>
          </cell>
          <cell r="O1079">
            <v>0</v>
          </cell>
          <cell r="P1079">
            <v>0</v>
          </cell>
          <cell r="Q1079">
            <v>0</v>
          </cell>
          <cell r="R1079">
            <v>0</v>
          </cell>
          <cell r="S1079" t="str">
            <v>не най</v>
          </cell>
          <cell r="T1079">
            <v>371.4</v>
          </cell>
          <cell r="U1079" t="str">
            <v>нет</v>
          </cell>
          <cell r="V1079">
            <v>39219</v>
          </cell>
          <cell r="W1079">
            <v>371.4</v>
          </cell>
          <cell r="X1079">
            <v>178.27</v>
          </cell>
          <cell r="Y1079">
            <v>0</v>
          </cell>
          <cell r="Z1079">
            <v>0</v>
          </cell>
          <cell r="AA1079">
            <v>0</v>
          </cell>
          <cell r="AB1079">
            <v>0</v>
          </cell>
          <cell r="AC1079">
            <v>178.27</v>
          </cell>
          <cell r="AD1079">
            <v>178.27</v>
          </cell>
          <cell r="AE1079">
            <v>178.27</v>
          </cell>
          <cell r="AF1079">
            <v>178.27</v>
          </cell>
          <cell r="AG1079">
            <v>178.27</v>
          </cell>
          <cell r="AH1079">
            <v>178.27</v>
          </cell>
          <cell r="AI1079">
            <v>178.27</v>
          </cell>
          <cell r="AJ1079">
            <v>178.27</v>
          </cell>
          <cell r="AM1079" t="str">
            <v>062</v>
          </cell>
          <cell r="AN1079" t="str">
            <v>045</v>
          </cell>
          <cell r="AO1079">
            <v>1502</v>
          </cell>
          <cell r="AP1079" t="str">
            <v>02</v>
          </cell>
          <cell r="AQ1079" t="str">
            <v>437071100</v>
          </cell>
          <cell r="AR1079" t="str">
            <v>ПPOФИЛЬ Д16ЧT 410078 L-3000</v>
          </cell>
          <cell r="AS1079" t="str">
            <v>OCT1 90113-86</v>
          </cell>
          <cell r="AT1079" t="str">
            <v>КГ</v>
          </cell>
          <cell r="AU1079">
            <v>2.3159999999999998</v>
          </cell>
          <cell r="AV1079" t="str">
            <v>2,3</v>
          </cell>
          <cell r="AW1079">
            <v>9.1999999999999993</v>
          </cell>
          <cell r="AX1079">
            <v>79.260000000000005</v>
          </cell>
          <cell r="AY1079">
            <v>729.19200000000001</v>
          </cell>
          <cell r="BA1079">
            <v>4</v>
          </cell>
          <cell r="BB1079">
            <v>183.57</v>
          </cell>
          <cell r="BC1079">
            <v>4</v>
          </cell>
          <cell r="BD1079">
            <v>4</v>
          </cell>
          <cell r="BE1079">
            <v>734.28</v>
          </cell>
          <cell r="BF1079">
            <v>0</v>
          </cell>
          <cell r="BH1079">
            <v>79.260000000000005</v>
          </cell>
          <cell r="BI1079">
            <v>0.47399999999999998</v>
          </cell>
          <cell r="BJ1079">
            <v>37.57</v>
          </cell>
          <cell r="BK1079">
            <v>146</v>
          </cell>
          <cell r="BL1079">
            <v>183.57</v>
          </cell>
          <cell r="BM1079">
            <v>183.57</v>
          </cell>
          <cell r="BN1079">
            <v>183.57</v>
          </cell>
          <cell r="BO1079">
            <v>183.57</v>
          </cell>
          <cell r="BP1079">
            <v>0</v>
          </cell>
          <cell r="BQ1079">
            <v>0</v>
          </cell>
          <cell r="BR1079">
            <v>0</v>
          </cell>
          <cell r="BS1079">
            <v>0</v>
          </cell>
          <cell r="BT1079">
            <v>0</v>
          </cell>
          <cell r="BU1079">
            <v>0</v>
          </cell>
          <cell r="BV1079">
            <v>0</v>
          </cell>
          <cell r="BW1079">
            <v>0</v>
          </cell>
          <cell r="CC1079">
            <v>0.47399999999999998</v>
          </cell>
          <cell r="CD1079">
            <v>8.7899999999999991</v>
          </cell>
          <cell r="CF1079">
            <v>89.21</v>
          </cell>
          <cell r="CG1079">
            <v>784.16</v>
          </cell>
          <cell r="CH1079">
            <v>925.31</v>
          </cell>
          <cell r="CL1079">
            <v>925.31</v>
          </cell>
        </row>
        <row r="1080">
          <cell r="B1080" t="str">
            <v>062</v>
          </cell>
          <cell r="C1080" t="str">
            <v>053</v>
          </cell>
          <cell r="D1080" t="str">
            <v>02</v>
          </cell>
          <cell r="E1080" t="str">
            <v>437071100</v>
          </cell>
          <cell r="F1080" t="str">
            <v>ПРОФИЛЬ 1163ТПП 410078 L-3000</v>
          </cell>
          <cell r="G1080" t="str">
            <v>ОСТ1 90113-86</v>
          </cell>
          <cell r="H1080" t="str">
            <v>КГ</v>
          </cell>
          <cell r="I1080">
            <v>0.45</v>
          </cell>
          <cell r="J1080" t="str">
            <v>00007</v>
          </cell>
          <cell r="K1080" t="str">
            <v>00000</v>
          </cell>
          <cell r="L1080" t="str">
            <v/>
          </cell>
          <cell r="M1080">
            <v>0</v>
          </cell>
          <cell r="N1080">
            <v>0</v>
          </cell>
          <cell r="O1080">
            <v>0</v>
          </cell>
          <cell r="P1080">
            <v>0</v>
          </cell>
          <cell r="Q1080">
            <v>0</v>
          </cell>
          <cell r="R1080">
            <v>0</v>
          </cell>
          <cell r="S1080" t="str">
            <v>не най</v>
          </cell>
          <cell r="T1080">
            <v>371.4</v>
          </cell>
          <cell r="U1080" t="str">
            <v>нет</v>
          </cell>
          <cell r="V1080">
            <v>39219</v>
          </cell>
          <cell r="W1080">
            <v>371.4</v>
          </cell>
          <cell r="X1080">
            <v>167.13</v>
          </cell>
          <cell r="Y1080">
            <v>0</v>
          </cell>
          <cell r="Z1080">
            <v>0</v>
          </cell>
          <cell r="AA1080">
            <v>0</v>
          </cell>
          <cell r="AB1080">
            <v>0</v>
          </cell>
          <cell r="AC1080">
            <v>167.13</v>
          </cell>
          <cell r="AD1080">
            <v>167.13</v>
          </cell>
          <cell r="AE1080">
            <v>167.13</v>
          </cell>
          <cell r="AF1080">
            <v>167.13</v>
          </cell>
          <cell r="AG1080">
            <v>167.13</v>
          </cell>
          <cell r="AH1080">
            <v>167.13</v>
          </cell>
          <cell r="AI1080">
            <v>167.13</v>
          </cell>
          <cell r="AJ1080">
            <v>167.13</v>
          </cell>
          <cell r="AM1080" t="str">
            <v>062</v>
          </cell>
          <cell r="AN1080" t="str">
            <v>045</v>
          </cell>
          <cell r="AO1080">
            <v>1502</v>
          </cell>
          <cell r="AP1080" t="str">
            <v>02</v>
          </cell>
          <cell r="AQ1080" t="str">
            <v>437071100</v>
          </cell>
          <cell r="AR1080" t="str">
            <v>ПPOФИЛЬ Д16ЧT 410078 L-3000</v>
          </cell>
          <cell r="AS1080" t="str">
            <v>OCT1 90113-86</v>
          </cell>
          <cell r="AT1080" t="str">
            <v>КГ</v>
          </cell>
          <cell r="AU1080">
            <v>2.3159999999999998</v>
          </cell>
          <cell r="AV1080" t="str">
            <v>2,3</v>
          </cell>
          <cell r="AW1080">
            <v>9.1999999999999993</v>
          </cell>
          <cell r="AX1080">
            <v>79.260000000000005</v>
          </cell>
          <cell r="AY1080">
            <v>729.19200000000001</v>
          </cell>
          <cell r="BA1080">
            <v>4</v>
          </cell>
          <cell r="BB1080">
            <v>183.57</v>
          </cell>
          <cell r="BC1080">
            <v>4</v>
          </cell>
          <cell r="BD1080">
            <v>4</v>
          </cell>
          <cell r="BE1080">
            <v>734.28</v>
          </cell>
          <cell r="BF1080">
            <v>0</v>
          </cell>
          <cell r="BH1080">
            <v>79.260000000000005</v>
          </cell>
          <cell r="BI1080">
            <v>0.47399999999999998</v>
          </cell>
          <cell r="BJ1080">
            <v>37.57</v>
          </cell>
          <cell r="BK1080">
            <v>146</v>
          </cell>
          <cell r="BL1080">
            <v>183.57</v>
          </cell>
          <cell r="BM1080">
            <v>183.57</v>
          </cell>
          <cell r="BN1080">
            <v>183.57</v>
          </cell>
          <cell r="BO1080">
            <v>183.57</v>
          </cell>
          <cell r="BP1080">
            <v>0</v>
          </cell>
          <cell r="BQ1080">
            <v>0</v>
          </cell>
          <cell r="BR1080">
            <v>0</v>
          </cell>
          <cell r="BS1080">
            <v>0</v>
          </cell>
          <cell r="BT1080">
            <v>0</v>
          </cell>
          <cell r="BU1080">
            <v>0</v>
          </cell>
          <cell r="BV1080">
            <v>0</v>
          </cell>
          <cell r="BW1080">
            <v>0</v>
          </cell>
          <cell r="CC1080">
            <v>0.47399999999999998</v>
          </cell>
          <cell r="CD1080">
            <v>8.7899999999999991</v>
          </cell>
          <cell r="CF1080">
            <v>89.21</v>
          </cell>
          <cell r="CG1080">
            <v>784.16</v>
          </cell>
          <cell r="CH1080">
            <v>925.31</v>
          </cell>
          <cell r="CL1080">
            <v>925.31</v>
          </cell>
        </row>
        <row r="1081">
          <cell r="B1081" t="str">
            <v>062</v>
          </cell>
          <cell r="C1081" t="str">
            <v>025</v>
          </cell>
          <cell r="D1081" t="str">
            <v>02</v>
          </cell>
          <cell r="E1081" t="str">
            <v>437071360</v>
          </cell>
          <cell r="F1081" t="str">
            <v>ПРОФИЛЬ 1163ТПП 410080 L-3000</v>
          </cell>
          <cell r="G1081" t="str">
            <v>ОСТ1 90113-86</v>
          </cell>
          <cell r="H1081" t="str">
            <v>КГ</v>
          </cell>
          <cell r="I1081">
            <v>0.47</v>
          </cell>
          <cell r="J1081" t="str">
            <v>00005</v>
          </cell>
          <cell r="K1081" t="str">
            <v>00011</v>
          </cell>
          <cell r="L1081" t="str">
            <v/>
          </cell>
          <cell r="M1081">
            <v>0</v>
          </cell>
          <cell r="N1081">
            <v>0</v>
          </cell>
          <cell r="O1081">
            <v>0</v>
          </cell>
          <cell r="P1081">
            <v>0</v>
          </cell>
          <cell r="Q1081">
            <v>0</v>
          </cell>
          <cell r="R1081">
            <v>0</v>
          </cell>
          <cell r="S1081" t="str">
            <v>не най</v>
          </cell>
          <cell r="T1081">
            <v>371.4</v>
          </cell>
          <cell r="U1081" t="str">
            <v>нет</v>
          </cell>
          <cell r="V1081">
            <v>39219</v>
          </cell>
          <cell r="W1081">
            <v>371.4</v>
          </cell>
          <cell r="X1081">
            <v>174.56</v>
          </cell>
          <cell r="Y1081">
            <v>0</v>
          </cell>
          <cell r="Z1081">
            <v>0</v>
          </cell>
          <cell r="AA1081">
            <v>0</v>
          </cell>
          <cell r="AB1081">
            <v>0</v>
          </cell>
          <cell r="AC1081">
            <v>174.56</v>
          </cell>
          <cell r="AD1081">
            <v>174.56</v>
          </cell>
          <cell r="AE1081">
            <v>174.56</v>
          </cell>
          <cell r="AF1081">
            <v>174.56</v>
          </cell>
          <cell r="AG1081">
            <v>174.56</v>
          </cell>
          <cell r="AH1081">
            <v>174.56</v>
          </cell>
          <cell r="AI1081">
            <v>174.56</v>
          </cell>
          <cell r="AJ1081">
            <v>174.56</v>
          </cell>
          <cell r="AM1081" t="str">
            <v>062</v>
          </cell>
          <cell r="AN1081" t="str">
            <v>045</v>
          </cell>
          <cell r="AO1081">
            <v>1505</v>
          </cell>
          <cell r="AP1081" t="str">
            <v>02</v>
          </cell>
          <cell r="AQ1081" t="str">
            <v>437071360</v>
          </cell>
          <cell r="AR1081" t="str">
            <v>ПPOФИЛЬ Д16ЧT 410080 L-3000</v>
          </cell>
          <cell r="AS1081" t="str">
            <v>OCT1 90113-86</v>
          </cell>
          <cell r="AT1081" t="str">
            <v>КГ</v>
          </cell>
          <cell r="AU1081">
            <v>3.1059999999999999</v>
          </cell>
          <cell r="AV1081" t="str">
            <v>3,1</v>
          </cell>
          <cell r="AW1081">
            <v>12.3</v>
          </cell>
          <cell r="AX1081">
            <v>85.15</v>
          </cell>
          <cell r="AY1081">
            <v>1047.345</v>
          </cell>
          <cell r="BB1081">
            <v>264.48</v>
          </cell>
          <cell r="BC1081">
            <v>4</v>
          </cell>
          <cell r="BD1081">
            <v>4</v>
          </cell>
          <cell r="BE1081">
            <v>1057.8800000000001</v>
          </cell>
          <cell r="BF1081">
            <v>0</v>
          </cell>
          <cell r="BH1081">
            <v>85.15</v>
          </cell>
          <cell r="BI1081">
            <v>1.81</v>
          </cell>
          <cell r="BJ1081">
            <v>154.12</v>
          </cell>
          <cell r="BK1081">
            <v>110.35</v>
          </cell>
          <cell r="BL1081">
            <v>264.48</v>
          </cell>
          <cell r="BM1081">
            <v>264.48</v>
          </cell>
          <cell r="BN1081">
            <v>264.48</v>
          </cell>
          <cell r="BO1081">
            <v>264.48</v>
          </cell>
          <cell r="BP1081">
            <v>0</v>
          </cell>
          <cell r="BQ1081">
            <v>0</v>
          </cell>
          <cell r="BR1081">
            <v>0</v>
          </cell>
          <cell r="BS1081">
            <v>0</v>
          </cell>
          <cell r="BT1081">
            <v>0</v>
          </cell>
          <cell r="BU1081">
            <v>0</v>
          </cell>
          <cell r="BV1081">
            <v>0</v>
          </cell>
          <cell r="BW1081">
            <v>0</v>
          </cell>
          <cell r="BX1081">
            <v>0.23599999999999999</v>
          </cell>
          <cell r="CC1081">
            <v>1.5740000000000001</v>
          </cell>
          <cell r="CD1081">
            <v>10.613999999999999</v>
          </cell>
          <cell r="CF1081">
            <v>95.84</v>
          </cell>
          <cell r="CG1081">
            <v>1017.25</v>
          </cell>
          <cell r="CH1081">
            <v>1200.3599999999999</v>
          </cell>
          <cell r="CL1081">
            <v>1200.3599999999999</v>
          </cell>
        </row>
        <row r="1082">
          <cell r="B1082" t="str">
            <v>062</v>
          </cell>
          <cell r="C1082" t="str">
            <v>053</v>
          </cell>
          <cell r="D1082" t="str">
            <v>02</v>
          </cell>
          <cell r="E1082" t="str">
            <v>437071360</v>
          </cell>
          <cell r="F1082" t="str">
            <v>ПРОФИЛЬ 1163ТПП 410080 L-3000</v>
          </cell>
          <cell r="G1082" t="str">
            <v>ОСТ1 90113-86</v>
          </cell>
          <cell r="H1082" t="str">
            <v>КГ</v>
          </cell>
          <cell r="I1082">
            <v>1.34</v>
          </cell>
          <cell r="J1082" t="str">
            <v>00005</v>
          </cell>
          <cell r="K1082" t="str">
            <v>00000</v>
          </cell>
          <cell r="L1082" t="str">
            <v/>
          </cell>
          <cell r="M1082">
            <v>0</v>
          </cell>
          <cell r="N1082">
            <v>0</v>
          </cell>
          <cell r="O1082">
            <v>0</v>
          </cell>
          <cell r="P1082">
            <v>0</v>
          </cell>
          <cell r="Q1082">
            <v>0</v>
          </cell>
          <cell r="R1082">
            <v>0</v>
          </cell>
          <cell r="S1082" t="str">
            <v>не най</v>
          </cell>
          <cell r="T1082">
            <v>371.4</v>
          </cell>
          <cell r="U1082" t="str">
            <v>нет</v>
          </cell>
          <cell r="V1082">
            <v>39219</v>
          </cell>
          <cell r="W1082">
            <v>371.4</v>
          </cell>
          <cell r="X1082">
            <v>497.68</v>
          </cell>
          <cell r="Y1082">
            <v>0</v>
          </cell>
          <cell r="Z1082">
            <v>0</v>
          </cell>
          <cell r="AA1082">
            <v>0</v>
          </cell>
          <cell r="AB1082">
            <v>0</v>
          </cell>
          <cell r="AC1082">
            <v>497.68</v>
          </cell>
          <cell r="AD1082">
            <v>497.68</v>
          </cell>
          <cell r="AE1082">
            <v>497.68</v>
          </cell>
          <cell r="AF1082">
            <v>497.68</v>
          </cell>
          <cell r="AG1082">
            <v>497.68</v>
          </cell>
          <cell r="AH1082">
            <v>497.68</v>
          </cell>
          <cell r="AI1082">
            <v>497.68</v>
          </cell>
          <cell r="AJ1082">
            <v>497.68</v>
          </cell>
          <cell r="AM1082" t="str">
            <v>062</v>
          </cell>
          <cell r="AN1082" t="str">
            <v>045</v>
          </cell>
          <cell r="AO1082">
            <v>1505</v>
          </cell>
          <cell r="AP1082" t="str">
            <v>02</v>
          </cell>
          <cell r="AQ1082" t="str">
            <v>437071360</v>
          </cell>
          <cell r="AR1082" t="str">
            <v>ПPOФИЛЬ Д16ЧT 410080 L-3000</v>
          </cell>
          <cell r="AS1082" t="str">
            <v>OCT1 90113-86</v>
          </cell>
          <cell r="AT1082" t="str">
            <v>КГ</v>
          </cell>
          <cell r="AU1082">
            <v>3.1059999999999999</v>
          </cell>
          <cell r="AV1082" t="str">
            <v>3,1</v>
          </cell>
          <cell r="AW1082">
            <v>12.3</v>
          </cell>
          <cell r="AX1082">
            <v>85.15</v>
          </cell>
          <cell r="AY1082">
            <v>1047.345</v>
          </cell>
          <cell r="BB1082">
            <v>264.48</v>
          </cell>
          <cell r="BC1082">
            <v>4</v>
          </cell>
          <cell r="BD1082">
            <v>4</v>
          </cell>
          <cell r="BE1082">
            <v>1057.8800000000001</v>
          </cell>
          <cell r="BF1082">
            <v>0</v>
          </cell>
          <cell r="BH1082">
            <v>85.15</v>
          </cell>
          <cell r="BI1082">
            <v>1.81</v>
          </cell>
          <cell r="BJ1082">
            <v>154.12</v>
          </cell>
          <cell r="BK1082">
            <v>110.35</v>
          </cell>
          <cell r="BL1082">
            <v>264.48</v>
          </cell>
          <cell r="BM1082">
            <v>264.48</v>
          </cell>
          <cell r="BN1082">
            <v>264.48</v>
          </cell>
          <cell r="BO1082">
            <v>264.48</v>
          </cell>
          <cell r="BP1082">
            <v>0</v>
          </cell>
          <cell r="BQ1082">
            <v>0</v>
          </cell>
          <cell r="BR1082">
            <v>0</v>
          </cell>
          <cell r="BS1082">
            <v>0</v>
          </cell>
          <cell r="BT1082">
            <v>0</v>
          </cell>
          <cell r="BU1082">
            <v>0</v>
          </cell>
          <cell r="BV1082">
            <v>0</v>
          </cell>
          <cell r="BW1082">
            <v>0</v>
          </cell>
          <cell r="BX1082">
            <v>0.23599999999999999</v>
          </cell>
          <cell r="CC1082">
            <v>1.5740000000000001</v>
          </cell>
          <cell r="CD1082">
            <v>10.613999999999999</v>
          </cell>
          <cell r="CF1082">
            <v>95.84</v>
          </cell>
          <cell r="CG1082">
            <v>1017.25</v>
          </cell>
          <cell r="CH1082">
            <v>1200.3599999999999</v>
          </cell>
          <cell r="CL1082">
            <v>1200.3599999999999</v>
          </cell>
        </row>
        <row r="1083">
          <cell r="B1083" t="str">
            <v>062</v>
          </cell>
          <cell r="C1083" t="str">
            <v>025</v>
          </cell>
          <cell r="D1083" t="str">
            <v>02</v>
          </cell>
          <cell r="E1083" t="str">
            <v>437071120</v>
          </cell>
          <cell r="F1083" t="str">
            <v>ПРОФИЛЬ 1163ТПП 410081 L-3000</v>
          </cell>
          <cell r="G1083" t="str">
            <v>ОСТ1 90113-86</v>
          </cell>
          <cell r="H1083" t="str">
            <v>КГ</v>
          </cell>
          <cell r="I1083">
            <v>0.96</v>
          </cell>
          <cell r="J1083" t="str">
            <v>00005</v>
          </cell>
          <cell r="K1083" t="str">
            <v>00000</v>
          </cell>
          <cell r="L1083" t="str">
            <v/>
          </cell>
          <cell r="M1083">
            <v>0</v>
          </cell>
          <cell r="N1083">
            <v>0</v>
          </cell>
          <cell r="O1083">
            <v>0</v>
          </cell>
          <cell r="P1083">
            <v>0</v>
          </cell>
          <cell r="Q1083">
            <v>0</v>
          </cell>
          <cell r="R1083">
            <v>0</v>
          </cell>
          <cell r="S1083" t="str">
            <v>не най</v>
          </cell>
          <cell r="T1083">
            <v>371.4</v>
          </cell>
          <cell r="U1083" t="str">
            <v>нет</v>
          </cell>
          <cell r="V1083">
            <v>39219</v>
          </cell>
          <cell r="W1083">
            <v>371.4</v>
          </cell>
          <cell r="X1083">
            <v>356.54</v>
          </cell>
          <cell r="Y1083">
            <v>0</v>
          </cell>
          <cell r="Z1083">
            <v>0</v>
          </cell>
          <cell r="AA1083">
            <v>0</v>
          </cell>
          <cell r="AB1083">
            <v>0</v>
          </cell>
          <cell r="AC1083">
            <v>356.54</v>
          </cell>
          <cell r="AD1083">
            <v>356.54</v>
          </cell>
          <cell r="AE1083">
            <v>356.54</v>
          </cell>
          <cell r="AF1083">
            <v>356.54</v>
          </cell>
          <cell r="AG1083">
            <v>356.54</v>
          </cell>
          <cell r="AH1083">
            <v>356.54</v>
          </cell>
          <cell r="AI1083">
            <v>356.54</v>
          </cell>
          <cell r="AJ1083">
            <v>356.54</v>
          </cell>
          <cell r="AM1083" t="str">
            <v>062</v>
          </cell>
          <cell r="AN1083" t="str">
            <v>025</v>
          </cell>
          <cell r="AO1083">
            <v>1507</v>
          </cell>
          <cell r="AP1083" t="str">
            <v>02</v>
          </cell>
          <cell r="AQ1083" t="str">
            <v>437071120</v>
          </cell>
          <cell r="AR1083" t="str">
            <v>ПPOФИЛЬ Д16ЧT 410081 L-3000</v>
          </cell>
          <cell r="AS1083" t="str">
            <v>OCT1 90113-86</v>
          </cell>
          <cell r="AT1083" t="str">
            <v>КГ</v>
          </cell>
          <cell r="AU1083">
            <v>1.01</v>
          </cell>
          <cell r="AV1083" t="str">
            <v>1</v>
          </cell>
          <cell r="AW1083">
            <v>4</v>
          </cell>
          <cell r="AX1083">
            <v>83.97</v>
          </cell>
          <cell r="AY1083">
            <v>335.88</v>
          </cell>
          <cell r="BA1083">
            <v>4</v>
          </cell>
          <cell r="BB1083">
            <v>84.81</v>
          </cell>
          <cell r="BC1083">
            <v>4</v>
          </cell>
          <cell r="BD1083">
            <v>4</v>
          </cell>
          <cell r="BE1083">
            <v>339.24</v>
          </cell>
          <cell r="BG1083">
            <v>0</v>
          </cell>
          <cell r="BH1083">
            <v>83.97</v>
          </cell>
          <cell r="BI1083">
            <v>1.008</v>
          </cell>
          <cell r="BJ1083">
            <v>84.64</v>
          </cell>
          <cell r="BK1083">
            <v>0.17</v>
          </cell>
          <cell r="BL1083">
            <v>84.81</v>
          </cell>
          <cell r="BM1083">
            <v>84.81</v>
          </cell>
          <cell r="BN1083">
            <v>84.81</v>
          </cell>
          <cell r="BO1083">
            <v>84.81</v>
          </cell>
          <cell r="BP1083">
            <v>0</v>
          </cell>
          <cell r="BQ1083">
            <v>0</v>
          </cell>
          <cell r="BR1083">
            <v>0</v>
          </cell>
          <cell r="BS1083">
            <v>0</v>
          </cell>
          <cell r="BT1083">
            <v>0</v>
          </cell>
          <cell r="BU1083">
            <v>0</v>
          </cell>
          <cell r="BV1083">
            <v>0</v>
          </cell>
          <cell r="BW1083">
            <v>0</v>
          </cell>
          <cell r="BY1083">
            <v>4.8000000000000001E-2</v>
          </cell>
          <cell r="BZ1083">
            <v>0.96</v>
          </cell>
          <cell r="CE1083">
            <v>3.032</v>
          </cell>
          <cell r="CF1083">
            <v>94.51</v>
          </cell>
          <cell r="CG1083">
            <v>286.55</v>
          </cell>
          <cell r="CH1083">
            <v>338.13</v>
          </cell>
          <cell r="CL1083">
            <v>338.13</v>
          </cell>
        </row>
        <row r="1084">
          <cell r="B1084" t="str">
            <v>062</v>
          </cell>
          <cell r="C1084" t="str">
            <v>053</v>
          </cell>
          <cell r="D1084" t="str">
            <v>02</v>
          </cell>
          <cell r="E1084" t="str">
            <v>437071120</v>
          </cell>
          <cell r="F1084" t="str">
            <v>ПРОФИЛЬ 1163ТПП 410081 L-3000</v>
          </cell>
          <cell r="G1084" t="str">
            <v>ОСТ1 90113-86</v>
          </cell>
          <cell r="H1084" t="str">
            <v>КГ</v>
          </cell>
          <cell r="I1084">
            <v>0.05</v>
          </cell>
          <cell r="J1084" t="str">
            <v>00005</v>
          </cell>
          <cell r="K1084" t="str">
            <v>00000</v>
          </cell>
          <cell r="L1084" t="str">
            <v/>
          </cell>
          <cell r="M1084">
            <v>0</v>
          </cell>
          <cell r="N1084">
            <v>0</v>
          </cell>
          <cell r="O1084">
            <v>0</v>
          </cell>
          <cell r="P1084">
            <v>0</v>
          </cell>
          <cell r="Q1084">
            <v>0</v>
          </cell>
          <cell r="R1084">
            <v>0</v>
          </cell>
          <cell r="S1084" t="str">
            <v>не най</v>
          </cell>
          <cell r="T1084">
            <v>371.4</v>
          </cell>
          <cell r="U1084" t="str">
            <v>нет</v>
          </cell>
          <cell r="V1084">
            <v>39219</v>
          </cell>
          <cell r="W1084">
            <v>371.4</v>
          </cell>
          <cell r="X1084">
            <v>18.57</v>
          </cell>
          <cell r="Y1084">
            <v>18.57</v>
          </cell>
          <cell r="Z1084">
            <v>18.57</v>
          </cell>
          <cell r="AA1084">
            <v>18.57</v>
          </cell>
          <cell r="AB1084">
            <v>18.57</v>
          </cell>
          <cell r="AC1084">
            <v>18.57</v>
          </cell>
          <cell r="AD1084">
            <v>18.57</v>
          </cell>
          <cell r="AE1084">
            <v>18.57</v>
          </cell>
          <cell r="AF1084">
            <v>18.57</v>
          </cell>
          <cell r="AG1084">
            <v>18.57</v>
          </cell>
          <cell r="AH1084">
            <v>18.57</v>
          </cell>
          <cell r="AI1084">
            <v>18.57</v>
          </cell>
          <cell r="AJ1084">
            <v>18.57</v>
          </cell>
        </row>
        <row r="1085">
          <cell r="B1085" t="str">
            <v>062</v>
          </cell>
          <cell r="C1085" t="str">
            <v>025</v>
          </cell>
          <cell r="D1085" t="str">
            <v>02</v>
          </cell>
          <cell r="E1085" t="str">
            <v>437071370</v>
          </cell>
          <cell r="F1085" t="str">
            <v>ПРОФИЛЬ 1163ТПП 410091 L-3000</v>
          </cell>
          <cell r="G1085" t="str">
            <v>ОСТ1 90113-86</v>
          </cell>
          <cell r="H1085" t="str">
            <v>КГ</v>
          </cell>
          <cell r="I1085">
            <v>0.36</v>
          </cell>
          <cell r="J1085" t="str">
            <v>00006</v>
          </cell>
          <cell r="K1085" t="str">
            <v>00000</v>
          </cell>
          <cell r="L1085" t="str">
            <v/>
          </cell>
          <cell r="M1085">
            <v>0</v>
          </cell>
          <cell r="N1085">
            <v>0</v>
          </cell>
          <cell r="O1085">
            <v>0</v>
          </cell>
          <cell r="P1085">
            <v>0</v>
          </cell>
          <cell r="Q1085">
            <v>0</v>
          </cell>
          <cell r="R1085">
            <v>0</v>
          </cell>
          <cell r="S1085" t="str">
            <v>не най</v>
          </cell>
          <cell r="T1085">
            <v>371.4</v>
          </cell>
          <cell r="U1085" t="str">
            <v>нет</v>
          </cell>
          <cell r="V1085">
            <v>39219</v>
          </cell>
          <cell r="W1085">
            <v>371.4</v>
          </cell>
          <cell r="X1085">
            <v>133.69999999999999</v>
          </cell>
          <cell r="Y1085">
            <v>0</v>
          </cell>
          <cell r="Z1085">
            <v>0</v>
          </cell>
          <cell r="AA1085">
            <v>0</v>
          </cell>
          <cell r="AB1085">
            <v>0</v>
          </cell>
          <cell r="AC1085">
            <v>133.69999999999999</v>
          </cell>
          <cell r="AD1085">
            <v>133.69999999999999</v>
          </cell>
          <cell r="AE1085">
            <v>133.69999999999999</v>
          </cell>
          <cell r="AF1085">
            <v>133.69999999999999</v>
          </cell>
          <cell r="AG1085">
            <v>133.69999999999999</v>
          </cell>
          <cell r="AH1085">
            <v>133.69999999999999</v>
          </cell>
          <cell r="AI1085">
            <v>133.69999999999999</v>
          </cell>
          <cell r="AJ1085">
            <v>133.69999999999999</v>
          </cell>
          <cell r="AM1085" t="str">
            <v>062</v>
          </cell>
          <cell r="AN1085" t="str">
            <v>045</v>
          </cell>
          <cell r="AO1085">
            <v>1508</v>
          </cell>
          <cell r="AP1085" t="str">
            <v>02</v>
          </cell>
          <cell r="AQ1085" t="str">
            <v>437071370</v>
          </cell>
          <cell r="AR1085" t="str">
            <v>ПPOФИЛЬ Д16ЧT 410091 L-3000</v>
          </cell>
          <cell r="AS1085" t="str">
            <v>OCT1 90113-86</v>
          </cell>
          <cell r="AT1085" t="str">
            <v>КГ</v>
          </cell>
          <cell r="AU1085">
            <v>0.35399999999999998</v>
          </cell>
          <cell r="AW1085">
            <v>1.4</v>
          </cell>
          <cell r="AX1085">
            <v>85.15</v>
          </cell>
          <cell r="AY1085">
            <v>119.21</v>
          </cell>
          <cell r="BA1085">
            <v>4</v>
          </cell>
          <cell r="BB1085">
            <v>30.14</v>
          </cell>
          <cell r="BC1085">
            <v>4</v>
          </cell>
          <cell r="BD1085">
            <v>4</v>
          </cell>
          <cell r="BE1085">
            <v>120.56</v>
          </cell>
          <cell r="BF1085">
            <v>0</v>
          </cell>
          <cell r="BH1085">
            <v>85.14</v>
          </cell>
          <cell r="BI1085">
            <v>0.35399999999999998</v>
          </cell>
          <cell r="BJ1085">
            <v>30.14</v>
          </cell>
          <cell r="BK1085">
            <v>0</v>
          </cell>
          <cell r="BL1085">
            <v>30.14</v>
          </cell>
          <cell r="BM1085">
            <v>30.14</v>
          </cell>
          <cell r="BN1085">
            <v>30.14</v>
          </cell>
          <cell r="BO1085">
            <v>30.14</v>
          </cell>
          <cell r="BP1085">
            <v>0</v>
          </cell>
          <cell r="BQ1085">
            <v>0</v>
          </cell>
          <cell r="BR1085">
            <v>0</v>
          </cell>
          <cell r="BS1085">
            <v>0</v>
          </cell>
          <cell r="BT1085">
            <v>0</v>
          </cell>
          <cell r="BU1085">
            <v>0</v>
          </cell>
          <cell r="BV1085">
            <v>0</v>
          </cell>
          <cell r="BW1085">
            <v>0</v>
          </cell>
          <cell r="BZ1085">
            <v>0.35399999999999998</v>
          </cell>
          <cell r="CD1085">
            <v>1.0619999999999998</v>
          </cell>
          <cell r="CF1085">
            <v>95.83</v>
          </cell>
          <cell r="CG1085">
            <v>101.77</v>
          </cell>
          <cell r="CH1085">
            <v>120.09</v>
          </cell>
          <cell r="CL1085">
            <v>120.09</v>
          </cell>
        </row>
        <row r="1086">
          <cell r="B1086" t="str">
            <v>062</v>
          </cell>
          <cell r="C1086" t="str">
            <v>025</v>
          </cell>
          <cell r="D1086" t="str">
            <v>02</v>
          </cell>
          <cell r="E1086" t="str">
            <v>437071490</v>
          </cell>
          <cell r="F1086" t="str">
            <v>ПРОФИЛЬ 1163ТПП 410093 L-3000</v>
          </cell>
          <cell r="G1086" t="str">
            <v>ОСТ1 90113-86</v>
          </cell>
          <cell r="H1086" t="str">
            <v>КГ</v>
          </cell>
          <cell r="I1086">
            <v>0.26</v>
          </cell>
          <cell r="J1086" t="str">
            <v>00005</v>
          </cell>
          <cell r="K1086" t="str">
            <v>00000</v>
          </cell>
          <cell r="L1086" t="str">
            <v/>
          </cell>
          <cell r="M1086">
            <v>0</v>
          </cell>
          <cell r="N1086">
            <v>0</v>
          </cell>
          <cell r="O1086">
            <v>0</v>
          </cell>
          <cell r="P1086">
            <v>0</v>
          </cell>
          <cell r="Q1086">
            <v>0</v>
          </cell>
          <cell r="R1086">
            <v>0</v>
          </cell>
          <cell r="S1086" t="str">
            <v>не най</v>
          </cell>
          <cell r="T1086">
            <v>371.4</v>
          </cell>
          <cell r="U1086" t="str">
            <v>нет</v>
          </cell>
          <cell r="V1086">
            <v>39219</v>
          </cell>
          <cell r="W1086">
            <v>371.4</v>
          </cell>
          <cell r="X1086">
            <v>96.56</v>
          </cell>
          <cell r="Y1086">
            <v>0</v>
          </cell>
          <cell r="Z1086">
            <v>0</v>
          </cell>
          <cell r="AA1086">
            <v>0</v>
          </cell>
          <cell r="AB1086">
            <v>0</v>
          </cell>
          <cell r="AC1086">
            <v>96.56</v>
          </cell>
          <cell r="AD1086">
            <v>96.56</v>
          </cell>
          <cell r="AE1086">
            <v>96.56</v>
          </cell>
          <cell r="AF1086">
            <v>96.56</v>
          </cell>
          <cell r="AG1086">
            <v>96.56</v>
          </cell>
          <cell r="AH1086">
            <v>96.56</v>
          </cell>
          <cell r="AI1086">
            <v>96.56</v>
          </cell>
          <cell r="AJ1086">
            <v>96.56</v>
          </cell>
          <cell r="AM1086" t="str">
            <v>062</v>
          </cell>
          <cell r="AN1086" t="str">
            <v>053</v>
          </cell>
          <cell r="AO1086">
            <v>1509</v>
          </cell>
          <cell r="AP1086" t="str">
            <v>02</v>
          </cell>
          <cell r="AQ1086" t="str">
            <v>437071490</v>
          </cell>
          <cell r="AR1086" t="str">
            <v>ПPOФИЛЬ Д16ЧT 410093 L-3000</v>
          </cell>
          <cell r="AS1086" t="str">
            <v>OCT1 90113-86</v>
          </cell>
          <cell r="AT1086" t="str">
            <v>КГ</v>
          </cell>
          <cell r="AU1086">
            <v>0.26</v>
          </cell>
          <cell r="AW1086">
            <v>1</v>
          </cell>
          <cell r="AX1086">
            <v>21.97</v>
          </cell>
          <cell r="AY1086">
            <v>21.97</v>
          </cell>
          <cell r="BA1086">
            <v>4</v>
          </cell>
          <cell r="BB1086">
            <v>5.71</v>
          </cell>
          <cell r="BC1086">
            <v>4</v>
          </cell>
          <cell r="BD1086">
            <v>4</v>
          </cell>
          <cell r="BE1086">
            <v>22.84</v>
          </cell>
          <cell r="BF1086">
            <v>0</v>
          </cell>
          <cell r="BH1086">
            <v>21.96</v>
          </cell>
          <cell r="BI1086">
            <v>0.26</v>
          </cell>
          <cell r="BJ1086">
            <v>5.71</v>
          </cell>
          <cell r="BK1086">
            <v>0</v>
          </cell>
          <cell r="BL1086">
            <v>5.71</v>
          </cell>
          <cell r="BM1086">
            <v>5.71</v>
          </cell>
          <cell r="BN1086">
            <v>5.71</v>
          </cell>
          <cell r="BO1086">
            <v>5.71</v>
          </cell>
          <cell r="BP1086">
            <v>0</v>
          </cell>
          <cell r="BQ1086">
            <v>0</v>
          </cell>
          <cell r="BR1086">
            <v>0</v>
          </cell>
          <cell r="BS1086">
            <v>0</v>
          </cell>
          <cell r="BT1086">
            <v>0</v>
          </cell>
          <cell r="BU1086">
            <v>0</v>
          </cell>
          <cell r="BV1086">
            <v>0</v>
          </cell>
          <cell r="BW1086">
            <v>0</v>
          </cell>
          <cell r="BX1086">
            <v>0.26</v>
          </cell>
          <cell r="CD1086">
            <v>0.78</v>
          </cell>
          <cell r="CF1086">
            <v>24.72</v>
          </cell>
          <cell r="CG1086">
            <v>19.28</v>
          </cell>
          <cell r="CH1086">
            <v>22.75</v>
          </cell>
          <cell r="CL1086">
            <v>22.75</v>
          </cell>
        </row>
        <row r="1087">
          <cell r="B1087" t="str">
            <v>062</v>
          </cell>
          <cell r="C1087" t="str">
            <v>025</v>
          </cell>
          <cell r="D1087" t="str">
            <v>02</v>
          </cell>
          <cell r="E1087" t="str">
            <v>437071500</v>
          </cell>
          <cell r="F1087" t="str">
            <v>ПРОФИЛЬ 1163ТПП 410112 L-3000</v>
          </cell>
          <cell r="G1087" t="str">
            <v>ОСТ1 90113-86</v>
          </cell>
          <cell r="H1087" t="str">
            <v>КГ</v>
          </cell>
          <cell r="I1087">
            <v>0.68</v>
          </cell>
          <cell r="J1087" t="str">
            <v>00007</v>
          </cell>
          <cell r="K1087" t="str">
            <v>00011</v>
          </cell>
          <cell r="L1087" t="str">
            <v/>
          </cell>
          <cell r="M1087">
            <v>0</v>
          </cell>
          <cell r="N1087">
            <v>0</v>
          </cell>
          <cell r="O1087">
            <v>0</v>
          </cell>
          <cell r="P1087">
            <v>0</v>
          </cell>
          <cell r="Q1087">
            <v>0</v>
          </cell>
          <cell r="R1087">
            <v>0</v>
          </cell>
          <cell r="S1087" t="str">
            <v>не най</v>
          </cell>
          <cell r="T1087">
            <v>371.4</v>
          </cell>
          <cell r="U1087" t="str">
            <v>нет</v>
          </cell>
          <cell r="V1087">
            <v>39219</v>
          </cell>
          <cell r="W1087">
            <v>371.4</v>
          </cell>
          <cell r="X1087">
            <v>252.55</v>
          </cell>
          <cell r="Y1087">
            <v>0</v>
          </cell>
          <cell r="Z1087">
            <v>0</v>
          </cell>
          <cell r="AA1087">
            <v>0</v>
          </cell>
          <cell r="AB1087">
            <v>0</v>
          </cell>
          <cell r="AC1087">
            <v>252.55</v>
          </cell>
          <cell r="AD1087">
            <v>252.55</v>
          </cell>
          <cell r="AE1087">
            <v>252.55</v>
          </cell>
          <cell r="AF1087">
            <v>252.55</v>
          </cell>
          <cell r="AG1087">
            <v>252.55</v>
          </cell>
          <cell r="AH1087">
            <v>252.55</v>
          </cell>
          <cell r="AI1087">
            <v>252.55</v>
          </cell>
          <cell r="AJ1087">
            <v>252.55</v>
          </cell>
          <cell r="AM1087" t="str">
            <v>062</v>
          </cell>
          <cell r="AN1087" t="str">
            <v>025</v>
          </cell>
          <cell r="AO1087">
            <v>1512</v>
          </cell>
          <cell r="AP1087" t="str">
            <v>02</v>
          </cell>
          <cell r="AQ1087" t="str">
            <v>437071500</v>
          </cell>
          <cell r="AR1087" t="str">
            <v>ПPOФИЛЬ Д16ЧT 410112 L-3000</v>
          </cell>
          <cell r="AS1087" t="str">
            <v>OCT1 90113-86</v>
          </cell>
          <cell r="AT1087" t="str">
            <v>КГ</v>
          </cell>
          <cell r="AU1087">
            <v>0.83199999999999996</v>
          </cell>
          <cell r="AV1087" t="str">
            <v>0,83</v>
          </cell>
          <cell r="AW1087">
            <v>3.3</v>
          </cell>
          <cell r="AX1087">
            <v>82.09</v>
          </cell>
          <cell r="AY1087">
            <v>270.89699999999999</v>
          </cell>
          <cell r="BA1087">
            <v>4</v>
          </cell>
          <cell r="BB1087">
            <v>68.3</v>
          </cell>
          <cell r="BC1087">
            <v>4</v>
          </cell>
          <cell r="BD1087">
            <v>4</v>
          </cell>
          <cell r="BE1087">
            <v>273.19</v>
          </cell>
          <cell r="BG1087">
            <v>0</v>
          </cell>
          <cell r="BH1087">
            <v>82.09</v>
          </cell>
          <cell r="BI1087">
            <v>0.56600000000000006</v>
          </cell>
          <cell r="BJ1087">
            <v>46.46</v>
          </cell>
          <cell r="BK1087">
            <v>21.84</v>
          </cell>
          <cell r="BL1087">
            <v>68.3</v>
          </cell>
          <cell r="BM1087">
            <v>68.3</v>
          </cell>
          <cell r="BN1087">
            <v>68.3</v>
          </cell>
          <cell r="BO1087">
            <v>68.3</v>
          </cell>
          <cell r="BP1087">
            <v>0</v>
          </cell>
          <cell r="BQ1087">
            <v>0</v>
          </cell>
          <cell r="BR1087">
            <v>0</v>
          </cell>
          <cell r="BS1087">
            <v>0</v>
          </cell>
          <cell r="BT1087">
            <v>0</v>
          </cell>
          <cell r="BU1087">
            <v>0</v>
          </cell>
          <cell r="BV1087">
            <v>0</v>
          </cell>
          <cell r="BW1087">
            <v>0</v>
          </cell>
          <cell r="CC1087">
            <v>0.56600000000000006</v>
          </cell>
          <cell r="CE1087">
            <v>2.762</v>
          </cell>
          <cell r="CF1087">
            <v>92.4</v>
          </cell>
          <cell r="CG1087">
            <v>255.21</v>
          </cell>
          <cell r="CH1087">
            <v>301.14999999999998</v>
          </cell>
          <cell r="CL1087">
            <v>301.14999999999998</v>
          </cell>
        </row>
        <row r="1088">
          <cell r="B1088" t="str">
            <v>062</v>
          </cell>
          <cell r="C1088" t="str">
            <v>053</v>
          </cell>
          <cell r="D1088" t="str">
            <v>02</v>
          </cell>
          <cell r="E1088" t="str">
            <v>437071500</v>
          </cell>
          <cell r="F1088" t="str">
            <v>ПРОФИЛЬ 1163ТПП 410112 L-3000</v>
          </cell>
          <cell r="G1088" t="str">
            <v>ОСТ1 90113-86</v>
          </cell>
          <cell r="H1088" t="str">
            <v>КГ</v>
          </cell>
          <cell r="I1088">
            <v>0.1</v>
          </cell>
          <cell r="J1088" t="str">
            <v>00006</v>
          </cell>
          <cell r="K1088" t="str">
            <v>00011</v>
          </cell>
          <cell r="L1088" t="str">
            <v/>
          </cell>
          <cell r="M1088">
            <v>0</v>
          </cell>
          <cell r="N1088">
            <v>0</v>
          </cell>
          <cell r="O1088">
            <v>0</v>
          </cell>
          <cell r="P1088">
            <v>0</v>
          </cell>
          <cell r="Q1088">
            <v>0</v>
          </cell>
          <cell r="R1088">
            <v>0</v>
          </cell>
          <cell r="S1088" t="str">
            <v>не най</v>
          </cell>
          <cell r="T1088">
            <v>371.4</v>
          </cell>
          <cell r="U1088" t="str">
            <v>нет</v>
          </cell>
          <cell r="V1088">
            <v>39219</v>
          </cell>
          <cell r="W1088">
            <v>371.4</v>
          </cell>
          <cell r="X1088">
            <v>37.14</v>
          </cell>
          <cell r="Y1088">
            <v>37.14</v>
          </cell>
          <cell r="Z1088">
            <v>37.14</v>
          </cell>
          <cell r="AA1088">
            <v>37.14</v>
          </cell>
          <cell r="AB1088">
            <v>37.14</v>
          </cell>
          <cell r="AC1088">
            <v>37.14</v>
          </cell>
          <cell r="AD1088">
            <v>37.14</v>
          </cell>
          <cell r="AE1088">
            <v>37.14</v>
          </cell>
          <cell r="AF1088">
            <v>37.14</v>
          </cell>
          <cell r="AG1088">
            <v>37.14</v>
          </cell>
          <cell r="AH1088">
            <v>37.14</v>
          </cell>
          <cell r="AI1088">
            <v>37.14</v>
          </cell>
          <cell r="AJ1088">
            <v>37.14</v>
          </cell>
        </row>
        <row r="1089">
          <cell r="B1089" t="str">
            <v>062</v>
          </cell>
          <cell r="C1089" t="str">
            <v>025</v>
          </cell>
          <cell r="D1089" t="str">
            <v>02</v>
          </cell>
          <cell r="E1089" t="str">
            <v>437071510</v>
          </cell>
          <cell r="F1089" t="str">
            <v>ПРОФИЛЬ 1163ТПП 410113 L-3000</v>
          </cell>
          <cell r="G1089" t="str">
            <v>ОСТ1 90113-86</v>
          </cell>
          <cell r="H1089" t="str">
            <v>КГ</v>
          </cell>
          <cell r="I1089">
            <v>0.06</v>
          </cell>
          <cell r="J1089" t="str">
            <v>00006</v>
          </cell>
          <cell r="K1089" t="str">
            <v>00000</v>
          </cell>
          <cell r="L1089" t="str">
            <v/>
          </cell>
          <cell r="M1089">
            <v>0</v>
          </cell>
          <cell r="N1089">
            <v>0</v>
          </cell>
          <cell r="O1089">
            <v>0</v>
          </cell>
          <cell r="P1089">
            <v>0</v>
          </cell>
          <cell r="Q1089">
            <v>0</v>
          </cell>
          <cell r="R1089">
            <v>0</v>
          </cell>
          <cell r="S1089" t="str">
            <v>не най</v>
          </cell>
          <cell r="T1089">
            <v>371.4</v>
          </cell>
          <cell r="U1089" t="str">
            <v>нет</v>
          </cell>
          <cell r="V1089">
            <v>39219</v>
          </cell>
          <cell r="W1089">
            <v>371.4</v>
          </cell>
          <cell r="X1089">
            <v>22.28</v>
          </cell>
          <cell r="Y1089">
            <v>0</v>
          </cell>
          <cell r="Z1089">
            <v>0</v>
          </cell>
          <cell r="AA1089">
            <v>0</v>
          </cell>
          <cell r="AB1089">
            <v>0</v>
          </cell>
          <cell r="AC1089">
            <v>0</v>
          </cell>
          <cell r="AD1089">
            <v>22.28</v>
          </cell>
          <cell r="AE1089">
            <v>22.28</v>
          </cell>
          <cell r="AF1089">
            <v>22.28</v>
          </cell>
          <cell r="AG1089">
            <v>22.28</v>
          </cell>
          <cell r="AH1089">
            <v>22.28</v>
          </cell>
          <cell r="AI1089">
            <v>22.28</v>
          </cell>
          <cell r="AJ1089">
            <v>22.28</v>
          </cell>
          <cell r="AM1089" t="str">
            <v>062</v>
          </cell>
          <cell r="AN1089" t="str">
            <v>053</v>
          </cell>
          <cell r="AO1089">
            <v>1513</v>
          </cell>
          <cell r="AP1089" t="str">
            <v>02</v>
          </cell>
          <cell r="AQ1089" t="str">
            <v>437071510</v>
          </cell>
          <cell r="AR1089" t="str">
            <v>ПPOФИЛЬ Д16ЧT 410113 L-3000</v>
          </cell>
          <cell r="AS1089" t="str">
            <v>OCT1 90113-86</v>
          </cell>
          <cell r="AT1089" t="str">
            <v>КГ</v>
          </cell>
          <cell r="AU1089">
            <v>6.5000000000000002E-2</v>
          </cell>
          <cell r="AW1089">
            <v>0.3</v>
          </cell>
          <cell r="AX1089">
            <v>231.71</v>
          </cell>
          <cell r="AY1089">
            <v>69.513000000000005</v>
          </cell>
          <cell r="BA1089">
            <v>4</v>
          </cell>
          <cell r="BB1089">
            <v>15.06</v>
          </cell>
          <cell r="BC1089">
            <v>5</v>
          </cell>
          <cell r="BD1089">
            <v>5</v>
          </cell>
          <cell r="BE1089">
            <v>75.3</v>
          </cell>
          <cell r="BF1089">
            <v>0</v>
          </cell>
          <cell r="BH1089">
            <v>231.69</v>
          </cell>
          <cell r="BI1089">
            <v>6.5000000000000002E-2</v>
          </cell>
          <cell r="BJ1089">
            <v>15.06</v>
          </cell>
          <cell r="BK1089">
            <v>0</v>
          </cell>
          <cell r="BL1089">
            <v>15.06</v>
          </cell>
          <cell r="BM1089">
            <v>15.06</v>
          </cell>
          <cell r="BN1089">
            <v>15.06</v>
          </cell>
          <cell r="BO1089">
            <v>15.06</v>
          </cell>
          <cell r="BP1089">
            <v>15.06</v>
          </cell>
          <cell r="BQ1089">
            <v>0</v>
          </cell>
          <cell r="BR1089">
            <v>0</v>
          </cell>
          <cell r="BS1089">
            <v>0</v>
          </cell>
          <cell r="BT1089">
            <v>0</v>
          </cell>
          <cell r="BU1089">
            <v>0</v>
          </cell>
          <cell r="BV1089">
            <v>0</v>
          </cell>
          <cell r="BW1089">
            <v>0</v>
          </cell>
          <cell r="CC1089">
            <v>6.5000000000000002E-2</v>
          </cell>
          <cell r="CD1089">
            <v>0.26</v>
          </cell>
          <cell r="CF1089">
            <v>260.77999999999997</v>
          </cell>
          <cell r="CG1089">
            <v>67.8</v>
          </cell>
          <cell r="CH1089">
            <v>80</v>
          </cell>
          <cell r="CL1089">
            <v>80</v>
          </cell>
        </row>
        <row r="1090">
          <cell r="B1090" t="str">
            <v>062</v>
          </cell>
          <cell r="C1090" t="str">
            <v>025</v>
          </cell>
          <cell r="D1090" t="str">
            <v>02</v>
          </cell>
          <cell r="E1090" t="str">
            <v>437071130</v>
          </cell>
          <cell r="F1090" t="str">
            <v>ПРОФИЛЬ 1163ТПП 410117 L-3000</v>
          </cell>
          <cell r="G1090" t="str">
            <v>ОСТ1 90113-86</v>
          </cell>
          <cell r="H1090" t="str">
            <v>КГ</v>
          </cell>
          <cell r="I1090">
            <v>0.56999999999999995</v>
          </cell>
          <cell r="J1090" t="str">
            <v>00007</v>
          </cell>
          <cell r="K1090" t="str">
            <v>00000</v>
          </cell>
          <cell r="L1090" t="str">
            <v/>
          </cell>
          <cell r="M1090">
            <v>0</v>
          </cell>
          <cell r="N1090">
            <v>0</v>
          </cell>
          <cell r="O1090">
            <v>0</v>
          </cell>
          <cell r="P1090">
            <v>0</v>
          </cell>
          <cell r="Q1090">
            <v>0</v>
          </cell>
          <cell r="R1090">
            <v>0</v>
          </cell>
          <cell r="S1090" t="str">
            <v>не най</v>
          </cell>
          <cell r="T1090">
            <v>371.4</v>
          </cell>
          <cell r="U1090" t="str">
            <v>нет</v>
          </cell>
          <cell r="V1090">
            <v>39219</v>
          </cell>
          <cell r="W1090">
            <v>371.4</v>
          </cell>
          <cell r="X1090">
            <v>211.7</v>
          </cell>
          <cell r="Y1090">
            <v>0</v>
          </cell>
          <cell r="Z1090">
            <v>0</v>
          </cell>
          <cell r="AA1090">
            <v>0</v>
          </cell>
          <cell r="AB1090">
            <v>0</v>
          </cell>
          <cell r="AC1090">
            <v>211.7</v>
          </cell>
          <cell r="AD1090">
            <v>211.7</v>
          </cell>
          <cell r="AE1090">
            <v>211.7</v>
          </cell>
          <cell r="AF1090">
            <v>211.7</v>
          </cell>
          <cell r="AG1090">
            <v>211.7</v>
          </cell>
          <cell r="AH1090">
            <v>211.7</v>
          </cell>
          <cell r="AI1090">
            <v>211.7</v>
          </cell>
          <cell r="AJ1090">
            <v>211.7</v>
          </cell>
          <cell r="AM1090" t="str">
            <v>062</v>
          </cell>
          <cell r="AN1090" t="str">
            <v>053</v>
          </cell>
          <cell r="AO1090">
            <v>1516</v>
          </cell>
          <cell r="AP1090" t="str">
            <v>02</v>
          </cell>
          <cell r="AQ1090" t="str">
            <v>437071130</v>
          </cell>
          <cell r="AR1090" t="str">
            <v>ПPOФИЛЬ Д16ЧT 410117 L-3000</v>
          </cell>
          <cell r="AS1090" t="str">
            <v>OCT1 90113-86</v>
          </cell>
          <cell r="AT1090" t="str">
            <v>КГ</v>
          </cell>
          <cell r="AU1090">
            <v>3.5059999999999998</v>
          </cell>
          <cell r="AV1090" t="str">
            <v>3,5</v>
          </cell>
          <cell r="AW1090">
            <v>14</v>
          </cell>
          <cell r="AX1090">
            <v>371.4</v>
          </cell>
          <cell r="AY1090">
            <v>5199.6000000000004</v>
          </cell>
          <cell r="BA1090">
            <v>4</v>
          </cell>
          <cell r="BB1090">
            <v>1302.1300000000001</v>
          </cell>
          <cell r="BC1090">
            <v>4</v>
          </cell>
          <cell r="BD1090">
            <v>4</v>
          </cell>
          <cell r="BE1090">
            <v>5208.5200000000004</v>
          </cell>
          <cell r="BF1090">
            <v>0</v>
          </cell>
          <cell r="BH1090">
            <v>371.4</v>
          </cell>
          <cell r="BI1090">
            <v>0</v>
          </cell>
          <cell r="BJ1090">
            <v>0</v>
          </cell>
          <cell r="BK1090">
            <v>1302.1300000000001</v>
          </cell>
          <cell r="BL1090">
            <v>1302.1300000000001</v>
          </cell>
          <cell r="BM1090">
            <v>1302.1300000000001</v>
          </cell>
          <cell r="BN1090">
            <v>1302.1300000000001</v>
          </cell>
          <cell r="BO1090">
            <v>1302.1300000000001</v>
          </cell>
          <cell r="BP1090">
            <v>0</v>
          </cell>
          <cell r="BQ1090">
            <v>0</v>
          </cell>
          <cell r="BR1090">
            <v>0</v>
          </cell>
          <cell r="BS1090">
            <v>0</v>
          </cell>
          <cell r="BT1090">
            <v>0</v>
          </cell>
          <cell r="BU1090">
            <v>0</v>
          </cell>
          <cell r="BV1090">
            <v>0</v>
          </cell>
          <cell r="BW1090">
            <v>0</v>
          </cell>
          <cell r="CD1090">
            <v>14.023999999999999</v>
          </cell>
          <cell r="CF1090">
            <v>418.03</v>
          </cell>
          <cell r="CG1090">
            <v>5862.45</v>
          </cell>
          <cell r="CH1090">
            <v>6917.69</v>
          </cell>
          <cell r="CL1090">
            <v>6917.69</v>
          </cell>
        </row>
        <row r="1091">
          <cell r="B1091" t="str">
            <v>062</v>
          </cell>
          <cell r="C1091" t="str">
            <v>025</v>
          </cell>
          <cell r="D1091" t="str">
            <v>02</v>
          </cell>
          <cell r="E1091" t="str">
            <v>437071150</v>
          </cell>
          <cell r="F1091" t="str">
            <v>ПРОФИЛЬ 1163ТПП 410121 L-3000</v>
          </cell>
          <cell r="G1091" t="str">
            <v>ОСТ1 90113-86</v>
          </cell>
          <cell r="H1091" t="str">
            <v>КГ</v>
          </cell>
          <cell r="I1091">
            <v>0.18</v>
          </cell>
          <cell r="J1091" t="str">
            <v>00005</v>
          </cell>
          <cell r="K1091" t="str">
            <v>00000</v>
          </cell>
          <cell r="L1091" t="str">
            <v/>
          </cell>
          <cell r="M1091">
            <v>0</v>
          </cell>
          <cell r="N1091">
            <v>0</v>
          </cell>
          <cell r="O1091">
            <v>0</v>
          </cell>
          <cell r="P1091">
            <v>0</v>
          </cell>
          <cell r="Q1091">
            <v>0</v>
          </cell>
          <cell r="R1091">
            <v>0</v>
          </cell>
          <cell r="S1091" t="str">
            <v>не най</v>
          </cell>
          <cell r="T1091">
            <v>371.4</v>
          </cell>
          <cell r="U1091" t="str">
            <v>нет</v>
          </cell>
          <cell r="V1091">
            <v>39219</v>
          </cell>
          <cell r="W1091">
            <v>371.4</v>
          </cell>
          <cell r="X1091">
            <v>66.849999999999994</v>
          </cell>
          <cell r="Y1091">
            <v>0</v>
          </cell>
          <cell r="Z1091">
            <v>0</v>
          </cell>
          <cell r="AA1091">
            <v>0</v>
          </cell>
          <cell r="AB1091">
            <v>0</v>
          </cell>
          <cell r="AC1091">
            <v>0</v>
          </cell>
          <cell r="AD1091">
            <v>0</v>
          </cell>
          <cell r="AE1091">
            <v>66.849999999999994</v>
          </cell>
          <cell r="AF1091">
            <v>66.849999999999994</v>
          </cell>
          <cell r="AG1091">
            <v>66.849999999999994</v>
          </cell>
          <cell r="AH1091">
            <v>66.849999999999994</v>
          </cell>
          <cell r="AI1091">
            <v>66.849999999999994</v>
          </cell>
          <cell r="AJ1091">
            <v>66.849999999999994</v>
          </cell>
          <cell r="AM1091" t="str">
            <v>062</v>
          </cell>
          <cell r="AN1091" t="str">
            <v>045</v>
          </cell>
          <cell r="AO1091">
            <v>1517</v>
          </cell>
          <cell r="AP1091" t="str">
            <v>02</v>
          </cell>
          <cell r="AQ1091" t="str">
            <v>437071150</v>
          </cell>
          <cell r="AR1091" t="str">
            <v>ПPOФИЛЬ Д16ЧT 410121 L-3000</v>
          </cell>
          <cell r="AS1091" t="str">
            <v>OCT1 90113-86</v>
          </cell>
          <cell r="AT1091" t="str">
            <v>КГ</v>
          </cell>
          <cell r="AU1091">
            <v>0.18</v>
          </cell>
          <cell r="AW1091">
            <v>1</v>
          </cell>
          <cell r="AX1091">
            <v>23.03</v>
          </cell>
          <cell r="AY1091">
            <v>23.03</v>
          </cell>
          <cell r="BA1091">
            <v>4</v>
          </cell>
          <cell r="BB1091">
            <v>4.1500000000000004</v>
          </cell>
          <cell r="BC1091">
            <v>6</v>
          </cell>
          <cell r="BD1091">
            <v>6</v>
          </cell>
          <cell r="BE1091">
            <v>24.9</v>
          </cell>
          <cell r="BF1091">
            <v>0</v>
          </cell>
          <cell r="BH1091">
            <v>23.06</v>
          </cell>
          <cell r="BI1091">
            <v>0.18</v>
          </cell>
          <cell r="BJ1091">
            <v>4.1500000000000004</v>
          </cell>
          <cell r="BK1091">
            <v>0</v>
          </cell>
          <cell r="BL1091">
            <v>4.1500000000000004</v>
          </cell>
          <cell r="BM1091">
            <v>4.1500000000000004</v>
          </cell>
          <cell r="BN1091">
            <v>4.1500000000000004</v>
          </cell>
          <cell r="BO1091">
            <v>4.1500000000000004</v>
          </cell>
          <cell r="BP1091">
            <v>4.1500000000000004</v>
          </cell>
          <cell r="BQ1091">
            <v>4.1500000000000004</v>
          </cell>
          <cell r="BR1091">
            <v>0</v>
          </cell>
          <cell r="BS1091">
            <v>0</v>
          </cell>
          <cell r="BT1091">
            <v>0</v>
          </cell>
          <cell r="BU1091">
            <v>0</v>
          </cell>
          <cell r="BV1091">
            <v>0</v>
          </cell>
          <cell r="BW1091">
            <v>0</v>
          </cell>
          <cell r="CC1091">
            <v>0.18</v>
          </cell>
          <cell r="CD1091">
            <v>0.9</v>
          </cell>
          <cell r="CF1091">
            <v>25.96</v>
          </cell>
          <cell r="CG1091">
            <v>23.36</v>
          </cell>
          <cell r="CH1091">
            <v>27.56</v>
          </cell>
          <cell r="CL1091">
            <v>27.56</v>
          </cell>
        </row>
        <row r="1092">
          <cell r="B1092" t="str">
            <v>062</v>
          </cell>
          <cell r="C1092" t="str">
            <v>053</v>
          </cell>
          <cell r="D1092" t="str">
            <v>02</v>
          </cell>
          <cell r="E1092" t="str">
            <v>437871545</v>
          </cell>
          <cell r="F1092" t="str">
            <v>ПРОФИЛЬ 1163ТПП 410524 L-3000</v>
          </cell>
          <cell r="G1092" t="str">
            <v>ОСТ1 90113-86</v>
          </cell>
          <cell r="H1092" t="str">
            <v>КГ</v>
          </cell>
          <cell r="I1092">
            <v>4.3999999999999997E-2</v>
          </cell>
          <cell r="J1092" t="str">
            <v>00007</v>
          </cell>
          <cell r="K1092" t="str">
            <v>00000</v>
          </cell>
          <cell r="L1092" t="str">
            <v/>
          </cell>
          <cell r="M1092">
            <v>0</v>
          </cell>
          <cell r="N1092">
            <v>0</v>
          </cell>
          <cell r="O1092">
            <v>0</v>
          </cell>
          <cell r="P1092">
            <v>0</v>
          </cell>
          <cell r="Q1092">
            <v>0</v>
          </cell>
          <cell r="R1092">
            <v>0</v>
          </cell>
          <cell r="S1092" t="str">
            <v>не най</v>
          </cell>
          <cell r="T1092">
            <v>371.4</v>
          </cell>
          <cell r="U1092" t="str">
            <v>нет</v>
          </cell>
          <cell r="V1092">
            <v>39219</v>
          </cell>
          <cell r="W1092">
            <v>371.4</v>
          </cell>
          <cell r="X1092">
            <v>16.34</v>
          </cell>
          <cell r="Y1092">
            <v>0</v>
          </cell>
          <cell r="Z1092">
            <v>0</v>
          </cell>
          <cell r="AA1092">
            <v>0</v>
          </cell>
          <cell r="AB1092">
            <v>0</v>
          </cell>
          <cell r="AC1092">
            <v>0</v>
          </cell>
          <cell r="AD1092">
            <v>16.34</v>
          </cell>
          <cell r="AE1092">
            <v>16.34</v>
          </cell>
          <cell r="AF1092">
            <v>16.34</v>
          </cell>
          <cell r="AG1092">
            <v>16.34</v>
          </cell>
          <cell r="AH1092">
            <v>16.34</v>
          </cell>
          <cell r="AI1092">
            <v>16.34</v>
          </cell>
          <cell r="AJ1092">
            <v>16.34</v>
          </cell>
          <cell r="AM1092" t="str">
            <v>062</v>
          </cell>
          <cell r="AN1092" t="str">
            <v>025</v>
          </cell>
          <cell r="AO1092">
            <v>1526</v>
          </cell>
          <cell r="AP1092" t="str">
            <v>02</v>
          </cell>
          <cell r="AQ1092" t="str">
            <v>437871545</v>
          </cell>
          <cell r="AR1092" t="str">
            <v>ПPOФИЛЬ Д16ЧT 410524 L-3000</v>
          </cell>
          <cell r="AS1092" t="str">
            <v>OCT1 90113-86</v>
          </cell>
          <cell r="AT1092" t="str">
            <v>КГ</v>
          </cell>
          <cell r="AU1092">
            <v>4.3999999999999997E-2</v>
          </cell>
          <cell r="AW1092">
            <v>0.2</v>
          </cell>
          <cell r="AX1092">
            <v>238.8</v>
          </cell>
          <cell r="AY1092">
            <v>47.76</v>
          </cell>
          <cell r="BA1092">
            <v>4</v>
          </cell>
          <cell r="BB1092">
            <v>10.51</v>
          </cell>
          <cell r="BC1092">
            <v>5</v>
          </cell>
          <cell r="BD1092">
            <v>5</v>
          </cell>
          <cell r="BE1092">
            <v>52.55</v>
          </cell>
          <cell r="BF1092">
            <v>0</v>
          </cell>
          <cell r="BH1092">
            <v>238.86</v>
          </cell>
          <cell r="BI1092">
            <v>2.9000000000000001E-2</v>
          </cell>
          <cell r="BJ1092">
            <v>6.93</v>
          </cell>
          <cell r="BK1092">
            <v>3.58</v>
          </cell>
          <cell r="BL1092">
            <v>10.51</v>
          </cell>
          <cell r="BM1092">
            <v>10.51</v>
          </cell>
          <cell r="BN1092">
            <v>10.51</v>
          </cell>
          <cell r="BO1092">
            <v>10.51</v>
          </cell>
          <cell r="BP1092">
            <v>10.51</v>
          </cell>
          <cell r="BQ1092">
            <v>0</v>
          </cell>
          <cell r="BR1092">
            <v>0</v>
          </cell>
          <cell r="BS1092">
            <v>0</v>
          </cell>
          <cell r="BT1092">
            <v>0</v>
          </cell>
          <cell r="BU1092">
            <v>0</v>
          </cell>
          <cell r="BV1092">
            <v>0</v>
          </cell>
          <cell r="BW1092">
            <v>0</v>
          </cell>
          <cell r="CC1092">
            <v>2.9000000000000001E-2</v>
          </cell>
          <cell r="CD1092">
            <v>0.19099999999999998</v>
          </cell>
          <cell r="CF1092">
            <v>268.85000000000002</v>
          </cell>
          <cell r="CG1092">
            <v>51.35</v>
          </cell>
          <cell r="CH1092">
            <v>60.59</v>
          </cell>
          <cell r="CL1092">
            <v>60.59</v>
          </cell>
        </row>
        <row r="1093">
          <cell r="B1093" t="str">
            <v>062</v>
          </cell>
          <cell r="C1093" t="str">
            <v>025</v>
          </cell>
          <cell r="D1093" t="str">
            <v>02</v>
          </cell>
          <cell r="E1093" t="str">
            <v>435771020</v>
          </cell>
          <cell r="F1093" t="str">
            <v>ПРОФИЛЬ 1163ТПП 410536 L-3000</v>
          </cell>
          <cell r="G1093" t="str">
            <v>ОСТ1 90113-86</v>
          </cell>
          <cell r="H1093" t="str">
            <v>КГ</v>
          </cell>
          <cell r="I1093">
            <v>0.04</v>
          </cell>
          <cell r="J1093" t="str">
            <v>00007</v>
          </cell>
          <cell r="K1093" t="str">
            <v>00000</v>
          </cell>
          <cell r="L1093" t="str">
            <v/>
          </cell>
          <cell r="M1093">
            <v>0</v>
          </cell>
          <cell r="N1093">
            <v>0</v>
          </cell>
          <cell r="O1093">
            <v>0</v>
          </cell>
          <cell r="P1093">
            <v>0</v>
          </cell>
          <cell r="Q1093">
            <v>0</v>
          </cell>
          <cell r="R1093">
            <v>0</v>
          </cell>
          <cell r="S1093" t="str">
            <v>не най</v>
          </cell>
          <cell r="T1093">
            <v>371.4</v>
          </cell>
          <cell r="U1093" t="str">
            <v>нет</v>
          </cell>
          <cell r="V1093">
            <v>39219</v>
          </cell>
          <cell r="W1093">
            <v>371.4</v>
          </cell>
          <cell r="X1093">
            <v>14.86</v>
          </cell>
          <cell r="Y1093">
            <v>0</v>
          </cell>
          <cell r="Z1093">
            <v>0</v>
          </cell>
          <cell r="AA1093">
            <v>0</v>
          </cell>
          <cell r="AB1093">
            <v>0</v>
          </cell>
          <cell r="AC1093">
            <v>14.86</v>
          </cell>
          <cell r="AD1093">
            <v>14.86</v>
          </cell>
          <cell r="AE1093">
            <v>14.86</v>
          </cell>
          <cell r="AF1093">
            <v>14.86</v>
          </cell>
          <cell r="AG1093">
            <v>14.86</v>
          </cell>
          <cell r="AH1093">
            <v>14.86</v>
          </cell>
          <cell r="AI1093">
            <v>14.86</v>
          </cell>
          <cell r="AJ1093">
            <v>14.86</v>
          </cell>
          <cell r="AM1093" t="str">
            <v>062</v>
          </cell>
          <cell r="AN1093" t="str">
            <v>025</v>
          </cell>
          <cell r="AO1093">
            <v>1529</v>
          </cell>
          <cell r="AP1093" t="str">
            <v>02</v>
          </cell>
          <cell r="AQ1093" t="str">
            <v>435771020</v>
          </cell>
          <cell r="AR1093" t="str">
            <v>ПPOФИЛЬ Д16ЧT 410536 L-3000</v>
          </cell>
          <cell r="AS1093" t="str">
            <v>OCT1 90113-86</v>
          </cell>
          <cell r="AT1093" t="str">
            <v>КГ</v>
          </cell>
          <cell r="AU1093">
            <v>7.5999999999999998E-2</v>
          </cell>
          <cell r="AW1093">
            <v>0.3</v>
          </cell>
          <cell r="AX1093">
            <v>371.4</v>
          </cell>
          <cell r="AY1093">
            <v>111.42</v>
          </cell>
          <cell r="BA1093">
            <v>4</v>
          </cell>
          <cell r="BB1093">
            <v>28.23</v>
          </cell>
          <cell r="BC1093">
            <v>4</v>
          </cell>
          <cell r="BD1093">
            <v>4</v>
          </cell>
          <cell r="BE1093">
            <v>112.92</v>
          </cell>
          <cell r="BG1093">
            <v>0</v>
          </cell>
          <cell r="BH1093">
            <v>371.45</v>
          </cell>
          <cell r="BI1093">
            <v>7.5999999999999998E-2</v>
          </cell>
          <cell r="BJ1093">
            <v>28.23</v>
          </cell>
          <cell r="BK1093">
            <v>0</v>
          </cell>
          <cell r="BL1093">
            <v>28.23</v>
          </cell>
          <cell r="BM1093">
            <v>28.23</v>
          </cell>
          <cell r="BN1093">
            <v>28.23</v>
          </cell>
          <cell r="BO1093">
            <v>28.23</v>
          </cell>
          <cell r="BP1093">
            <v>0</v>
          </cell>
          <cell r="BQ1093">
            <v>0</v>
          </cell>
          <cell r="BR1093">
            <v>0</v>
          </cell>
          <cell r="BS1093">
            <v>0</v>
          </cell>
          <cell r="BT1093">
            <v>0</v>
          </cell>
          <cell r="BU1093">
            <v>0</v>
          </cell>
          <cell r="BV1093">
            <v>0</v>
          </cell>
          <cell r="BW1093">
            <v>0</v>
          </cell>
          <cell r="CC1093">
            <v>7.5999999999999998E-2</v>
          </cell>
          <cell r="CE1093">
            <v>0.22799999999999998</v>
          </cell>
          <cell r="CF1093">
            <v>418.09</v>
          </cell>
          <cell r="CG1093">
            <v>95.32</v>
          </cell>
          <cell r="CH1093">
            <v>112.48</v>
          </cell>
          <cell r="CL1093">
            <v>112.48</v>
          </cell>
        </row>
        <row r="1094">
          <cell r="B1094" t="str">
            <v>062</v>
          </cell>
          <cell r="C1094" t="str">
            <v>053</v>
          </cell>
          <cell r="D1094" t="str">
            <v>02</v>
          </cell>
          <cell r="E1094" t="str">
            <v>435771020</v>
          </cell>
          <cell r="F1094" t="str">
            <v>ПРОФИЛЬ 1163ТПП 410536 L-3000</v>
          </cell>
          <cell r="G1094" t="str">
            <v>ОСТ1 90113-86</v>
          </cell>
          <cell r="H1094" t="str">
            <v>КГ</v>
          </cell>
          <cell r="I1094">
            <v>0.1</v>
          </cell>
          <cell r="J1094" t="str">
            <v>00006</v>
          </cell>
          <cell r="K1094" t="str">
            <v>00000</v>
          </cell>
          <cell r="L1094" t="str">
            <v/>
          </cell>
          <cell r="M1094">
            <v>0</v>
          </cell>
          <cell r="N1094">
            <v>0</v>
          </cell>
          <cell r="O1094">
            <v>0</v>
          </cell>
          <cell r="P1094">
            <v>0</v>
          </cell>
          <cell r="Q1094">
            <v>0</v>
          </cell>
          <cell r="R1094">
            <v>0</v>
          </cell>
          <cell r="S1094" t="str">
            <v>не най</v>
          </cell>
          <cell r="T1094">
            <v>371.4</v>
          </cell>
          <cell r="U1094" t="str">
            <v>нет</v>
          </cell>
          <cell r="V1094">
            <v>39219</v>
          </cell>
          <cell r="W1094">
            <v>371.4</v>
          </cell>
          <cell r="X1094">
            <v>37.14</v>
          </cell>
          <cell r="Y1094">
            <v>37.14</v>
          </cell>
          <cell r="Z1094">
            <v>37.14</v>
          </cell>
          <cell r="AA1094">
            <v>37.14</v>
          </cell>
          <cell r="AB1094">
            <v>37.14</v>
          </cell>
          <cell r="AC1094">
            <v>37.14</v>
          </cell>
          <cell r="AD1094">
            <v>37.14</v>
          </cell>
          <cell r="AE1094">
            <v>37.14</v>
          </cell>
          <cell r="AF1094">
            <v>37.14</v>
          </cell>
          <cell r="AG1094">
            <v>37.14</v>
          </cell>
          <cell r="AH1094">
            <v>37.14</v>
          </cell>
          <cell r="AI1094">
            <v>37.14</v>
          </cell>
          <cell r="AJ1094">
            <v>37.14</v>
          </cell>
          <cell r="AM1094" t="str">
            <v>062</v>
          </cell>
          <cell r="AN1094" t="str">
            <v>053</v>
          </cell>
          <cell r="AO1094">
            <v>1527</v>
          </cell>
          <cell r="AP1094" t="str">
            <v>02</v>
          </cell>
          <cell r="AQ1094" t="str">
            <v>435771020</v>
          </cell>
          <cell r="AR1094" t="str">
            <v>ПPOФИЛЬ 1163TПП 410536 L-3000</v>
          </cell>
          <cell r="AS1094" t="str">
            <v>OCT1 90113-86</v>
          </cell>
          <cell r="AT1094" t="str">
            <v>КГ</v>
          </cell>
          <cell r="AU1094">
            <v>0</v>
          </cell>
          <cell r="BB1094">
            <v>0</v>
          </cell>
          <cell r="BD1094">
            <v>0</v>
          </cell>
          <cell r="BE1094">
            <v>0</v>
          </cell>
          <cell r="BG1094">
            <v>0</v>
          </cell>
          <cell r="CC1094">
            <v>7.5999999999999998E-2</v>
          </cell>
        </row>
        <row r="1095">
          <cell r="B1095" t="str">
            <v>062</v>
          </cell>
          <cell r="C1095" t="str">
            <v>053</v>
          </cell>
          <cell r="D1095" t="str">
            <v>02</v>
          </cell>
          <cell r="E1095" t="str">
            <v>435771047</v>
          </cell>
          <cell r="F1095" t="str">
            <v>ПРОФИЛЬ 1163ТПП 410544 L-3000</v>
          </cell>
          <cell r="G1095" t="str">
            <v>ОСТ1 90113-86</v>
          </cell>
          <cell r="H1095" t="str">
            <v>КГ</v>
          </cell>
          <cell r="I1095">
            <v>0.21</v>
          </cell>
          <cell r="J1095" t="str">
            <v>00007</v>
          </cell>
          <cell r="K1095" t="str">
            <v>00018</v>
          </cell>
          <cell r="L1095" t="str">
            <v/>
          </cell>
          <cell r="M1095">
            <v>0</v>
          </cell>
          <cell r="N1095">
            <v>0</v>
          </cell>
          <cell r="O1095">
            <v>0</v>
          </cell>
          <cell r="P1095">
            <v>0</v>
          </cell>
          <cell r="Q1095">
            <v>0</v>
          </cell>
          <cell r="R1095">
            <v>0</v>
          </cell>
          <cell r="S1095" t="str">
            <v>не най</v>
          </cell>
          <cell r="T1095">
            <v>371.4</v>
          </cell>
          <cell r="U1095" t="str">
            <v>нет</v>
          </cell>
          <cell r="V1095">
            <v>39219</v>
          </cell>
          <cell r="W1095">
            <v>371.4</v>
          </cell>
          <cell r="X1095">
            <v>77.989999999999995</v>
          </cell>
          <cell r="Y1095">
            <v>0</v>
          </cell>
          <cell r="Z1095">
            <v>0</v>
          </cell>
          <cell r="AA1095">
            <v>0</v>
          </cell>
          <cell r="AB1095">
            <v>0</v>
          </cell>
          <cell r="AC1095">
            <v>77.989999999999995</v>
          </cell>
          <cell r="AD1095">
            <v>77.989999999999995</v>
          </cell>
          <cell r="AE1095">
            <v>77.989999999999995</v>
          </cell>
          <cell r="AF1095">
            <v>77.989999999999995</v>
          </cell>
          <cell r="AG1095">
            <v>77.989999999999995</v>
          </cell>
          <cell r="AH1095">
            <v>77.989999999999995</v>
          </cell>
          <cell r="AI1095">
            <v>77.989999999999995</v>
          </cell>
          <cell r="AJ1095">
            <v>77.989999999999995</v>
          </cell>
          <cell r="AM1095" t="str">
            <v>062</v>
          </cell>
          <cell r="AN1095" t="str">
            <v>025</v>
          </cell>
          <cell r="AO1095">
            <v>1531</v>
          </cell>
          <cell r="AP1095" t="str">
            <v>02</v>
          </cell>
          <cell r="AQ1095" t="str">
            <v>435771047</v>
          </cell>
          <cell r="AR1095" t="str">
            <v>ПPOФИЛЬ Д16ЧT 410544 L-3000</v>
          </cell>
          <cell r="AS1095" t="str">
            <v>OCT1 90113-86</v>
          </cell>
          <cell r="AT1095" t="str">
            <v>КГ</v>
          </cell>
          <cell r="AU1095">
            <v>0.23899999999999999</v>
          </cell>
          <cell r="AV1095" t="str">
            <v>0,24</v>
          </cell>
          <cell r="AW1095">
            <v>1</v>
          </cell>
          <cell r="AX1095">
            <v>371.4</v>
          </cell>
          <cell r="AY1095">
            <v>371.4</v>
          </cell>
          <cell r="BA1095">
            <v>4</v>
          </cell>
          <cell r="BB1095">
            <v>88.76</v>
          </cell>
          <cell r="BC1095">
            <v>4</v>
          </cell>
          <cell r="BD1095">
            <v>4</v>
          </cell>
          <cell r="BE1095">
            <v>355.04</v>
          </cell>
          <cell r="BF1095">
            <v>0</v>
          </cell>
          <cell r="BH1095">
            <v>371.38</v>
          </cell>
          <cell r="BI1095">
            <v>0.188</v>
          </cell>
          <cell r="BJ1095">
            <v>69.819999999999993</v>
          </cell>
          <cell r="BK1095">
            <v>18.940000000000001</v>
          </cell>
          <cell r="BL1095">
            <v>88.76</v>
          </cell>
          <cell r="BM1095">
            <v>88.76</v>
          </cell>
          <cell r="BN1095">
            <v>88.76</v>
          </cell>
          <cell r="BO1095">
            <v>88.76</v>
          </cell>
          <cell r="BP1095">
            <v>0</v>
          </cell>
          <cell r="BQ1095">
            <v>0</v>
          </cell>
          <cell r="BR1095">
            <v>0</v>
          </cell>
          <cell r="BS1095">
            <v>0</v>
          </cell>
          <cell r="BT1095">
            <v>0</v>
          </cell>
          <cell r="BU1095">
            <v>0</v>
          </cell>
          <cell r="BV1095">
            <v>0</v>
          </cell>
          <cell r="BW1095">
            <v>0</v>
          </cell>
          <cell r="CC1095">
            <v>0.188</v>
          </cell>
          <cell r="CD1095">
            <v>0.76800000000000002</v>
          </cell>
          <cell r="CF1095">
            <v>418.01</v>
          </cell>
          <cell r="CG1095">
            <v>321.02999999999997</v>
          </cell>
          <cell r="CH1095">
            <v>378.82</v>
          </cell>
          <cell r="CL1095">
            <v>378.82</v>
          </cell>
        </row>
        <row r="1096">
          <cell r="B1096" t="str">
            <v>062</v>
          </cell>
          <cell r="C1096" t="str">
            <v>053</v>
          </cell>
          <cell r="D1096" t="str">
            <v>02</v>
          </cell>
          <cell r="E1096" t="str">
            <v>437071990</v>
          </cell>
          <cell r="F1096" t="str">
            <v>ПРОФИЛЬ 1163ТПП 410545 L-3000</v>
          </cell>
          <cell r="G1096" t="str">
            <v>ОСТ1 90113-86</v>
          </cell>
          <cell r="H1096" t="str">
            <v>КГ</v>
          </cell>
          <cell r="I1096">
            <v>0.06</v>
          </cell>
          <cell r="J1096" t="str">
            <v>00007</v>
          </cell>
          <cell r="K1096" t="str">
            <v>00000</v>
          </cell>
          <cell r="L1096" t="str">
            <v/>
          </cell>
          <cell r="M1096">
            <v>0</v>
          </cell>
          <cell r="N1096">
            <v>0</v>
          </cell>
          <cell r="O1096">
            <v>0</v>
          </cell>
          <cell r="P1096">
            <v>0</v>
          </cell>
          <cell r="Q1096">
            <v>0</v>
          </cell>
          <cell r="R1096">
            <v>0</v>
          </cell>
          <cell r="S1096" t="str">
            <v>не най</v>
          </cell>
          <cell r="T1096">
            <v>371.4</v>
          </cell>
          <cell r="U1096" t="str">
            <v>нет</v>
          </cell>
          <cell r="V1096">
            <v>39219</v>
          </cell>
          <cell r="W1096">
            <v>371.4</v>
          </cell>
          <cell r="X1096">
            <v>22.28</v>
          </cell>
          <cell r="Y1096">
            <v>0</v>
          </cell>
          <cell r="Z1096">
            <v>0</v>
          </cell>
          <cell r="AA1096">
            <v>0</v>
          </cell>
          <cell r="AB1096">
            <v>22.28</v>
          </cell>
          <cell r="AC1096">
            <v>22.28</v>
          </cell>
          <cell r="AD1096">
            <v>22.28</v>
          </cell>
          <cell r="AE1096">
            <v>22.28</v>
          </cell>
          <cell r="AF1096">
            <v>22.28</v>
          </cell>
          <cell r="AG1096">
            <v>22.28</v>
          </cell>
          <cell r="AH1096">
            <v>22.28</v>
          </cell>
          <cell r="AI1096">
            <v>22.28</v>
          </cell>
          <cell r="AJ1096">
            <v>22.28</v>
          </cell>
          <cell r="AM1096" t="str">
            <v>062</v>
          </cell>
          <cell r="AN1096" t="str">
            <v>053</v>
          </cell>
          <cell r="AO1096">
            <v>1533</v>
          </cell>
          <cell r="AP1096" t="str">
            <v>02</v>
          </cell>
          <cell r="AQ1096" t="str">
            <v>437071990</v>
          </cell>
          <cell r="AR1096" t="str">
            <v>ПPOФИЛЬ Д16ЧT 410545 L-3000</v>
          </cell>
          <cell r="AS1096" t="str">
            <v>OCT1 90113-86</v>
          </cell>
          <cell r="AT1096" t="str">
            <v>КГ</v>
          </cell>
          <cell r="AU1096">
            <v>0.06</v>
          </cell>
          <cell r="AW1096">
            <v>0.2</v>
          </cell>
          <cell r="AX1096">
            <v>87.93</v>
          </cell>
          <cell r="AY1096">
            <v>17.586000000000002</v>
          </cell>
          <cell r="BA1096">
            <v>4</v>
          </cell>
          <cell r="BB1096">
            <v>5.28</v>
          </cell>
          <cell r="BC1096">
            <v>3</v>
          </cell>
          <cell r="BD1096">
            <v>3</v>
          </cell>
          <cell r="BE1096">
            <v>15.84</v>
          </cell>
          <cell r="BG1096">
            <v>0</v>
          </cell>
          <cell r="BH1096">
            <v>88</v>
          </cell>
          <cell r="BI1096">
            <v>0</v>
          </cell>
          <cell r="BJ1096">
            <v>0</v>
          </cell>
          <cell r="BK1096">
            <v>5.28</v>
          </cell>
          <cell r="BL1096">
            <v>5.28</v>
          </cell>
          <cell r="BM1096">
            <v>5.28</v>
          </cell>
          <cell r="BN1096">
            <v>5.28</v>
          </cell>
          <cell r="BO1096">
            <v>0</v>
          </cell>
          <cell r="BP1096">
            <v>0</v>
          </cell>
          <cell r="BQ1096">
            <v>0</v>
          </cell>
          <cell r="BR1096">
            <v>0</v>
          </cell>
          <cell r="BS1096">
            <v>0</v>
          </cell>
          <cell r="BT1096">
            <v>0</v>
          </cell>
          <cell r="BU1096">
            <v>0</v>
          </cell>
          <cell r="BV1096">
            <v>0</v>
          </cell>
          <cell r="BW1096">
            <v>0</v>
          </cell>
          <cell r="CE1096">
            <v>0.18</v>
          </cell>
          <cell r="CF1096">
            <v>99.05</v>
          </cell>
          <cell r="CG1096">
            <v>17.829999999999998</v>
          </cell>
          <cell r="CH1096">
            <v>21.04</v>
          </cell>
          <cell r="CL1096">
            <v>21.04</v>
          </cell>
        </row>
        <row r="1097">
          <cell r="B1097" t="str">
            <v>062</v>
          </cell>
          <cell r="C1097" t="str">
            <v>025</v>
          </cell>
          <cell r="D1097" t="str">
            <v>02</v>
          </cell>
          <cell r="E1097" t="str">
            <v>435771035</v>
          </cell>
          <cell r="F1097" t="str">
            <v>ПРОФИЛЬ 1163ТПП 410547 L-3000</v>
          </cell>
          <cell r="G1097" t="str">
            <v>ОСТ1 90113-86</v>
          </cell>
          <cell r="H1097" t="str">
            <v>КГ</v>
          </cell>
          <cell r="I1097">
            <v>0.05</v>
          </cell>
          <cell r="J1097" t="str">
            <v>00006</v>
          </cell>
          <cell r="K1097" t="str">
            <v>00000</v>
          </cell>
          <cell r="L1097" t="str">
            <v/>
          </cell>
          <cell r="M1097">
            <v>0</v>
          </cell>
          <cell r="N1097">
            <v>0</v>
          </cell>
          <cell r="O1097">
            <v>0</v>
          </cell>
          <cell r="P1097">
            <v>0</v>
          </cell>
          <cell r="Q1097">
            <v>0</v>
          </cell>
          <cell r="R1097">
            <v>0</v>
          </cell>
          <cell r="S1097" t="str">
            <v>не най</v>
          </cell>
          <cell r="T1097">
            <v>371.4</v>
          </cell>
          <cell r="U1097" t="str">
            <v>нет</v>
          </cell>
          <cell r="V1097">
            <v>39219</v>
          </cell>
          <cell r="W1097">
            <v>371.4</v>
          </cell>
          <cell r="X1097">
            <v>18.57</v>
          </cell>
          <cell r="Y1097">
            <v>0</v>
          </cell>
          <cell r="Z1097">
            <v>0</v>
          </cell>
          <cell r="AA1097">
            <v>0</v>
          </cell>
          <cell r="AB1097">
            <v>0</v>
          </cell>
          <cell r="AC1097">
            <v>0</v>
          </cell>
          <cell r="AD1097">
            <v>18.57</v>
          </cell>
          <cell r="AE1097">
            <v>18.57</v>
          </cell>
          <cell r="AF1097">
            <v>18.57</v>
          </cell>
          <cell r="AG1097">
            <v>18.57</v>
          </cell>
          <cell r="AH1097">
            <v>18.57</v>
          </cell>
          <cell r="AI1097">
            <v>18.57</v>
          </cell>
          <cell r="AJ1097">
            <v>18.57</v>
          </cell>
          <cell r="AM1097" t="str">
            <v>062</v>
          </cell>
          <cell r="AN1097" t="str">
            <v>025</v>
          </cell>
          <cell r="AO1097">
            <v>1535</v>
          </cell>
          <cell r="AP1097" t="str">
            <v>02</v>
          </cell>
          <cell r="AQ1097" t="str">
            <v>435771035</v>
          </cell>
          <cell r="AR1097" t="str">
            <v>ПPOФИЛЬ Д16ЧT 410547 L-3000</v>
          </cell>
          <cell r="AS1097" t="str">
            <v>OCT1 90113-86</v>
          </cell>
          <cell r="AT1097" t="str">
            <v>КГ</v>
          </cell>
          <cell r="AU1097">
            <v>6.8000000000000005E-2</v>
          </cell>
          <cell r="AV1097" t="str">
            <v>0,07</v>
          </cell>
          <cell r="AW1097">
            <v>0.3</v>
          </cell>
          <cell r="AX1097">
            <v>79.150000000000006</v>
          </cell>
          <cell r="AY1097">
            <v>23.745000000000001</v>
          </cell>
          <cell r="BA1097">
            <v>4</v>
          </cell>
          <cell r="BB1097">
            <v>5.38</v>
          </cell>
          <cell r="BC1097">
            <v>4</v>
          </cell>
          <cell r="BD1097">
            <v>5</v>
          </cell>
          <cell r="BE1097">
            <v>26.91</v>
          </cell>
          <cell r="BG1097">
            <v>0</v>
          </cell>
          <cell r="BH1097">
            <v>79.150000000000006</v>
          </cell>
          <cell r="BI1097">
            <v>6.8000000000000005E-2</v>
          </cell>
          <cell r="BJ1097">
            <v>5.38</v>
          </cell>
          <cell r="BK1097">
            <v>0</v>
          </cell>
          <cell r="BL1097">
            <v>5.38</v>
          </cell>
          <cell r="BM1097">
            <v>5.38</v>
          </cell>
          <cell r="BN1097">
            <v>5.38</v>
          </cell>
          <cell r="BO1097">
            <v>5.38</v>
          </cell>
          <cell r="BP1097">
            <v>5.38</v>
          </cell>
          <cell r="BQ1097">
            <v>0</v>
          </cell>
          <cell r="BR1097">
            <v>0</v>
          </cell>
          <cell r="BS1097">
            <v>0</v>
          </cell>
          <cell r="BT1097">
            <v>0</v>
          </cell>
          <cell r="BU1097">
            <v>0</v>
          </cell>
          <cell r="BV1097">
            <v>0</v>
          </cell>
          <cell r="BW1097">
            <v>0</v>
          </cell>
          <cell r="BY1097">
            <v>2.4E-2</v>
          </cell>
          <cell r="CC1097">
            <v>4.3999999999999997E-2</v>
          </cell>
          <cell r="CE1097">
            <v>0.27200000000000002</v>
          </cell>
          <cell r="CF1097">
            <v>89.09</v>
          </cell>
          <cell r="CG1097">
            <v>24.23</v>
          </cell>
          <cell r="CH1097">
            <v>28.59</v>
          </cell>
          <cell r="CL1097">
            <v>28.59</v>
          </cell>
        </row>
        <row r="1098">
          <cell r="B1098" t="str">
            <v>062</v>
          </cell>
          <cell r="C1098" t="str">
            <v>053</v>
          </cell>
          <cell r="D1098" t="str">
            <v>02</v>
          </cell>
          <cell r="E1098" t="str">
            <v>435771035</v>
          </cell>
          <cell r="F1098" t="str">
            <v>ПРОФИЛЬ 1163ТПП 410547 L-3000</v>
          </cell>
          <cell r="G1098" t="str">
            <v>ОСТ1 90113-86</v>
          </cell>
          <cell r="H1098" t="str">
            <v>КГ</v>
          </cell>
          <cell r="I1098">
            <v>0.06</v>
          </cell>
          <cell r="J1098" t="str">
            <v>00007</v>
          </cell>
          <cell r="K1098" t="str">
            <v>00000</v>
          </cell>
          <cell r="L1098" t="str">
            <v/>
          </cell>
          <cell r="M1098">
            <v>0</v>
          </cell>
          <cell r="N1098">
            <v>0</v>
          </cell>
          <cell r="O1098">
            <v>0</v>
          </cell>
          <cell r="P1098">
            <v>0</v>
          </cell>
          <cell r="Q1098">
            <v>0</v>
          </cell>
          <cell r="R1098">
            <v>0</v>
          </cell>
          <cell r="S1098" t="str">
            <v>не най</v>
          </cell>
          <cell r="T1098">
            <v>371.4</v>
          </cell>
          <cell r="U1098" t="str">
            <v>нет</v>
          </cell>
          <cell r="V1098">
            <v>39219</v>
          </cell>
          <cell r="W1098">
            <v>371.4</v>
          </cell>
          <cell r="X1098">
            <v>22.28</v>
          </cell>
          <cell r="Y1098">
            <v>22.28</v>
          </cell>
          <cell r="Z1098">
            <v>22.28</v>
          </cell>
          <cell r="AA1098">
            <v>22.28</v>
          </cell>
          <cell r="AB1098">
            <v>22.28</v>
          </cell>
          <cell r="AC1098">
            <v>22.28</v>
          </cell>
          <cell r="AD1098">
            <v>22.28</v>
          </cell>
          <cell r="AE1098">
            <v>22.28</v>
          </cell>
          <cell r="AF1098">
            <v>22.28</v>
          </cell>
          <cell r="AG1098">
            <v>22.28</v>
          </cell>
          <cell r="AH1098">
            <v>22.28</v>
          </cell>
          <cell r="AI1098">
            <v>22.28</v>
          </cell>
          <cell r="AJ1098">
            <v>22.28</v>
          </cell>
        </row>
        <row r="1099">
          <cell r="B1099" t="str">
            <v>062</v>
          </cell>
          <cell r="C1099" t="str">
            <v>053</v>
          </cell>
          <cell r="D1099" t="str">
            <v>02</v>
          </cell>
          <cell r="E1099" t="str">
            <v>437271440</v>
          </cell>
          <cell r="F1099" t="str">
            <v>ПРОФИЛЬ 1163ТПП 410548 L-3000</v>
          </cell>
          <cell r="G1099" t="str">
            <v>ОСТ1 90113-86</v>
          </cell>
          <cell r="H1099" t="str">
            <v>КГ</v>
          </cell>
          <cell r="I1099">
            <v>0.06</v>
          </cell>
          <cell r="J1099" t="str">
            <v>00007</v>
          </cell>
          <cell r="K1099" t="str">
            <v>00000</v>
          </cell>
          <cell r="L1099" t="str">
            <v/>
          </cell>
          <cell r="M1099">
            <v>0</v>
          </cell>
          <cell r="N1099">
            <v>0</v>
          </cell>
          <cell r="O1099">
            <v>0</v>
          </cell>
          <cell r="P1099">
            <v>0</v>
          </cell>
          <cell r="Q1099">
            <v>0</v>
          </cell>
          <cell r="R1099">
            <v>0</v>
          </cell>
          <cell r="S1099" t="str">
            <v>не най</v>
          </cell>
          <cell r="T1099">
            <v>371.4</v>
          </cell>
          <cell r="U1099" t="str">
            <v>нет</v>
          </cell>
          <cell r="V1099">
            <v>39219</v>
          </cell>
          <cell r="W1099">
            <v>371.4</v>
          </cell>
          <cell r="X1099">
            <v>22.28</v>
          </cell>
          <cell r="Y1099">
            <v>22.28</v>
          </cell>
          <cell r="Z1099">
            <v>22.28</v>
          </cell>
          <cell r="AA1099">
            <v>22.28</v>
          </cell>
          <cell r="AB1099">
            <v>22.28</v>
          </cell>
          <cell r="AC1099">
            <v>22.28</v>
          </cell>
          <cell r="AD1099">
            <v>22.28</v>
          </cell>
          <cell r="AE1099">
            <v>22.28</v>
          </cell>
          <cell r="AF1099">
            <v>22.28</v>
          </cell>
          <cell r="AG1099">
            <v>22.28</v>
          </cell>
          <cell r="AH1099">
            <v>22.28</v>
          </cell>
          <cell r="AI1099">
            <v>22.28</v>
          </cell>
          <cell r="AJ1099">
            <v>22.28</v>
          </cell>
          <cell r="AM1099" t="str">
            <v>062</v>
          </cell>
          <cell r="AN1099" t="str">
            <v>053</v>
          </cell>
          <cell r="AO1099">
            <v>1536</v>
          </cell>
          <cell r="AP1099" t="str">
            <v>02</v>
          </cell>
          <cell r="AQ1099" t="str">
            <v>437271440</v>
          </cell>
          <cell r="AR1099" t="str">
            <v>ПPOФИЛЬ 1163TПП 410548 L-3000</v>
          </cell>
          <cell r="AS1099" t="str">
            <v>OCT1 90113-86</v>
          </cell>
          <cell r="AT1099" t="str">
            <v>КГ</v>
          </cell>
          <cell r="AU1099">
            <v>0.06</v>
          </cell>
          <cell r="AW1099">
            <v>0.2</v>
          </cell>
          <cell r="BB1099">
            <v>0</v>
          </cell>
          <cell r="BD1099">
            <v>0</v>
          </cell>
          <cell r="BE1099">
            <v>0</v>
          </cell>
          <cell r="BG1099">
            <v>0</v>
          </cell>
        </row>
        <row r="1100">
          <cell r="B1100" t="str">
            <v>062</v>
          </cell>
          <cell r="C1100" t="str">
            <v>053</v>
          </cell>
          <cell r="D1100" t="str">
            <v>02</v>
          </cell>
          <cell r="E1100" t="str">
            <v>437071640</v>
          </cell>
          <cell r="F1100" t="str">
            <v>ПРОФИЛЬ 1163ТПП 410549 L-3000</v>
          </cell>
          <cell r="G1100" t="str">
            <v>ОСТ1 90113-86</v>
          </cell>
          <cell r="H1100" t="str">
            <v>КГ</v>
          </cell>
          <cell r="I1100">
            <v>0.05</v>
          </cell>
          <cell r="J1100" t="str">
            <v>00007</v>
          </cell>
          <cell r="K1100" t="str">
            <v>00000</v>
          </cell>
          <cell r="L1100" t="str">
            <v/>
          </cell>
          <cell r="M1100">
            <v>0</v>
          </cell>
          <cell r="N1100">
            <v>0</v>
          </cell>
          <cell r="O1100">
            <v>0</v>
          </cell>
          <cell r="P1100">
            <v>0</v>
          </cell>
          <cell r="Q1100">
            <v>0</v>
          </cell>
          <cell r="R1100">
            <v>0</v>
          </cell>
          <cell r="S1100" t="str">
            <v>не най</v>
          </cell>
          <cell r="T1100">
            <v>371.4</v>
          </cell>
          <cell r="U1100" t="str">
            <v>нет</v>
          </cell>
          <cell r="V1100">
            <v>39219</v>
          </cell>
          <cell r="W1100">
            <v>371.4</v>
          </cell>
          <cell r="X1100">
            <v>18.57</v>
          </cell>
          <cell r="Y1100">
            <v>0</v>
          </cell>
          <cell r="Z1100">
            <v>0</v>
          </cell>
          <cell r="AA1100">
            <v>0</v>
          </cell>
          <cell r="AB1100">
            <v>0</v>
          </cell>
          <cell r="AC1100">
            <v>18.57</v>
          </cell>
          <cell r="AD1100">
            <v>18.57</v>
          </cell>
          <cell r="AE1100">
            <v>18.57</v>
          </cell>
          <cell r="AF1100">
            <v>18.57</v>
          </cell>
          <cell r="AG1100">
            <v>18.57</v>
          </cell>
          <cell r="AH1100">
            <v>18.57</v>
          </cell>
          <cell r="AI1100">
            <v>18.57</v>
          </cell>
          <cell r="AJ1100">
            <v>18.57</v>
          </cell>
          <cell r="AM1100" t="str">
            <v>062</v>
          </cell>
          <cell r="AN1100" t="str">
            <v>025</v>
          </cell>
          <cell r="AO1100">
            <v>1537</v>
          </cell>
          <cell r="AP1100" t="str">
            <v>02</v>
          </cell>
          <cell r="AQ1100" t="str">
            <v>437071640</v>
          </cell>
          <cell r="AR1100" t="str">
            <v>ПPOФИЛЬ Д16ЧT 410549 L-3000</v>
          </cell>
          <cell r="AS1100" t="str">
            <v>OCT1 90113-86</v>
          </cell>
          <cell r="AT1100" t="str">
            <v>КГ</v>
          </cell>
          <cell r="AU1100">
            <v>0.05</v>
          </cell>
          <cell r="AW1100">
            <v>0.2</v>
          </cell>
          <cell r="AX1100">
            <v>87.93</v>
          </cell>
          <cell r="AY1100">
            <v>17.586000000000002</v>
          </cell>
          <cell r="BA1100">
            <v>4</v>
          </cell>
          <cell r="BB1100">
            <v>4.4000000000000004</v>
          </cell>
          <cell r="BC1100">
            <v>4</v>
          </cell>
          <cell r="BD1100">
            <v>4</v>
          </cell>
          <cell r="BE1100">
            <v>17.600000000000001</v>
          </cell>
          <cell r="BF1100">
            <v>0</v>
          </cell>
          <cell r="BH1100">
            <v>88</v>
          </cell>
          <cell r="BI1100">
            <v>0</v>
          </cell>
          <cell r="BJ1100">
            <v>0</v>
          </cell>
          <cell r="BK1100">
            <v>4.4000000000000004</v>
          </cell>
          <cell r="BL1100">
            <v>4.4000000000000004</v>
          </cell>
          <cell r="BM1100">
            <v>4.4000000000000004</v>
          </cell>
          <cell r="BN1100">
            <v>4.4000000000000004</v>
          </cell>
          <cell r="BO1100">
            <v>4.4000000000000004</v>
          </cell>
          <cell r="BP1100">
            <v>0</v>
          </cell>
          <cell r="BQ1100">
            <v>0</v>
          </cell>
          <cell r="BR1100">
            <v>0</v>
          </cell>
          <cell r="BS1100">
            <v>0</v>
          </cell>
          <cell r="BT1100">
            <v>0</v>
          </cell>
          <cell r="BU1100">
            <v>0</v>
          </cell>
          <cell r="BV1100">
            <v>0</v>
          </cell>
          <cell r="BW1100">
            <v>0</v>
          </cell>
          <cell r="CD1100">
            <v>0.2</v>
          </cell>
          <cell r="CF1100">
            <v>99.05</v>
          </cell>
          <cell r="CG1100">
            <v>19.809999999999999</v>
          </cell>
          <cell r="CH1100">
            <v>23.38</v>
          </cell>
          <cell r="CL1100">
            <v>23.38</v>
          </cell>
        </row>
        <row r="1101">
          <cell r="B1101" t="str">
            <v>062</v>
          </cell>
          <cell r="C1101" t="str">
            <v>025</v>
          </cell>
          <cell r="D1101" t="str">
            <v>02</v>
          </cell>
          <cell r="E1101" t="str">
            <v>437071780</v>
          </cell>
          <cell r="F1101" t="str">
            <v>ПРОФИЛЬ 1163ТПП 410553 L-3000</v>
          </cell>
          <cell r="G1101" t="str">
            <v>ОСТ1 90113-86</v>
          </cell>
          <cell r="H1101" t="str">
            <v>КГ</v>
          </cell>
          <cell r="I1101">
            <v>0.44</v>
          </cell>
          <cell r="J1101" t="str">
            <v>00005</v>
          </cell>
          <cell r="K1101" t="str">
            <v>00000</v>
          </cell>
          <cell r="L1101" t="str">
            <v/>
          </cell>
          <cell r="M1101">
            <v>0</v>
          </cell>
          <cell r="N1101">
            <v>0</v>
          </cell>
          <cell r="O1101">
            <v>0</v>
          </cell>
          <cell r="P1101">
            <v>0</v>
          </cell>
          <cell r="Q1101">
            <v>0</v>
          </cell>
          <cell r="R1101">
            <v>0</v>
          </cell>
          <cell r="S1101" t="str">
            <v>не най</v>
          </cell>
          <cell r="T1101">
            <v>371.4</v>
          </cell>
          <cell r="U1101" t="str">
            <v>нет</v>
          </cell>
          <cell r="V1101">
            <v>39219</v>
          </cell>
          <cell r="W1101">
            <v>371.4</v>
          </cell>
          <cell r="X1101">
            <v>163.41999999999999</v>
          </cell>
          <cell r="Y1101">
            <v>0</v>
          </cell>
          <cell r="Z1101">
            <v>0</v>
          </cell>
          <cell r="AA1101">
            <v>0</v>
          </cell>
          <cell r="AB1101">
            <v>0</v>
          </cell>
          <cell r="AC1101">
            <v>163.41999999999999</v>
          </cell>
          <cell r="AD1101">
            <v>163.41999999999999</v>
          </cell>
          <cell r="AE1101">
            <v>163.41999999999999</v>
          </cell>
          <cell r="AF1101">
            <v>163.41999999999999</v>
          </cell>
          <cell r="AG1101">
            <v>163.41999999999999</v>
          </cell>
          <cell r="AH1101">
            <v>163.41999999999999</v>
          </cell>
          <cell r="AI1101">
            <v>163.41999999999999</v>
          </cell>
          <cell r="AJ1101">
            <v>163.41999999999999</v>
          </cell>
          <cell r="AM1101" t="str">
            <v>062</v>
          </cell>
          <cell r="AN1101" t="str">
            <v>025</v>
          </cell>
          <cell r="AO1101">
            <v>1540</v>
          </cell>
          <cell r="AP1101" t="str">
            <v>02</v>
          </cell>
          <cell r="AQ1101" t="str">
            <v>437071780</v>
          </cell>
          <cell r="AR1101" t="str">
            <v>ПPOФИЛЬ Д16ЧT 410553 L-3000</v>
          </cell>
          <cell r="AS1101" t="str">
            <v>OCT1 90113-86</v>
          </cell>
          <cell r="AT1101" t="str">
            <v>КГ</v>
          </cell>
          <cell r="AU1101">
            <v>0.49</v>
          </cell>
          <cell r="AV1101" t="str">
            <v>0,5</v>
          </cell>
          <cell r="AW1101">
            <v>2</v>
          </cell>
          <cell r="AX1101">
            <v>237.53</v>
          </cell>
          <cell r="AY1101">
            <v>475.06</v>
          </cell>
          <cell r="BA1101">
            <v>4</v>
          </cell>
          <cell r="BB1101">
            <v>116.39</v>
          </cell>
          <cell r="BC1101">
            <v>4</v>
          </cell>
          <cell r="BD1101">
            <v>4</v>
          </cell>
          <cell r="BE1101">
            <v>465.56</v>
          </cell>
          <cell r="BG1101">
            <v>0</v>
          </cell>
          <cell r="BH1101">
            <v>237.53</v>
          </cell>
          <cell r="BI1101">
            <v>0.48799999999999999</v>
          </cell>
          <cell r="BJ1101">
            <v>115.91</v>
          </cell>
          <cell r="BK1101">
            <v>0.48</v>
          </cell>
          <cell r="BL1101">
            <v>116.39</v>
          </cell>
          <cell r="BM1101">
            <v>116.39</v>
          </cell>
          <cell r="BN1101">
            <v>116.39</v>
          </cell>
          <cell r="BO1101">
            <v>116.39</v>
          </cell>
          <cell r="BP1101">
            <v>0</v>
          </cell>
          <cell r="BQ1101">
            <v>0</v>
          </cell>
          <cell r="BR1101">
            <v>0</v>
          </cell>
          <cell r="BS1101">
            <v>0</v>
          </cell>
          <cell r="BT1101">
            <v>0</v>
          </cell>
          <cell r="BU1101">
            <v>0</v>
          </cell>
          <cell r="BV1101">
            <v>0</v>
          </cell>
          <cell r="BW1101">
            <v>0</v>
          </cell>
          <cell r="CB1101">
            <v>0.48799999999999999</v>
          </cell>
          <cell r="CE1101">
            <v>1.472</v>
          </cell>
          <cell r="CF1101">
            <v>267.35000000000002</v>
          </cell>
          <cell r="CG1101">
            <v>393.54</v>
          </cell>
          <cell r="CH1101">
            <v>464.38</v>
          </cell>
          <cell r="CL1101">
            <v>464.38</v>
          </cell>
        </row>
        <row r="1102">
          <cell r="B1102" t="str">
            <v>062</v>
          </cell>
          <cell r="C1102" t="str">
            <v>053</v>
          </cell>
          <cell r="D1102" t="str">
            <v>02</v>
          </cell>
          <cell r="E1102" t="str">
            <v>437071780</v>
          </cell>
          <cell r="F1102" t="str">
            <v>ПРОФИЛЬ 1163ТПП 410553 L-3000</v>
          </cell>
          <cell r="G1102" t="str">
            <v>ОСТ1 90113-86</v>
          </cell>
          <cell r="H1102" t="str">
            <v>КГ</v>
          </cell>
          <cell r="I1102">
            <v>0.05</v>
          </cell>
          <cell r="J1102" t="str">
            <v>00005</v>
          </cell>
          <cell r="K1102" t="str">
            <v>00000</v>
          </cell>
          <cell r="L1102" t="str">
            <v/>
          </cell>
          <cell r="M1102">
            <v>0</v>
          </cell>
          <cell r="N1102">
            <v>0</v>
          </cell>
          <cell r="O1102">
            <v>0</v>
          </cell>
          <cell r="P1102">
            <v>0</v>
          </cell>
          <cell r="Q1102">
            <v>0</v>
          </cell>
          <cell r="R1102">
            <v>0</v>
          </cell>
          <cell r="S1102" t="str">
            <v>не най</v>
          </cell>
          <cell r="T1102">
            <v>371.4</v>
          </cell>
          <cell r="U1102" t="str">
            <v>нет</v>
          </cell>
          <cell r="V1102">
            <v>39219</v>
          </cell>
          <cell r="W1102">
            <v>371.4</v>
          </cell>
          <cell r="X1102">
            <v>18.57</v>
          </cell>
          <cell r="Y1102">
            <v>18.57</v>
          </cell>
          <cell r="Z1102">
            <v>18.57</v>
          </cell>
          <cell r="AA1102">
            <v>18.57</v>
          </cell>
          <cell r="AB1102">
            <v>18.57</v>
          </cell>
          <cell r="AC1102">
            <v>18.57</v>
          </cell>
          <cell r="AD1102">
            <v>18.57</v>
          </cell>
          <cell r="AE1102">
            <v>18.57</v>
          </cell>
          <cell r="AF1102">
            <v>18.57</v>
          </cell>
          <cell r="AG1102">
            <v>18.57</v>
          </cell>
          <cell r="AH1102">
            <v>18.57</v>
          </cell>
          <cell r="AI1102">
            <v>18.57</v>
          </cell>
          <cell r="AJ1102">
            <v>18.57</v>
          </cell>
          <cell r="AM1102" t="str">
            <v>062</v>
          </cell>
          <cell r="AN1102" t="str">
            <v>025</v>
          </cell>
          <cell r="AO1102">
            <v>1539</v>
          </cell>
          <cell r="AP1102" t="str">
            <v>02</v>
          </cell>
          <cell r="AQ1102" t="str">
            <v>437071780</v>
          </cell>
          <cell r="AR1102" t="str">
            <v>ПPOФИЛЬ 1163TПП 410553 L-3000</v>
          </cell>
          <cell r="AS1102" t="str">
            <v>OCT1 90113-86</v>
          </cell>
          <cell r="AT1102" t="str">
            <v>КГ</v>
          </cell>
          <cell r="AU1102">
            <v>0</v>
          </cell>
          <cell r="BB1102">
            <v>0</v>
          </cell>
          <cell r="BD1102">
            <v>0</v>
          </cell>
          <cell r="BE1102">
            <v>0</v>
          </cell>
          <cell r="BF1102">
            <v>0</v>
          </cell>
          <cell r="CB1102">
            <v>0.48799999999999999</v>
          </cell>
        </row>
        <row r="1103">
          <cell r="B1103" t="str">
            <v>062</v>
          </cell>
          <cell r="C1103" t="str">
            <v>053</v>
          </cell>
          <cell r="D1103" t="str">
            <v>02</v>
          </cell>
          <cell r="E1103" t="str">
            <v>437571278</v>
          </cell>
          <cell r="F1103" t="str">
            <v>ПРОФИЛЬ 1163ТПП 410555 L-3000</v>
          </cell>
          <cell r="G1103" t="str">
            <v>ОСТ1 90113-86</v>
          </cell>
          <cell r="H1103" t="str">
            <v>КГ</v>
          </cell>
          <cell r="I1103">
            <v>0.15</v>
          </cell>
          <cell r="J1103" t="str">
            <v>00006</v>
          </cell>
          <cell r="K1103" t="str">
            <v>00000</v>
          </cell>
          <cell r="L1103" t="str">
            <v/>
          </cell>
          <cell r="M1103">
            <v>0</v>
          </cell>
          <cell r="N1103">
            <v>0</v>
          </cell>
          <cell r="O1103">
            <v>0</v>
          </cell>
          <cell r="P1103">
            <v>0</v>
          </cell>
          <cell r="Q1103">
            <v>0</v>
          </cell>
          <cell r="R1103">
            <v>0</v>
          </cell>
          <cell r="S1103" t="str">
            <v>не най</v>
          </cell>
          <cell r="T1103">
            <v>371.4</v>
          </cell>
          <cell r="U1103" t="str">
            <v>нет</v>
          </cell>
          <cell r="V1103">
            <v>39219</v>
          </cell>
          <cell r="W1103">
            <v>371.4</v>
          </cell>
          <cell r="X1103">
            <v>55.71</v>
          </cell>
          <cell r="Y1103">
            <v>0</v>
          </cell>
          <cell r="Z1103">
            <v>0</v>
          </cell>
          <cell r="AA1103">
            <v>0</v>
          </cell>
          <cell r="AB1103">
            <v>0</v>
          </cell>
          <cell r="AC1103">
            <v>55.71</v>
          </cell>
          <cell r="AD1103">
            <v>55.71</v>
          </cell>
          <cell r="AE1103">
            <v>55.71</v>
          </cell>
          <cell r="AF1103">
            <v>55.71</v>
          </cell>
          <cell r="AG1103">
            <v>55.71</v>
          </cell>
          <cell r="AH1103">
            <v>55.71</v>
          </cell>
          <cell r="AI1103">
            <v>55.71</v>
          </cell>
          <cell r="AJ1103">
            <v>55.71</v>
          </cell>
          <cell r="AM1103" t="str">
            <v>062</v>
          </cell>
          <cell r="AN1103" t="str">
            <v>025</v>
          </cell>
          <cell r="AO1103">
            <v>1541</v>
          </cell>
          <cell r="AP1103" t="str">
            <v>02</v>
          </cell>
          <cell r="AQ1103" t="str">
            <v>437571278</v>
          </cell>
          <cell r="AR1103" t="str">
            <v>ПPOФИЛЬ Д16ЧT 410555 L-3000</v>
          </cell>
          <cell r="AS1103" t="str">
            <v>OCT1 90113-86</v>
          </cell>
          <cell r="AT1103" t="str">
            <v>КГ</v>
          </cell>
          <cell r="AU1103">
            <v>0.14399999999999999</v>
          </cell>
          <cell r="AW1103">
            <v>0.6</v>
          </cell>
          <cell r="AX1103">
            <v>84.34</v>
          </cell>
          <cell r="AY1103">
            <v>50.603999999999999</v>
          </cell>
          <cell r="BA1103">
            <v>4</v>
          </cell>
          <cell r="BB1103">
            <v>12.14</v>
          </cell>
          <cell r="BC1103">
            <v>4</v>
          </cell>
          <cell r="BD1103">
            <v>4</v>
          </cell>
          <cell r="BE1103">
            <v>48.56</v>
          </cell>
          <cell r="BF1103">
            <v>0</v>
          </cell>
          <cell r="BH1103">
            <v>84.31</v>
          </cell>
          <cell r="BI1103">
            <v>0.14400000000000002</v>
          </cell>
          <cell r="BJ1103">
            <v>12.14</v>
          </cell>
          <cell r="BK1103">
            <v>0</v>
          </cell>
          <cell r="BL1103">
            <v>12.14</v>
          </cell>
          <cell r="BM1103">
            <v>12.14</v>
          </cell>
          <cell r="BN1103">
            <v>12.14</v>
          </cell>
          <cell r="BO1103">
            <v>12.14</v>
          </cell>
          <cell r="BP1103">
            <v>0</v>
          </cell>
          <cell r="BQ1103">
            <v>0</v>
          </cell>
          <cell r="BR1103">
            <v>0</v>
          </cell>
          <cell r="BS1103">
            <v>0</v>
          </cell>
          <cell r="BT1103">
            <v>0</v>
          </cell>
          <cell r="BU1103">
            <v>0</v>
          </cell>
          <cell r="BV1103">
            <v>0</v>
          </cell>
          <cell r="BW1103">
            <v>0</v>
          </cell>
          <cell r="BX1103">
            <v>0.03</v>
          </cell>
          <cell r="CC1103">
            <v>0.114</v>
          </cell>
          <cell r="CD1103">
            <v>0.43199999999999994</v>
          </cell>
          <cell r="CF1103">
            <v>94.9</v>
          </cell>
          <cell r="CG1103">
            <v>41</v>
          </cell>
          <cell r="CH1103">
            <v>48.38</v>
          </cell>
          <cell r="CL1103">
            <v>48.38</v>
          </cell>
        </row>
        <row r="1104">
          <cell r="B1104" t="str">
            <v>062</v>
          </cell>
          <cell r="C1104" t="str">
            <v>053</v>
          </cell>
          <cell r="D1104" t="str">
            <v>02</v>
          </cell>
          <cell r="E1104" t="str">
            <v>437271330</v>
          </cell>
          <cell r="F1104" t="str">
            <v>ПРОФИЛЬ 1163ТПП 410587 L-3000</v>
          </cell>
          <cell r="G1104" t="str">
            <v>ОСТ1 90113-86</v>
          </cell>
          <cell r="H1104" t="str">
            <v>КГ</v>
          </cell>
          <cell r="I1104">
            <v>5.0000000000000001E-3</v>
          </cell>
          <cell r="J1104" t="str">
            <v>00005</v>
          </cell>
          <cell r="K1104" t="str">
            <v>00000</v>
          </cell>
          <cell r="L1104" t="str">
            <v/>
          </cell>
          <cell r="M1104">
            <v>0</v>
          </cell>
          <cell r="N1104">
            <v>0</v>
          </cell>
          <cell r="O1104">
            <v>0</v>
          </cell>
          <cell r="P1104">
            <v>0</v>
          </cell>
          <cell r="Q1104">
            <v>0</v>
          </cell>
          <cell r="R1104">
            <v>0</v>
          </cell>
          <cell r="S1104" t="str">
            <v>не най</v>
          </cell>
          <cell r="T1104">
            <v>371.4</v>
          </cell>
          <cell r="U1104" t="str">
            <v>нет</v>
          </cell>
          <cell r="V1104">
            <v>39219</v>
          </cell>
          <cell r="W1104">
            <v>371.4</v>
          </cell>
          <cell r="X1104">
            <v>1.86</v>
          </cell>
          <cell r="Y1104">
            <v>1.86</v>
          </cell>
          <cell r="Z1104">
            <v>1.86</v>
          </cell>
          <cell r="AA1104">
            <v>1.86</v>
          </cell>
          <cell r="AB1104">
            <v>1.86</v>
          </cell>
          <cell r="AC1104">
            <v>1.86</v>
          </cell>
          <cell r="AD1104">
            <v>1.86</v>
          </cell>
          <cell r="AE1104">
            <v>1.86</v>
          </cell>
          <cell r="AF1104">
            <v>1.86</v>
          </cell>
          <cell r="AG1104">
            <v>1.86</v>
          </cell>
          <cell r="AH1104">
            <v>1.86</v>
          </cell>
          <cell r="AI1104">
            <v>1.86</v>
          </cell>
          <cell r="AJ1104">
            <v>1.86</v>
          </cell>
          <cell r="AM1104" t="str">
            <v>062</v>
          </cell>
          <cell r="AN1104" t="str">
            <v>045</v>
          </cell>
          <cell r="AO1104">
            <v>1542</v>
          </cell>
          <cell r="AP1104" t="str">
            <v>02</v>
          </cell>
          <cell r="AQ1104" t="str">
            <v>437271330</v>
          </cell>
          <cell r="AR1104" t="str">
            <v>ПPOФИЛЬ 1163TПП 410587 L-3000</v>
          </cell>
          <cell r="AS1104" t="str">
            <v>OCT1 90113-86</v>
          </cell>
          <cell r="AT1104" t="str">
            <v>КГ</v>
          </cell>
          <cell r="AU1104">
            <v>0</v>
          </cell>
          <cell r="BB1104">
            <v>0</v>
          </cell>
          <cell r="BD1104">
            <v>0</v>
          </cell>
          <cell r="BE1104">
            <v>0</v>
          </cell>
          <cell r="BF1104">
            <v>0</v>
          </cell>
        </row>
        <row r="1105">
          <cell r="B1105" t="str">
            <v>062</v>
          </cell>
          <cell r="C1105" t="str">
            <v>053</v>
          </cell>
          <cell r="D1105" t="str">
            <v>02</v>
          </cell>
          <cell r="E1105" t="str">
            <v>437071560</v>
          </cell>
          <cell r="F1105" t="str">
            <v>ПРОФИЛЬ 1163ТПП 410589 L-3000</v>
          </cell>
          <cell r="G1105" t="str">
            <v>ОСТ1 90113-86</v>
          </cell>
          <cell r="H1105" t="str">
            <v>КГ</v>
          </cell>
          <cell r="I1105">
            <v>0.02</v>
          </cell>
          <cell r="J1105" t="str">
            <v>00007</v>
          </cell>
          <cell r="K1105" t="str">
            <v>00000</v>
          </cell>
          <cell r="L1105" t="str">
            <v/>
          </cell>
          <cell r="M1105">
            <v>0</v>
          </cell>
          <cell r="N1105">
            <v>0</v>
          </cell>
          <cell r="O1105">
            <v>0</v>
          </cell>
          <cell r="P1105">
            <v>0</v>
          </cell>
          <cell r="Q1105">
            <v>0</v>
          </cell>
          <cell r="R1105">
            <v>0</v>
          </cell>
          <cell r="S1105" t="str">
            <v>не най</v>
          </cell>
          <cell r="T1105">
            <v>371.4</v>
          </cell>
          <cell r="U1105" t="str">
            <v>нет</v>
          </cell>
          <cell r="V1105">
            <v>39219</v>
          </cell>
          <cell r="W1105">
            <v>371.4</v>
          </cell>
          <cell r="X1105">
            <v>7.43</v>
          </cell>
          <cell r="Y1105">
            <v>0</v>
          </cell>
          <cell r="Z1105">
            <v>0</v>
          </cell>
          <cell r="AA1105">
            <v>0</v>
          </cell>
          <cell r="AB1105">
            <v>0</v>
          </cell>
          <cell r="AC1105">
            <v>0</v>
          </cell>
          <cell r="AD1105">
            <v>7.43</v>
          </cell>
          <cell r="AE1105">
            <v>7.43</v>
          </cell>
          <cell r="AF1105">
            <v>7.43</v>
          </cell>
          <cell r="AG1105">
            <v>7.43</v>
          </cell>
          <cell r="AH1105">
            <v>7.43</v>
          </cell>
          <cell r="AI1105">
            <v>7.43</v>
          </cell>
          <cell r="AJ1105">
            <v>7.43</v>
          </cell>
          <cell r="AM1105" t="str">
            <v>062</v>
          </cell>
          <cell r="AN1105" t="str">
            <v>053</v>
          </cell>
          <cell r="AO1105">
            <v>1543</v>
          </cell>
          <cell r="AP1105" t="str">
            <v>02</v>
          </cell>
          <cell r="AQ1105" t="str">
            <v>437071560</v>
          </cell>
          <cell r="AR1105" t="str">
            <v>ПPOФИЛЬ Д16ЧT 410589 L-3000</v>
          </cell>
          <cell r="AS1105" t="str">
            <v>OCT1 90113-86</v>
          </cell>
          <cell r="AT1105" t="str">
            <v>КГ</v>
          </cell>
          <cell r="AU1105">
            <v>0.02</v>
          </cell>
          <cell r="AW1105">
            <v>0.1</v>
          </cell>
          <cell r="AX1105">
            <v>87.93</v>
          </cell>
          <cell r="AY1105">
            <v>8.793000000000001</v>
          </cell>
          <cell r="BA1105">
            <v>4</v>
          </cell>
          <cell r="BB1105">
            <v>1.76</v>
          </cell>
          <cell r="BC1105">
            <v>5</v>
          </cell>
          <cell r="BD1105">
            <v>5</v>
          </cell>
          <cell r="BE1105">
            <v>8.8000000000000007</v>
          </cell>
          <cell r="BG1105">
            <v>0</v>
          </cell>
          <cell r="BH1105">
            <v>88</v>
          </cell>
          <cell r="BI1105">
            <v>0</v>
          </cell>
          <cell r="BJ1105">
            <v>0</v>
          </cell>
          <cell r="BK1105">
            <v>1.76</v>
          </cell>
          <cell r="BL1105">
            <v>1.76</v>
          </cell>
          <cell r="BM1105">
            <v>1.76</v>
          </cell>
          <cell r="BN1105">
            <v>1.76</v>
          </cell>
          <cell r="BO1105">
            <v>1.76</v>
          </cell>
          <cell r="BP1105">
            <v>1.76</v>
          </cell>
          <cell r="BQ1105">
            <v>0</v>
          </cell>
          <cell r="BR1105">
            <v>0</v>
          </cell>
          <cell r="BS1105">
            <v>0</v>
          </cell>
          <cell r="BT1105">
            <v>0</v>
          </cell>
          <cell r="BU1105">
            <v>0</v>
          </cell>
          <cell r="BV1105">
            <v>0</v>
          </cell>
          <cell r="BW1105">
            <v>0</v>
          </cell>
          <cell r="CE1105">
            <v>0.1</v>
          </cell>
          <cell r="CF1105">
            <v>99.05</v>
          </cell>
          <cell r="CG1105">
            <v>9.91</v>
          </cell>
          <cell r="CH1105">
            <v>11.69</v>
          </cell>
          <cell r="CL1105">
            <v>11.69</v>
          </cell>
        </row>
        <row r="1106">
          <cell r="B1106" t="str">
            <v>062</v>
          </cell>
          <cell r="C1106" t="str">
            <v>053</v>
          </cell>
          <cell r="D1106" t="str">
            <v>02</v>
          </cell>
          <cell r="E1106" t="str">
            <v>437271510</v>
          </cell>
          <cell r="F1106" t="str">
            <v>ПРОФИЛЬ 1163ТПП 410590 L-3000</v>
          </cell>
          <cell r="G1106" t="str">
            <v>ОСТ1 90113-86</v>
          </cell>
          <cell r="H1106" t="str">
            <v>КГ</v>
          </cell>
          <cell r="I1106">
            <v>0.41</v>
          </cell>
          <cell r="J1106" t="str">
            <v>00007</v>
          </cell>
          <cell r="K1106" t="str">
            <v>00000</v>
          </cell>
          <cell r="L1106" t="str">
            <v/>
          </cell>
          <cell r="M1106">
            <v>0</v>
          </cell>
          <cell r="N1106">
            <v>0</v>
          </cell>
          <cell r="O1106">
            <v>0</v>
          </cell>
          <cell r="P1106">
            <v>0</v>
          </cell>
          <cell r="Q1106">
            <v>0</v>
          </cell>
          <cell r="R1106">
            <v>0</v>
          </cell>
          <cell r="S1106" t="str">
            <v>не най</v>
          </cell>
          <cell r="T1106">
            <v>371.4</v>
          </cell>
          <cell r="U1106" t="str">
            <v>нет</v>
          </cell>
          <cell r="V1106">
            <v>39219</v>
          </cell>
          <cell r="W1106">
            <v>371.4</v>
          </cell>
          <cell r="X1106">
            <v>152.27000000000001</v>
          </cell>
          <cell r="Y1106">
            <v>0</v>
          </cell>
          <cell r="Z1106">
            <v>0</v>
          </cell>
          <cell r="AA1106">
            <v>0</v>
          </cell>
          <cell r="AB1106">
            <v>0</v>
          </cell>
          <cell r="AC1106">
            <v>152.27000000000001</v>
          </cell>
          <cell r="AD1106">
            <v>152.27000000000001</v>
          </cell>
          <cell r="AE1106">
            <v>152.27000000000001</v>
          </cell>
          <cell r="AF1106">
            <v>152.27000000000001</v>
          </cell>
          <cell r="AG1106">
            <v>152.27000000000001</v>
          </cell>
          <cell r="AH1106">
            <v>152.27000000000001</v>
          </cell>
          <cell r="AI1106">
            <v>152.27000000000001</v>
          </cell>
          <cell r="AJ1106">
            <v>152.27000000000001</v>
          </cell>
          <cell r="AM1106" t="str">
            <v>062</v>
          </cell>
          <cell r="AN1106" t="str">
            <v>025</v>
          </cell>
          <cell r="AO1106">
            <v>1544</v>
          </cell>
          <cell r="AP1106" t="str">
            <v>02</v>
          </cell>
          <cell r="AQ1106" t="str">
            <v>437271510</v>
          </cell>
          <cell r="AR1106" t="str">
            <v>ПPOФИЛЬ Д16ЧT 410590 L-3000</v>
          </cell>
          <cell r="AS1106" t="str">
            <v>OCT1 90113-86</v>
          </cell>
          <cell r="AT1106" t="str">
            <v>КГ</v>
          </cell>
          <cell r="AU1106">
            <v>0.36</v>
          </cell>
          <cell r="AW1106">
            <v>1.4</v>
          </cell>
          <cell r="AX1106">
            <v>87.93</v>
          </cell>
          <cell r="AY1106">
            <v>123.102</v>
          </cell>
          <cell r="BA1106">
            <v>4</v>
          </cell>
          <cell r="BB1106">
            <v>31.65</v>
          </cell>
          <cell r="BC1106">
            <v>4</v>
          </cell>
          <cell r="BD1106">
            <v>4</v>
          </cell>
          <cell r="BE1106">
            <v>126.6</v>
          </cell>
          <cell r="BF1106">
            <v>0</v>
          </cell>
          <cell r="BH1106">
            <v>87.92</v>
          </cell>
          <cell r="BI1106">
            <v>0.19500000000000001</v>
          </cell>
          <cell r="BJ1106">
            <v>17.14</v>
          </cell>
          <cell r="BK1106">
            <v>14.51</v>
          </cell>
          <cell r="BL1106">
            <v>31.65</v>
          </cell>
          <cell r="BM1106">
            <v>31.65</v>
          </cell>
          <cell r="BN1106">
            <v>31.65</v>
          </cell>
          <cell r="BO1106">
            <v>31.65</v>
          </cell>
          <cell r="BP1106">
            <v>0</v>
          </cell>
          <cell r="BQ1106">
            <v>0</v>
          </cell>
          <cell r="BR1106">
            <v>0</v>
          </cell>
          <cell r="BS1106">
            <v>0</v>
          </cell>
          <cell r="BT1106">
            <v>0</v>
          </cell>
          <cell r="BU1106">
            <v>0</v>
          </cell>
          <cell r="BV1106">
            <v>0</v>
          </cell>
          <cell r="BW1106">
            <v>0</v>
          </cell>
          <cell r="CC1106">
            <v>0.19500000000000001</v>
          </cell>
          <cell r="CD1106">
            <v>1.2450000000000001</v>
          </cell>
          <cell r="CF1106">
            <v>98.96</v>
          </cell>
          <cell r="CG1106">
            <v>123.21</v>
          </cell>
          <cell r="CH1106">
            <v>145.38999999999999</v>
          </cell>
          <cell r="CL1106">
            <v>145.38999999999999</v>
          </cell>
        </row>
        <row r="1107">
          <cell r="B1107" t="str">
            <v>062</v>
          </cell>
          <cell r="C1107" t="str">
            <v>025</v>
          </cell>
          <cell r="D1107" t="str">
            <v>02</v>
          </cell>
          <cell r="E1107" t="str">
            <v>437071790</v>
          </cell>
          <cell r="F1107" t="str">
            <v>ПРОФИЛЬ 1163ТПП 410594 L-3000</v>
          </cell>
          <cell r="G1107" t="str">
            <v>ОСТ1 90113-86</v>
          </cell>
          <cell r="H1107" t="str">
            <v>КГ</v>
          </cell>
          <cell r="I1107">
            <v>0.12</v>
          </cell>
          <cell r="J1107" t="str">
            <v>00007</v>
          </cell>
          <cell r="K1107" t="str">
            <v>00000</v>
          </cell>
          <cell r="L1107" t="str">
            <v/>
          </cell>
          <cell r="M1107">
            <v>0</v>
          </cell>
          <cell r="N1107">
            <v>0</v>
          </cell>
          <cell r="O1107">
            <v>0</v>
          </cell>
          <cell r="P1107">
            <v>0</v>
          </cell>
          <cell r="Q1107">
            <v>0</v>
          </cell>
          <cell r="R1107">
            <v>0</v>
          </cell>
          <cell r="S1107" t="str">
            <v>не най</v>
          </cell>
          <cell r="T1107">
            <v>371.4</v>
          </cell>
          <cell r="U1107" t="str">
            <v>нет</v>
          </cell>
          <cell r="V1107">
            <v>39219</v>
          </cell>
          <cell r="W1107">
            <v>371.4</v>
          </cell>
          <cell r="X1107">
            <v>44.57</v>
          </cell>
          <cell r="Y1107">
            <v>0</v>
          </cell>
          <cell r="Z1107">
            <v>0</v>
          </cell>
          <cell r="AA1107">
            <v>0</v>
          </cell>
          <cell r="AB1107">
            <v>0</v>
          </cell>
          <cell r="AC1107">
            <v>44.57</v>
          </cell>
          <cell r="AD1107">
            <v>44.57</v>
          </cell>
          <cell r="AE1107">
            <v>44.57</v>
          </cell>
          <cell r="AF1107">
            <v>44.57</v>
          </cell>
          <cell r="AG1107">
            <v>44.57</v>
          </cell>
          <cell r="AH1107">
            <v>44.57</v>
          </cell>
          <cell r="AI1107">
            <v>44.57</v>
          </cell>
          <cell r="AJ1107">
            <v>44.57</v>
          </cell>
          <cell r="AM1107" t="str">
            <v>062</v>
          </cell>
          <cell r="AN1107" t="str">
            <v>025</v>
          </cell>
          <cell r="AO1107">
            <v>1547</v>
          </cell>
          <cell r="AP1107" t="str">
            <v>02</v>
          </cell>
          <cell r="AQ1107" t="str">
            <v>437071790</v>
          </cell>
          <cell r="AR1107" t="str">
            <v>ПPOФИЛЬ Д16ЧT 410594 L-3000</v>
          </cell>
          <cell r="AS1107" t="str">
            <v>OCT1 90113-86</v>
          </cell>
          <cell r="AT1107" t="str">
            <v>КГ</v>
          </cell>
          <cell r="AU1107">
            <v>0.38</v>
          </cell>
          <cell r="AW1107">
            <v>1.5</v>
          </cell>
          <cell r="AX1107">
            <v>81.61</v>
          </cell>
          <cell r="AY1107">
            <v>122.41500000000001</v>
          </cell>
          <cell r="BA1107">
            <v>4</v>
          </cell>
          <cell r="BB1107">
            <v>31.01</v>
          </cell>
          <cell r="BC1107">
            <v>4</v>
          </cell>
          <cell r="BD1107">
            <v>4</v>
          </cell>
          <cell r="BE1107">
            <v>124.08</v>
          </cell>
          <cell r="BG1107">
            <v>0</v>
          </cell>
          <cell r="BH1107">
            <v>81.63</v>
          </cell>
          <cell r="BI1107">
            <v>0.15600000000000003</v>
          </cell>
          <cell r="BJ1107">
            <v>12.73</v>
          </cell>
          <cell r="BK1107">
            <v>18.29</v>
          </cell>
          <cell r="BL1107">
            <v>31.02</v>
          </cell>
          <cell r="BM1107">
            <v>31.02</v>
          </cell>
          <cell r="BN1107">
            <v>31.02</v>
          </cell>
          <cell r="BO1107">
            <v>31.02</v>
          </cell>
          <cell r="BP1107">
            <v>0</v>
          </cell>
          <cell r="BQ1107">
            <v>0</v>
          </cell>
          <cell r="BR1107">
            <v>0</v>
          </cell>
          <cell r="BS1107">
            <v>0</v>
          </cell>
          <cell r="BT1107">
            <v>0</v>
          </cell>
          <cell r="BU1107">
            <v>0</v>
          </cell>
          <cell r="BV1107">
            <v>0</v>
          </cell>
          <cell r="BW1107">
            <v>0</v>
          </cell>
          <cell r="BZ1107">
            <v>0.14000000000000001</v>
          </cell>
          <cell r="CC1107">
            <v>1.6E-2</v>
          </cell>
          <cell r="CE1107">
            <v>1.3640000000000001</v>
          </cell>
          <cell r="CF1107">
            <v>91.88</v>
          </cell>
          <cell r="CG1107">
            <v>125.32</v>
          </cell>
          <cell r="CH1107">
            <v>147.88</v>
          </cell>
          <cell r="CL1107">
            <v>147.88</v>
          </cell>
        </row>
        <row r="1108">
          <cell r="B1108" t="str">
            <v>062</v>
          </cell>
          <cell r="C1108" t="str">
            <v>053</v>
          </cell>
          <cell r="D1108" t="str">
            <v>02</v>
          </cell>
          <cell r="E1108" t="str">
            <v>437071790</v>
          </cell>
          <cell r="F1108" t="str">
            <v>ПРОФИЛЬ 1163ТПП 410594 L-3000</v>
          </cell>
          <cell r="G1108" t="str">
            <v>ОСТ1 90113-86</v>
          </cell>
          <cell r="H1108" t="str">
            <v>КГ</v>
          </cell>
          <cell r="I1108">
            <v>0.24</v>
          </cell>
          <cell r="J1108" t="str">
            <v>00007</v>
          </cell>
          <cell r="K1108" t="str">
            <v>00000</v>
          </cell>
          <cell r="L1108" t="str">
            <v/>
          </cell>
          <cell r="M1108">
            <v>0</v>
          </cell>
          <cell r="N1108">
            <v>0</v>
          </cell>
          <cell r="O1108">
            <v>0</v>
          </cell>
          <cell r="P1108">
            <v>0</v>
          </cell>
          <cell r="Q1108">
            <v>0</v>
          </cell>
          <cell r="R1108">
            <v>0</v>
          </cell>
          <cell r="S1108" t="str">
            <v>не най</v>
          </cell>
          <cell r="T1108">
            <v>371.4</v>
          </cell>
          <cell r="U1108" t="str">
            <v>нет</v>
          </cell>
          <cell r="V1108">
            <v>39219</v>
          </cell>
          <cell r="W1108">
            <v>371.4</v>
          </cell>
          <cell r="X1108">
            <v>89.14</v>
          </cell>
          <cell r="Y1108">
            <v>89.14</v>
          </cell>
          <cell r="Z1108">
            <v>89.14</v>
          </cell>
          <cell r="AA1108">
            <v>89.14</v>
          </cell>
          <cell r="AB1108">
            <v>89.14</v>
          </cell>
          <cell r="AC1108">
            <v>89.14</v>
          </cell>
          <cell r="AD1108">
            <v>89.14</v>
          </cell>
          <cell r="AE1108">
            <v>89.14</v>
          </cell>
          <cell r="AF1108">
            <v>89.14</v>
          </cell>
          <cell r="AG1108">
            <v>89.14</v>
          </cell>
          <cell r="AH1108">
            <v>89.14</v>
          </cell>
          <cell r="AI1108">
            <v>89.14</v>
          </cell>
          <cell r="AJ1108">
            <v>89.14</v>
          </cell>
          <cell r="AM1108" t="str">
            <v>062</v>
          </cell>
          <cell r="AN1108" t="str">
            <v>025</v>
          </cell>
          <cell r="AO1108">
            <v>1545</v>
          </cell>
          <cell r="AP1108" t="str">
            <v>02</v>
          </cell>
          <cell r="AQ1108" t="str">
            <v>437071790</v>
          </cell>
          <cell r="AR1108" t="str">
            <v>ПPOФИЛЬ 1163TПП 410594 L-3000</v>
          </cell>
          <cell r="AS1108" t="str">
            <v>OCT1 90113-86</v>
          </cell>
          <cell r="AT1108" t="str">
            <v>КГ</v>
          </cell>
          <cell r="AU1108">
            <v>0</v>
          </cell>
          <cell r="BB1108">
            <v>0</v>
          </cell>
          <cell r="BD1108">
            <v>0</v>
          </cell>
          <cell r="BE1108">
            <v>0</v>
          </cell>
          <cell r="BF1108">
            <v>0</v>
          </cell>
          <cell r="BZ1108">
            <v>0.14000000000000001</v>
          </cell>
          <cell r="CC1108">
            <v>1.6E-2</v>
          </cell>
        </row>
        <row r="1109">
          <cell r="B1109" t="str">
            <v>062</v>
          </cell>
          <cell r="C1109" t="str">
            <v>053</v>
          </cell>
          <cell r="D1109" t="str">
            <v>02</v>
          </cell>
          <cell r="E1109" t="str">
            <v>437071570</v>
          </cell>
          <cell r="F1109" t="str">
            <v>ПРОФИЛЬ 1163ТПП 410596 L-3000</v>
          </cell>
          <cell r="G1109" t="str">
            <v>ОСТ1 90113-86</v>
          </cell>
          <cell r="H1109" t="str">
            <v>КГ</v>
          </cell>
          <cell r="I1109">
            <v>0.3</v>
          </cell>
          <cell r="J1109" t="str">
            <v>00005</v>
          </cell>
          <cell r="K1109" t="str">
            <v>00000</v>
          </cell>
          <cell r="L1109" t="str">
            <v/>
          </cell>
          <cell r="M1109">
            <v>0</v>
          </cell>
          <cell r="N1109">
            <v>0</v>
          </cell>
          <cell r="O1109">
            <v>0</v>
          </cell>
          <cell r="P1109">
            <v>0</v>
          </cell>
          <cell r="Q1109">
            <v>0</v>
          </cell>
          <cell r="R1109">
            <v>0</v>
          </cell>
          <cell r="S1109" t="str">
            <v>не най</v>
          </cell>
          <cell r="T1109">
            <v>371.4</v>
          </cell>
          <cell r="U1109" t="str">
            <v>нет</v>
          </cell>
          <cell r="V1109">
            <v>39219</v>
          </cell>
          <cell r="W1109">
            <v>371.4</v>
          </cell>
          <cell r="X1109">
            <v>111.42</v>
          </cell>
          <cell r="Y1109">
            <v>0</v>
          </cell>
          <cell r="Z1109">
            <v>0</v>
          </cell>
          <cell r="AA1109">
            <v>0</v>
          </cell>
          <cell r="AB1109">
            <v>0</v>
          </cell>
          <cell r="AC1109">
            <v>0</v>
          </cell>
          <cell r="AD1109">
            <v>0</v>
          </cell>
          <cell r="AE1109">
            <v>0</v>
          </cell>
          <cell r="AF1109">
            <v>0</v>
          </cell>
          <cell r="AG1109">
            <v>0</v>
          </cell>
          <cell r="AH1109">
            <v>0</v>
          </cell>
          <cell r="AI1109">
            <v>0</v>
          </cell>
          <cell r="AJ1109">
            <v>0</v>
          </cell>
          <cell r="AM1109" t="str">
            <v>062</v>
          </cell>
          <cell r="AN1109" t="str">
            <v>053</v>
          </cell>
          <cell r="AO1109">
            <v>1550</v>
          </cell>
          <cell r="AP1109" t="str">
            <v>02</v>
          </cell>
          <cell r="AQ1109" t="str">
            <v>437071570</v>
          </cell>
          <cell r="AR1109" t="str">
            <v>ПPOФИЛЬ Д16ЧT 410596 L-3000</v>
          </cell>
          <cell r="AS1109" t="str">
            <v>OCT1 90113-86</v>
          </cell>
          <cell r="AT1109" t="str">
            <v>КГ</v>
          </cell>
          <cell r="AU1109">
            <v>0.317</v>
          </cell>
          <cell r="AW1109">
            <v>101</v>
          </cell>
          <cell r="AX1109">
            <v>371.4</v>
          </cell>
          <cell r="AY1109">
            <v>37511.4</v>
          </cell>
          <cell r="AZ1109" t="str">
            <v>бк 376 от</v>
          </cell>
          <cell r="BA1109">
            <v>12</v>
          </cell>
          <cell r="BB1109">
            <v>117.73</v>
          </cell>
          <cell r="BC1109">
            <v>319</v>
          </cell>
          <cell r="BD1109">
            <v>12</v>
          </cell>
          <cell r="BE1109">
            <v>1412.76</v>
          </cell>
          <cell r="BG1109">
            <v>36098.639999999999</v>
          </cell>
          <cell r="BH1109">
            <v>371.39</v>
          </cell>
          <cell r="BI1109">
            <v>0.29200000000000004</v>
          </cell>
          <cell r="BJ1109">
            <v>108.45</v>
          </cell>
          <cell r="BK1109">
            <v>9.2799999999999994</v>
          </cell>
          <cell r="BL1109">
            <v>117.73</v>
          </cell>
          <cell r="BM1109">
            <v>117.73</v>
          </cell>
          <cell r="BN1109">
            <v>117.73</v>
          </cell>
          <cell r="BO1109">
            <v>117.73</v>
          </cell>
          <cell r="BP1109">
            <v>117.73</v>
          </cell>
          <cell r="BQ1109">
            <v>117.73</v>
          </cell>
          <cell r="BR1109">
            <v>117.73</v>
          </cell>
          <cell r="BS1109">
            <v>117.73</v>
          </cell>
          <cell r="BT1109">
            <v>117.73</v>
          </cell>
          <cell r="BU1109">
            <v>117.73062999999999</v>
          </cell>
          <cell r="BV1109">
            <v>117.73062999999999</v>
          </cell>
          <cell r="BW1109">
            <v>117.73062999999999</v>
          </cell>
          <cell r="BY1109">
            <v>0.17100000000000001</v>
          </cell>
          <cell r="BZ1109">
            <v>0.121</v>
          </cell>
          <cell r="CE1109">
            <v>3.512</v>
          </cell>
          <cell r="CF1109">
            <v>418.02</v>
          </cell>
          <cell r="CG1109">
            <v>1468.09</v>
          </cell>
          <cell r="CH1109">
            <v>1732.35</v>
          </cell>
          <cell r="CL1109">
            <v>1732.35</v>
          </cell>
        </row>
        <row r="1110">
          <cell r="B1110" t="str">
            <v>062</v>
          </cell>
          <cell r="C1110" t="str">
            <v>025</v>
          </cell>
          <cell r="D1110" t="str">
            <v>02</v>
          </cell>
          <cell r="E1110" t="str">
            <v>437071800</v>
          </cell>
          <cell r="F1110" t="str">
            <v>ПРОФИЛЬ 1163ТПП 410600 L-3000</v>
          </cell>
          <cell r="G1110" t="str">
            <v>ОСТ1 90113-86</v>
          </cell>
          <cell r="H1110" t="str">
            <v>КГ</v>
          </cell>
          <cell r="I1110">
            <v>0.1</v>
          </cell>
          <cell r="J1110" t="str">
            <v>00005</v>
          </cell>
          <cell r="K1110" t="str">
            <v>00000</v>
          </cell>
          <cell r="L1110" t="str">
            <v/>
          </cell>
          <cell r="M1110">
            <v>0</v>
          </cell>
          <cell r="N1110">
            <v>0</v>
          </cell>
          <cell r="O1110">
            <v>0</v>
          </cell>
          <cell r="P1110">
            <v>0</v>
          </cell>
          <cell r="Q1110">
            <v>0</v>
          </cell>
          <cell r="R1110">
            <v>0</v>
          </cell>
          <cell r="S1110" t="str">
            <v>не най</v>
          </cell>
          <cell r="T1110">
            <v>371.4</v>
          </cell>
          <cell r="U1110" t="str">
            <v>нет</v>
          </cell>
          <cell r="V1110">
            <v>39219</v>
          </cell>
          <cell r="W1110">
            <v>371.4</v>
          </cell>
          <cell r="X1110">
            <v>37.14</v>
          </cell>
          <cell r="Y1110">
            <v>0</v>
          </cell>
          <cell r="Z1110">
            <v>0</v>
          </cell>
          <cell r="AA1110">
            <v>0</v>
          </cell>
          <cell r="AB1110">
            <v>0</v>
          </cell>
          <cell r="AC1110">
            <v>37.14</v>
          </cell>
          <cell r="AD1110">
            <v>37.14</v>
          </cell>
          <cell r="AE1110">
            <v>37.14</v>
          </cell>
          <cell r="AF1110">
            <v>37.14</v>
          </cell>
          <cell r="AG1110">
            <v>37.14</v>
          </cell>
          <cell r="AH1110">
            <v>37.14</v>
          </cell>
          <cell r="AI1110">
            <v>37.14</v>
          </cell>
          <cell r="AJ1110">
            <v>37.14</v>
          </cell>
          <cell r="AM1110" t="str">
            <v>062</v>
          </cell>
          <cell r="AN1110" t="str">
            <v>025</v>
          </cell>
          <cell r="AO1110">
            <v>1554</v>
          </cell>
          <cell r="AP1110" t="str">
            <v>02</v>
          </cell>
          <cell r="AQ1110" t="str">
            <v>437071800</v>
          </cell>
          <cell r="AR1110" t="str">
            <v>ПPOФИЛЬ Д16ЧT 410600 L-3000</v>
          </cell>
          <cell r="AS1110" t="str">
            <v>OCT1 90113-86</v>
          </cell>
          <cell r="AT1110" t="str">
            <v>КГ</v>
          </cell>
          <cell r="AU1110">
            <v>0.92800000000000005</v>
          </cell>
          <cell r="AV1110" t="str">
            <v>0,9</v>
          </cell>
          <cell r="AW1110">
            <v>3.7</v>
          </cell>
          <cell r="AX1110">
            <v>87.8</v>
          </cell>
          <cell r="AY1110">
            <v>324.86</v>
          </cell>
          <cell r="BA1110">
            <v>4</v>
          </cell>
          <cell r="BB1110">
            <v>81.48</v>
          </cell>
          <cell r="BC1110">
            <v>4</v>
          </cell>
          <cell r="BD1110">
            <v>4</v>
          </cell>
          <cell r="BE1110">
            <v>325.91000000000003</v>
          </cell>
          <cell r="BG1110">
            <v>0</v>
          </cell>
          <cell r="BH1110">
            <v>87.8</v>
          </cell>
          <cell r="BI1110">
            <v>0.64700000000000002</v>
          </cell>
          <cell r="BJ1110">
            <v>56.81</v>
          </cell>
          <cell r="BK1110">
            <v>24.67</v>
          </cell>
          <cell r="BL1110">
            <v>81.48</v>
          </cell>
          <cell r="BM1110">
            <v>81.48</v>
          </cell>
          <cell r="BN1110">
            <v>81.48</v>
          </cell>
          <cell r="BO1110">
            <v>81.48</v>
          </cell>
          <cell r="BP1110">
            <v>0</v>
          </cell>
          <cell r="BQ1110">
            <v>0</v>
          </cell>
          <cell r="BR1110">
            <v>0</v>
          </cell>
          <cell r="BS1110">
            <v>0</v>
          </cell>
          <cell r="BT1110">
            <v>0</v>
          </cell>
          <cell r="BU1110">
            <v>0</v>
          </cell>
          <cell r="BV1110">
            <v>0</v>
          </cell>
          <cell r="BW1110">
            <v>0</v>
          </cell>
          <cell r="BY1110">
            <v>9.2999999999999999E-2</v>
          </cell>
          <cell r="BZ1110">
            <v>0.21</v>
          </cell>
          <cell r="CC1110">
            <v>0.34399999999999997</v>
          </cell>
          <cell r="CE1110">
            <v>3.0649999999999999</v>
          </cell>
          <cell r="CF1110">
            <v>98.82</v>
          </cell>
          <cell r="CG1110">
            <v>302.88</v>
          </cell>
          <cell r="CH1110">
            <v>357.4</v>
          </cell>
          <cell r="CL1110">
            <v>357.4</v>
          </cell>
        </row>
        <row r="1111">
          <cell r="B1111" t="str">
            <v>062</v>
          </cell>
          <cell r="C1111" t="str">
            <v>053</v>
          </cell>
          <cell r="D1111" t="str">
            <v>02</v>
          </cell>
          <cell r="E1111" t="str">
            <v>437071800</v>
          </cell>
          <cell r="F1111" t="str">
            <v>ПРОФИЛЬ 1163ТПП 410600 L-3000</v>
          </cell>
          <cell r="G1111" t="str">
            <v>ОСТ1 90113-86</v>
          </cell>
          <cell r="H1111" t="str">
            <v>КГ</v>
          </cell>
          <cell r="I1111">
            <v>0.88</v>
          </cell>
          <cell r="J1111" t="str">
            <v>00007</v>
          </cell>
          <cell r="K1111" t="str">
            <v>00000</v>
          </cell>
          <cell r="L1111" t="str">
            <v/>
          </cell>
          <cell r="M1111">
            <v>0</v>
          </cell>
          <cell r="N1111">
            <v>0</v>
          </cell>
          <cell r="O1111">
            <v>0</v>
          </cell>
          <cell r="P1111">
            <v>0</v>
          </cell>
          <cell r="Q1111">
            <v>0</v>
          </cell>
          <cell r="R1111">
            <v>0</v>
          </cell>
          <cell r="S1111" t="str">
            <v>не най</v>
          </cell>
          <cell r="T1111">
            <v>371.4</v>
          </cell>
          <cell r="U1111" t="str">
            <v>нет</v>
          </cell>
          <cell r="V1111">
            <v>39219</v>
          </cell>
          <cell r="W1111">
            <v>371.4</v>
          </cell>
          <cell r="X1111">
            <v>326.83</v>
          </cell>
          <cell r="Y1111">
            <v>326.83</v>
          </cell>
          <cell r="Z1111">
            <v>326.83</v>
          </cell>
          <cell r="AA1111">
            <v>326.83</v>
          </cell>
          <cell r="AB1111">
            <v>326.83</v>
          </cell>
          <cell r="AC1111">
            <v>326.83</v>
          </cell>
          <cell r="AD1111">
            <v>326.83</v>
          </cell>
          <cell r="AE1111">
            <v>326.83</v>
          </cell>
          <cell r="AF1111">
            <v>326.83</v>
          </cell>
          <cell r="AG1111">
            <v>326.83</v>
          </cell>
          <cell r="AH1111">
            <v>326.83</v>
          </cell>
          <cell r="AI1111">
            <v>326.83</v>
          </cell>
          <cell r="AJ1111">
            <v>326.83</v>
          </cell>
          <cell r="AM1111" t="str">
            <v>062</v>
          </cell>
          <cell r="AN1111" t="str">
            <v>053</v>
          </cell>
          <cell r="AO1111">
            <v>1553</v>
          </cell>
          <cell r="AP1111" t="str">
            <v>02</v>
          </cell>
          <cell r="AQ1111" t="str">
            <v>437071800</v>
          </cell>
          <cell r="AR1111" t="str">
            <v>ПPOФИЛЬ 1163TПП 410600 L-3000</v>
          </cell>
          <cell r="AS1111" t="str">
            <v>OCT1 90113-86</v>
          </cell>
          <cell r="AT1111" t="str">
            <v>КГ</v>
          </cell>
          <cell r="AU1111">
            <v>0</v>
          </cell>
          <cell r="BB1111">
            <v>0</v>
          </cell>
          <cell r="BD1111">
            <v>0</v>
          </cell>
          <cell r="BE1111">
            <v>0</v>
          </cell>
          <cell r="BG1111">
            <v>0</v>
          </cell>
          <cell r="BY1111">
            <v>9.2999999999999999E-2</v>
          </cell>
          <cell r="BZ1111">
            <v>0.21</v>
          </cell>
          <cell r="CC1111">
            <v>0.34399999999999997</v>
          </cell>
        </row>
        <row r="1112">
          <cell r="B1112" t="str">
            <v>062</v>
          </cell>
          <cell r="C1112" t="str">
            <v>025</v>
          </cell>
          <cell r="D1112" t="str">
            <v>02</v>
          </cell>
          <cell r="E1112" t="str">
            <v>435771048</v>
          </cell>
          <cell r="F1112" t="str">
            <v>ПРОФИЛЬ 1163ТПП 410601 L-3000</v>
          </cell>
          <cell r="G1112" t="str">
            <v>ОСТ1 90113-86</v>
          </cell>
          <cell r="H1112" t="str">
            <v>КГ</v>
          </cell>
          <cell r="I1112">
            <v>0.09</v>
          </cell>
          <cell r="J1112" t="str">
            <v>00005</v>
          </cell>
          <cell r="K1112" t="str">
            <v>00000</v>
          </cell>
          <cell r="L1112" t="str">
            <v/>
          </cell>
          <cell r="M1112">
            <v>0</v>
          </cell>
          <cell r="N1112">
            <v>0</v>
          </cell>
          <cell r="O1112">
            <v>0</v>
          </cell>
          <cell r="P1112">
            <v>0</v>
          </cell>
          <cell r="Q1112">
            <v>0</v>
          </cell>
          <cell r="R1112">
            <v>0</v>
          </cell>
          <cell r="S1112" t="str">
            <v>не най</v>
          </cell>
          <cell r="T1112">
            <v>371.4</v>
          </cell>
          <cell r="U1112" t="str">
            <v>нет</v>
          </cell>
          <cell r="V1112">
            <v>39219</v>
          </cell>
          <cell r="W1112">
            <v>371.4</v>
          </cell>
          <cell r="X1112">
            <v>33.43</v>
          </cell>
          <cell r="Y1112">
            <v>0</v>
          </cell>
          <cell r="Z1112">
            <v>0</v>
          </cell>
          <cell r="AA1112">
            <v>0</v>
          </cell>
          <cell r="AB1112">
            <v>0</v>
          </cell>
          <cell r="AC1112">
            <v>33.43</v>
          </cell>
          <cell r="AD1112">
            <v>33.43</v>
          </cell>
          <cell r="AE1112">
            <v>33.43</v>
          </cell>
          <cell r="AF1112">
            <v>33.43</v>
          </cell>
          <cell r="AG1112">
            <v>33.43</v>
          </cell>
          <cell r="AH1112">
            <v>33.43</v>
          </cell>
          <cell r="AI1112">
            <v>33.43</v>
          </cell>
          <cell r="AJ1112">
            <v>33.43</v>
          </cell>
          <cell r="AM1112" t="str">
            <v>062</v>
          </cell>
          <cell r="AN1112" t="str">
            <v>025</v>
          </cell>
          <cell r="AO1112">
            <v>1557</v>
          </cell>
          <cell r="AP1112" t="str">
            <v>02</v>
          </cell>
          <cell r="AQ1112" t="str">
            <v>435771048</v>
          </cell>
          <cell r="AR1112" t="str">
            <v>ПPOФИЛЬ Д16ЧT 410601 L-3000</v>
          </cell>
          <cell r="AS1112" t="str">
            <v>OCT1 90113-86</v>
          </cell>
          <cell r="AT1112" t="str">
            <v>КГ</v>
          </cell>
          <cell r="AU1112">
            <v>1.1819999999999999</v>
          </cell>
          <cell r="AV1112" t="str">
            <v>1,2</v>
          </cell>
          <cell r="AW1112">
            <v>4.8</v>
          </cell>
          <cell r="AX1112">
            <v>85.15</v>
          </cell>
          <cell r="AY1112">
            <v>408.72</v>
          </cell>
          <cell r="BA1112">
            <v>4</v>
          </cell>
          <cell r="BB1112">
            <v>100.65</v>
          </cell>
          <cell r="BC1112">
            <v>4</v>
          </cell>
          <cell r="BD1112">
            <v>4</v>
          </cell>
          <cell r="BE1112">
            <v>402.6</v>
          </cell>
          <cell r="BG1112">
            <v>0</v>
          </cell>
          <cell r="BH1112">
            <v>85.15</v>
          </cell>
          <cell r="BI1112">
            <v>0.51500000000000001</v>
          </cell>
          <cell r="BJ1112">
            <v>43.85</v>
          </cell>
          <cell r="BK1112">
            <v>56.8</v>
          </cell>
          <cell r="BL1112">
            <v>100.65</v>
          </cell>
          <cell r="BM1112">
            <v>100.65</v>
          </cell>
          <cell r="BN1112">
            <v>100.65</v>
          </cell>
          <cell r="BO1112">
            <v>100.65</v>
          </cell>
          <cell r="BP1112">
            <v>0</v>
          </cell>
          <cell r="BQ1112">
            <v>0</v>
          </cell>
          <cell r="BR1112">
            <v>0</v>
          </cell>
          <cell r="BS1112">
            <v>0</v>
          </cell>
          <cell r="BT1112">
            <v>0</v>
          </cell>
          <cell r="BU1112">
            <v>0</v>
          </cell>
          <cell r="BV1112">
            <v>0</v>
          </cell>
          <cell r="BW1112">
            <v>0</v>
          </cell>
          <cell r="BY1112">
            <v>1.7999999999999999E-2</v>
          </cell>
          <cell r="BZ1112">
            <v>0.12</v>
          </cell>
          <cell r="CC1112">
            <v>0.377</v>
          </cell>
          <cell r="CE1112">
            <v>4.2130000000000001</v>
          </cell>
          <cell r="CF1112">
            <v>95.84</v>
          </cell>
          <cell r="CG1112">
            <v>403.77</v>
          </cell>
          <cell r="CH1112">
            <v>476.45</v>
          </cell>
          <cell r="CL1112">
            <v>476.45</v>
          </cell>
        </row>
        <row r="1113">
          <cell r="B1113" t="str">
            <v>062</v>
          </cell>
          <cell r="C1113" t="str">
            <v>053</v>
          </cell>
          <cell r="D1113" t="str">
            <v>02</v>
          </cell>
          <cell r="E1113" t="str">
            <v>435771048</v>
          </cell>
          <cell r="F1113" t="str">
            <v>ПРОФИЛЬ 1163ТПП 410601 L-3000</v>
          </cell>
          <cell r="G1113" t="str">
            <v>ОСТ1 90113-86</v>
          </cell>
          <cell r="H1113" t="str">
            <v>КГ</v>
          </cell>
          <cell r="I1113">
            <v>0.86</v>
          </cell>
          <cell r="J1113" t="str">
            <v>00007</v>
          </cell>
          <cell r="K1113" t="str">
            <v>00000</v>
          </cell>
          <cell r="L1113" t="str">
            <v/>
          </cell>
          <cell r="M1113">
            <v>0</v>
          </cell>
          <cell r="N1113">
            <v>0</v>
          </cell>
          <cell r="O1113">
            <v>0</v>
          </cell>
          <cell r="P1113">
            <v>0</v>
          </cell>
          <cell r="Q1113">
            <v>0</v>
          </cell>
          <cell r="R1113">
            <v>0</v>
          </cell>
          <cell r="S1113" t="str">
            <v>не най</v>
          </cell>
          <cell r="T1113">
            <v>371.4</v>
          </cell>
          <cell r="U1113" t="str">
            <v>нет</v>
          </cell>
          <cell r="V1113">
            <v>39219</v>
          </cell>
          <cell r="W1113">
            <v>371.4</v>
          </cell>
          <cell r="X1113">
            <v>319.39999999999998</v>
          </cell>
          <cell r="Y1113">
            <v>319.39999999999998</v>
          </cell>
          <cell r="Z1113">
            <v>319.39999999999998</v>
          </cell>
          <cell r="AA1113">
            <v>319.39999999999998</v>
          </cell>
          <cell r="AB1113">
            <v>319.39999999999998</v>
          </cell>
          <cell r="AC1113">
            <v>319.39999999999998</v>
          </cell>
          <cell r="AD1113">
            <v>319.39999999999998</v>
          </cell>
          <cell r="AE1113">
            <v>319.39999999999998</v>
          </cell>
          <cell r="AF1113">
            <v>319.39999999999998</v>
          </cell>
          <cell r="AG1113">
            <v>319.39999999999998</v>
          </cell>
          <cell r="AH1113">
            <v>319.39999999999998</v>
          </cell>
          <cell r="AI1113">
            <v>319.39999999999998</v>
          </cell>
          <cell r="AJ1113">
            <v>319.39999999999998</v>
          </cell>
        </row>
        <row r="1114">
          <cell r="B1114" t="str">
            <v>062</v>
          </cell>
          <cell r="C1114" t="str">
            <v>025</v>
          </cell>
          <cell r="D1114" t="str">
            <v>02</v>
          </cell>
          <cell r="E1114" t="str">
            <v>437271340</v>
          </cell>
          <cell r="F1114" t="str">
            <v>ПРОФИЛЬ 1163ТПП 410602 L-3000</v>
          </cell>
          <cell r="G1114" t="str">
            <v>ОСТ1 90113-86</v>
          </cell>
          <cell r="H1114" t="str">
            <v>КГ</v>
          </cell>
          <cell r="I1114">
            <v>0.04</v>
          </cell>
          <cell r="J1114" t="str">
            <v>00007</v>
          </cell>
          <cell r="K1114" t="str">
            <v>00000</v>
          </cell>
          <cell r="L1114" t="str">
            <v/>
          </cell>
          <cell r="M1114">
            <v>0</v>
          </cell>
          <cell r="N1114">
            <v>0</v>
          </cell>
          <cell r="O1114">
            <v>0</v>
          </cell>
          <cell r="P1114">
            <v>0</v>
          </cell>
          <cell r="Q1114">
            <v>0</v>
          </cell>
          <cell r="R1114">
            <v>0</v>
          </cell>
          <cell r="S1114" t="str">
            <v>не най</v>
          </cell>
          <cell r="T1114">
            <v>371.4</v>
          </cell>
          <cell r="U1114" t="str">
            <v>нет</v>
          </cell>
          <cell r="V1114">
            <v>39219</v>
          </cell>
          <cell r="W1114">
            <v>371.4</v>
          </cell>
          <cell r="X1114">
            <v>14.86</v>
          </cell>
          <cell r="Y1114">
            <v>0</v>
          </cell>
          <cell r="Z1114">
            <v>0</v>
          </cell>
          <cell r="AA1114">
            <v>0</v>
          </cell>
          <cell r="AB1114">
            <v>0</v>
          </cell>
          <cell r="AC1114">
            <v>0</v>
          </cell>
          <cell r="AD1114">
            <v>14.86</v>
          </cell>
          <cell r="AE1114">
            <v>14.86</v>
          </cell>
          <cell r="AF1114">
            <v>14.86</v>
          </cell>
          <cell r="AG1114">
            <v>14.86</v>
          </cell>
          <cell r="AH1114">
            <v>14.86</v>
          </cell>
          <cell r="AI1114">
            <v>14.86</v>
          </cell>
          <cell r="AJ1114">
            <v>14.86</v>
          </cell>
          <cell r="AM1114" t="str">
            <v>062</v>
          </cell>
          <cell r="AN1114" t="str">
            <v>025</v>
          </cell>
          <cell r="AO1114">
            <v>1558</v>
          </cell>
          <cell r="AP1114" t="str">
            <v>02</v>
          </cell>
          <cell r="AQ1114" t="str">
            <v>437271340</v>
          </cell>
          <cell r="AR1114" t="str">
            <v>ПPOФИЛЬ Д16ЧT 410602 L-3000</v>
          </cell>
          <cell r="AS1114" t="str">
            <v>OCT1 90113-86</v>
          </cell>
          <cell r="AT1114" t="str">
            <v>КГ</v>
          </cell>
          <cell r="AU1114">
            <v>0.04</v>
          </cell>
          <cell r="AW1114">
            <v>0.2</v>
          </cell>
          <cell r="AX1114">
            <v>16.59</v>
          </cell>
          <cell r="AY1114">
            <v>3.3180000000000001</v>
          </cell>
          <cell r="BA1114">
            <v>4</v>
          </cell>
          <cell r="BB1114">
            <v>0.66</v>
          </cell>
          <cell r="BC1114">
            <v>5</v>
          </cell>
          <cell r="BD1114">
            <v>5</v>
          </cell>
          <cell r="BE1114">
            <v>3.3</v>
          </cell>
          <cell r="BG1114">
            <v>0</v>
          </cell>
          <cell r="BH1114">
            <v>16.5</v>
          </cell>
          <cell r="BI1114">
            <v>0</v>
          </cell>
          <cell r="BJ1114">
            <v>0</v>
          </cell>
          <cell r="BK1114">
            <v>0.66</v>
          </cell>
          <cell r="BL1114">
            <v>0.66</v>
          </cell>
          <cell r="BM1114">
            <v>0.66</v>
          </cell>
          <cell r="BN1114">
            <v>0.66</v>
          </cell>
          <cell r="BO1114">
            <v>0.66</v>
          </cell>
          <cell r="BP1114">
            <v>0.66</v>
          </cell>
          <cell r="BQ1114">
            <v>0</v>
          </cell>
          <cell r="BR1114">
            <v>0</v>
          </cell>
          <cell r="BS1114">
            <v>0</v>
          </cell>
          <cell r="BT1114">
            <v>0</v>
          </cell>
          <cell r="BU1114">
            <v>0</v>
          </cell>
          <cell r="BV1114">
            <v>0</v>
          </cell>
          <cell r="BW1114">
            <v>0</v>
          </cell>
          <cell r="CE1114">
            <v>0.2</v>
          </cell>
          <cell r="CF1114">
            <v>18.57</v>
          </cell>
          <cell r="CG1114">
            <v>3.71</v>
          </cell>
          <cell r="CH1114">
            <v>4.38</v>
          </cell>
          <cell r="CL1114">
            <v>4.38</v>
          </cell>
        </row>
        <row r="1115">
          <cell r="B1115" t="str">
            <v>062</v>
          </cell>
          <cell r="C1115" t="str">
            <v>025</v>
          </cell>
          <cell r="D1115" t="str">
            <v>02</v>
          </cell>
          <cell r="E1115" t="str">
            <v>437271350</v>
          </cell>
          <cell r="F1115" t="str">
            <v>ПРОФИЛЬ 1163ТПП 410604 L-3000</v>
          </cell>
          <cell r="G1115" t="str">
            <v>ОСТ1 90113-86</v>
          </cell>
          <cell r="H1115" t="str">
            <v>КГ</v>
          </cell>
          <cell r="I1115">
            <v>0.12</v>
          </cell>
          <cell r="J1115" t="str">
            <v>00007</v>
          </cell>
          <cell r="K1115" t="str">
            <v>00000</v>
          </cell>
          <cell r="L1115" t="str">
            <v/>
          </cell>
          <cell r="M1115">
            <v>0</v>
          </cell>
          <cell r="N1115">
            <v>0</v>
          </cell>
          <cell r="O1115">
            <v>0</v>
          </cell>
          <cell r="P1115">
            <v>0</v>
          </cell>
          <cell r="Q1115">
            <v>0</v>
          </cell>
          <cell r="R1115">
            <v>0</v>
          </cell>
          <cell r="S1115" t="str">
            <v>не най</v>
          </cell>
          <cell r="T1115">
            <v>371.4</v>
          </cell>
          <cell r="U1115" t="str">
            <v>нет</v>
          </cell>
          <cell r="V1115">
            <v>39219</v>
          </cell>
          <cell r="W1115">
            <v>371.4</v>
          </cell>
          <cell r="X1115">
            <v>44.57</v>
          </cell>
          <cell r="Y1115">
            <v>44.57</v>
          </cell>
          <cell r="Z1115">
            <v>44.57</v>
          </cell>
          <cell r="AA1115">
            <v>44.57</v>
          </cell>
          <cell r="AB1115">
            <v>44.57</v>
          </cell>
          <cell r="AC1115">
            <v>44.57</v>
          </cell>
          <cell r="AD1115">
            <v>44.57</v>
          </cell>
          <cell r="AE1115">
            <v>44.57</v>
          </cell>
          <cell r="AF1115">
            <v>44.57</v>
          </cell>
          <cell r="AG1115">
            <v>44.57</v>
          </cell>
          <cell r="AH1115">
            <v>44.57</v>
          </cell>
          <cell r="AI1115">
            <v>44.57</v>
          </cell>
          <cell r="AJ1115">
            <v>44.57</v>
          </cell>
        </row>
        <row r="1116">
          <cell r="B1116" t="str">
            <v>062</v>
          </cell>
          <cell r="C1116" t="str">
            <v>053</v>
          </cell>
          <cell r="D1116" t="str">
            <v>02</v>
          </cell>
          <cell r="E1116" t="str">
            <v>437271350</v>
          </cell>
          <cell r="F1116" t="str">
            <v>ПРОФИЛЬ 1163ТПП 410604 L-3000</v>
          </cell>
          <cell r="G1116" t="str">
            <v>ОСТ1 90113-86</v>
          </cell>
          <cell r="H1116" t="str">
            <v>КГ</v>
          </cell>
          <cell r="I1116">
            <v>0.15</v>
          </cell>
          <cell r="J1116" t="str">
            <v>00007</v>
          </cell>
          <cell r="K1116" t="str">
            <v>00000</v>
          </cell>
          <cell r="L1116" t="str">
            <v/>
          </cell>
          <cell r="M1116">
            <v>0</v>
          </cell>
          <cell r="N1116">
            <v>0</v>
          </cell>
          <cell r="O1116">
            <v>0</v>
          </cell>
          <cell r="P1116">
            <v>0</v>
          </cell>
          <cell r="Q1116">
            <v>0</v>
          </cell>
          <cell r="R1116">
            <v>0</v>
          </cell>
          <cell r="S1116" t="str">
            <v>не най</v>
          </cell>
          <cell r="T1116">
            <v>371.4</v>
          </cell>
          <cell r="U1116" t="str">
            <v>нет</v>
          </cell>
          <cell r="V1116">
            <v>39219</v>
          </cell>
          <cell r="W1116">
            <v>371.4</v>
          </cell>
          <cell r="X1116">
            <v>55.71</v>
          </cell>
          <cell r="Y1116">
            <v>0</v>
          </cell>
          <cell r="Z1116">
            <v>0</v>
          </cell>
          <cell r="AA1116">
            <v>0</v>
          </cell>
          <cell r="AB1116">
            <v>0</v>
          </cell>
          <cell r="AC1116">
            <v>0</v>
          </cell>
          <cell r="AD1116">
            <v>0</v>
          </cell>
          <cell r="AE1116">
            <v>55.71</v>
          </cell>
          <cell r="AF1116">
            <v>55.71</v>
          </cell>
          <cell r="AG1116">
            <v>55.71</v>
          </cell>
          <cell r="AH1116">
            <v>55.71</v>
          </cell>
          <cell r="AI1116">
            <v>55.71</v>
          </cell>
          <cell r="AJ1116">
            <v>55.71</v>
          </cell>
          <cell r="AM1116" t="str">
            <v>062</v>
          </cell>
          <cell r="AN1116" t="str">
            <v>053</v>
          </cell>
          <cell r="AO1116">
            <v>1561</v>
          </cell>
          <cell r="AP1116" t="str">
            <v>02</v>
          </cell>
          <cell r="AQ1116" t="str">
            <v>437271350</v>
          </cell>
          <cell r="AR1116" t="str">
            <v>ПPOФИЛЬ Д16ЧT 410604 L-3000</v>
          </cell>
          <cell r="AS1116" t="str">
            <v>OCT1 90113-86</v>
          </cell>
          <cell r="AT1116" t="str">
            <v>КГ</v>
          </cell>
          <cell r="AU1116">
            <v>0.2</v>
          </cell>
          <cell r="AV1116" t="str">
            <v>0,3</v>
          </cell>
          <cell r="AW1116">
            <v>1.2</v>
          </cell>
          <cell r="AX1116">
            <v>70.45</v>
          </cell>
          <cell r="AY1116">
            <v>84.54</v>
          </cell>
          <cell r="BA1116">
            <v>4</v>
          </cell>
          <cell r="BB1116">
            <v>14.09</v>
          </cell>
          <cell r="BC1116">
            <v>6</v>
          </cell>
          <cell r="BD1116">
            <v>6</v>
          </cell>
          <cell r="BE1116">
            <v>84.54</v>
          </cell>
          <cell r="BG1116">
            <v>0</v>
          </cell>
          <cell r="BH1116">
            <v>70.45</v>
          </cell>
          <cell r="BI1116">
            <v>0</v>
          </cell>
          <cell r="BJ1116">
            <v>0</v>
          </cell>
          <cell r="BK1116">
            <v>14.09</v>
          </cell>
          <cell r="BL1116">
            <v>14.09</v>
          </cell>
          <cell r="BM1116">
            <v>14.09</v>
          </cell>
          <cell r="BN1116">
            <v>14.09</v>
          </cell>
          <cell r="BO1116">
            <v>14.09</v>
          </cell>
          <cell r="BP1116">
            <v>14.09</v>
          </cell>
          <cell r="BQ1116">
            <v>14.09</v>
          </cell>
          <cell r="BR1116">
            <v>0</v>
          </cell>
          <cell r="BS1116">
            <v>0</v>
          </cell>
          <cell r="BT1116">
            <v>0</v>
          </cell>
          <cell r="BU1116">
            <v>0</v>
          </cell>
          <cell r="BV1116">
            <v>0</v>
          </cell>
          <cell r="BW1116">
            <v>0</v>
          </cell>
          <cell r="CE1116">
            <v>1.2</v>
          </cell>
          <cell r="CF1116">
            <v>79.3</v>
          </cell>
          <cell r="CG1116">
            <v>95.16</v>
          </cell>
          <cell r="CH1116">
            <v>112.29</v>
          </cell>
          <cell r="CL1116">
            <v>112.29</v>
          </cell>
        </row>
        <row r="1117">
          <cell r="B1117" t="str">
            <v>062</v>
          </cell>
          <cell r="C1117" t="str">
            <v>025</v>
          </cell>
          <cell r="D1117" t="str">
            <v>02</v>
          </cell>
          <cell r="E1117" t="str">
            <v>437071810</v>
          </cell>
          <cell r="F1117" t="str">
            <v>ПРОФИЛЬ 1163ТПП 410619 L-3000</v>
          </cell>
          <cell r="G1117" t="str">
            <v>ОСТ1 90113-86</v>
          </cell>
          <cell r="H1117" t="str">
            <v>КГ</v>
          </cell>
          <cell r="I1117">
            <v>2.5000000000000001E-2</v>
          </cell>
          <cell r="J1117" t="str">
            <v>00005</v>
          </cell>
          <cell r="K1117" t="str">
            <v>00000</v>
          </cell>
          <cell r="L1117" t="str">
            <v/>
          </cell>
          <cell r="M1117">
            <v>0</v>
          </cell>
          <cell r="N1117">
            <v>0</v>
          </cell>
          <cell r="O1117">
            <v>0</v>
          </cell>
          <cell r="P1117">
            <v>0</v>
          </cell>
          <cell r="Q1117">
            <v>0</v>
          </cell>
          <cell r="R1117">
            <v>0</v>
          </cell>
          <cell r="S1117" t="str">
            <v>не най</v>
          </cell>
          <cell r="T1117">
            <v>371.4</v>
          </cell>
          <cell r="U1117" t="str">
            <v>нет</v>
          </cell>
          <cell r="V1117">
            <v>39219</v>
          </cell>
          <cell r="W1117">
            <v>371.4</v>
          </cell>
          <cell r="X1117">
            <v>9.2899999999999991</v>
          </cell>
          <cell r="Y1117">
            <v>0</v>
          </cell>
          <cell r="Z1117">
            <v>0</v>
          </cell>
          <cell r="AA1117">
            <v>0</v>
          </cell>
          <cell r="AB1117">
            <v>0</v>
          </cell>
          <cell r="AC1117">
            <v>9.2899999999999991</v>
          </cell>
          <cell r="AD1117">
            <v>9.2899999999999991</v>
          </cell>
          <cell r="AE1117">
            <v>9.2899999999999991</v>
          </cell>
          <cell r="AF1117">
            <v>9.2899999999999991</v>
          </cell>
          <cell r="AG1117">
            <v>9.2899999999999991</v>
          </cell>
          <cell r="AH1117">
            <v>9.2899999999999991</v>
          </cell>
          <cell r="AI1117">
            <v>9.2899999999999991</v>
          </cell>
          <cell r="AJ1117">
            <v>9.2899999999999991</v>
          </cell>
          <cell r="AM1117" t="str">
            <v>062</v>
          </cell>
          <cell r="AN1117" t="str">
            <v>025</v>
          </cell>
          <cell r="AO1117">
            <v>1562</v>
          </cell>
          <cell r="AP1117" t="str">
            <v>02</v>
          </cell>
          <cell r="AQ1117" t="str">
            <v>437071810</v>
          </cell>
          <cell r="AR1117" t="str">
            <v>ПPOФИЛЬ Д16ЧT 410619 L-3000</v>
          </cell>
          <cell r="AS1117" t="str">
            <v>OCT1 90113-86</v>
          </cell>
          <cell r="AT1117" t="str">
            <v>КГ</v>
          </cell>
          <cell r="AU1117">
            <v>2.5000000000000001E-2</v>
          </cell>
          <cell r="AW1117">
            <v>0.1</v>
          </cell>
          <cell r="AX1117">
            <v>371.4</v>
          </cell>
          <cell r="AY1117">
            <v>37.14</v>
          </cell>
          <cell r="BA1117">
            <v>4</v>
          </cell>
          <cell r="BB1117">
            <v>9.2899999999999991</v>
          </cell>
          <cell r="BC1117">
            <v>4</v>
          </cell>
          <cell r="BD1117">
            <v>4</v>
          </cell>
          <cell r="BE1117">
            <v>37.159999999999997</v>
          </cell>
          <cell r="BG1117">
            <v>0</v>
          </cell>
          <cell r="BH1117">
            <v>371.6</v>
          </cell>
          <cell r="BI1117">
            <v>2.5000000000000001E-2</v>
          </cell>
          <cell r="BJ1117">
            <v>9.2899999999999991</v>
          </cell>
          <cell r="BK1117">
            <v>0</v>
          </cell>
          <cell r="BL1117">
            <v>9.2899999999999991</v>
          </cell>
          <cell r="BM1117">
            <v>9.2899999999999991</v>
          </cell>
          <cell r="BN1117">
            <v>9.2899999999999991</v>
          </cell>
          <cell r="BO1117">
            <v>9.2899999999999991</v>
          </cell>
          <cell r="BP1117">
            <v>0</v>
          </cell>
          <cell r="BQ1117">
            <v>0</v>
          </cell>
          <cell r="BR1117">
            <v>0</v>
          </cell>
          <cell r="BS1117">
            <v>0</v>
          </cell>
          <cell r="BT1117">
            <v>0</v>
          </cell>
          <cell r="BU1117">
            <v>0</v>
          </cell>
          <cell r="BV1117">
            <v>0</v>
          </cell>
          <cell r="BW1117">
            <v>0</v>
          </cell>
          <cell r="CC1117">
            <v>2.5000000000000001E-2</v>
          </cell>
          <cell r="CE1117">
            <v>7.4999999999999997E-2</v>
          </cell>
          <cell r="CF1117">
            <v>418.26</v>
          </cell>
          <cell r="CG1117">
            <v>31.37</v>
          </cell>
          <cell r="CH1117">
            <v>37.020000000000003</v>
          </cell>
          <cell r="CL1117">
            <v>37.020000000000003</v>
          </cell>
        </row>
        <row r="1118">
          <cell r="B1118" t="str">
            <v>062</v>
          </cell>
          <cell r="C1118" t="str">
            <v>025</v>
          </cell>
          <cell r="D1118" t="str">
            <v>02</v>
          </cell>
          <cell r="E1118" t="str">
            <v>437071590</v>
          </cell>
          <cell r="F1118" t="str">
            <v>ПРОФИЛЬ 1163ТПП 410639 L-3000</v>
          </cell>
          <cell r="G1118" t="str">
            <v>ОСТ1 90113-86</v>
          </cell>
          <cell r="H1118" t="str">
            <v>КГ</v>
          </cell>
          <cell r="I1118">
            <v>0.1</v>
          </cell>
          <cell r="J1118" t="str">
            <v>00007</v>
          </cell>
          <cell r="K1118" t="str">
            <v>00011</v>
          </cell>
          <cell r="L1118" t="str">
            <v/>
          </cell>
          <cell r="M1118">
            <v>0</v>
          </cell>
          <cell r="N1118">
            <v>0</v>
          </cell>
          <cell r="O1118">
            <v>0</v>
          </cell>
          <cell r="P1118">
            <v>0</v>
          </cell>
          <cell r="Q1118">
            <v>0</v>
          </cell>
          <cell r="R1118">
            <v>0</v>
          </cell>
          <cell r="S1118" t="str">
            <v>не най</v>
          </cell>
          <cell r="T1118">
            <v>371.4</v>
          </cell>
          <cell r="U1118" t="str">
            <v>нет</v>
          </cell>
          <cell r="V1118">
            <v>39219</v>
          </cell>
          <cell r="W1118">
            <v>371.4</v>
          </cell>
          <cell r="X1118">
            <v>37.14</v>
          </cell>
          <cell r="Y1118">
            <v>0</v>
          </cell>
          <cell r="Z1118">
            <v>0</v>
          </cell>
          <cell r="AA1118">
            <v>0</v>
          </cell>
          <cell r="AB1118">
            <v>0</v>
          </cell>
          <cell r="AC1118">
            <v>37.14</v>
          </cell>
          <cell r="AD1118">
            <v>37.14</v>
          </cell>
          <cell r="AE1118">
            <v>37.14</v>
          </cell>
          <cell r="AF1118">
            <v>37.14</v>
          </cell>
          <cell r="AG1118">
            <v>37.14</v>
          </cell>
          <cell r="AH1118">
            <v>37.14</v>
          </cell>
          <cell r="AI1118">
            <v>37.14</v>
          </cell>
          <cell r="AJ1118">
            <v>37.14</v>
          </cell>
          <cell r="AM1118" t="str">
            <v>062</v>
          </cell>
          <cell r="AN1118" t="str">
            <v>025</v>
          </cell>
          <cell r="AO1118">
            <v>1564</v>
          </cell>
          <cell r="AP1118" t="str">
            <v>02</v>
          </cell>
          <cell r="AQ1118" t="str">
            <v>437071590</v>
          </cell>
          <cell r="AR1118" t="str">
            <v>ПPOФИЛЬ Д16ЧT 410639 L-3000</v>
          </cell>
          <cell r="AS1118" t="str">
            <v>OCT1 90113-86</v>
          </cell>
          <cell r="AT1118" t="str">
            <v>КГ</v>
          </cell>
          <cell r="AU1118">
            <v>0.2</v>
          </cell>
          <cell r="AV1118" t="str">
            <v>0,2</v>
          </cell>
          <cell r="AW1118">
            <v>0.8</v>
          </cell>
          <cell r="AX1118">
            <v>371.4</v>
          </cell>
          <cell r="AY1118">
            <v>297.12</v>
          </cell>
          <cell r="BA1118">
            <v>4</v>
          </cell>
          <cell r="BB1118">
            <v>74.28</v>
          </cell>
          <cell r="BC1118">
            <v>4</v>
          </cell>
          <cell r="BD1118">
            <v>4</v>
          </cell>
          <cell r="BE1118">
            <v>297.12</v>
          </cell>
          <cell r="BG1118">
            <v>0</v>
          </cell>
          <cell r="BH1118">
            <v>371.4</v>
          </cell>
          <cell r="BI1118">
            <v>4.8000000000000001E-2</v>
          </cell>
          <cell r="BJ1118">
            <v>17.829999999999998</v>
          </cell>
          <cell r="BK1118">
            <v>56.45</v>
          </cell>
          <cell r="BL1118">
            <v>74.28</v>
          </cell>
          <cell r="BM1118">
            <v>74.28</v>
          </cell>
          <cell r="BN1118">
            <v>74.28</v>
          </cell>
          <cell r="BO1118">
            <v>74.28</v>
          </cell>
          <cell r="BP1118">
            <v>0</v>
          </cell>
          <cell r="BQ1118">
            <v>0</v>
          </cell>
          <cell r="BR1118">
            <v>0</v>
          </cell>
          <cell r="BS1118">
            <v>0</v>
          </cell>
          <cell r="BT1118">
            <v>0</v>
          </cell>
          <cell r="BU1118">
            <v>0</v>
          </cell>
          <cell r="BV1118">
            <v>0</v>
          </cell>
          <cell r="BW1118">
            <v>0</v>
          </cell>
          <cell r="CC1118">
            <v>4.8000000000000001E-2</v>
          </cell>
          <cell r="CE1118">
            <v>0.75200000000000011</v>
          </cell>
          <cell r="CF1118">
            <v>418.03</v>
          </cell>
          <cell r="CG1118">
            <v>314.36</v>
          </cell>
          <cell r="CH1118">
            <v>370.94</v>
          </cell>
          <cell r="CL1118">
            <v>370.94</v>
          </cell>
        </row>
        <row r="1119">
          <cell r="B1119" t="str">
            <v>062</v>
          </cell>
          <cell r="C1119" t="str">
            <v>053</v>
          </cell>
          <cell r="D1119" t="str">
            <v>02</v>
          </cell>
          <cell r="E1119" t="str">
            <v>437071590</v>
          </cell>
          <cell r="F1119" t="str">
            <v>ПРОФИЛЬ 1163ТПП 410639 L-3000</v>
          </cell>
          <cell r="G1119" t="str">
            <v>ОСТ1 90113-86</v>
          </cell>
          <cell r="H1119" t="str">
            <v>КГ</v>
          </cell>
          <cell r="I1119">
            <v>0.1</v>
          </cell>
          <cell r="J1119" t="str">
            <v>00007</v>
          </cell>
          <cell r="K1119" t="str">
            <v>00000</v>
          </cell>
          <cell r="L1119" t="str">
            <v/>
          </cell>
          <cell r="M1119">
            <v>0</v>
          </cell>
          <cell r="N1119">
            <v>0</v>
          </cell>
          <cell r="O1119">
            <v>0</v>
          </cell>
          <cell r="P1119">
            <v>0</v>
          </cell>
          <cell r="Q1119">
            <v>0</v>
          </cell>
          <cell r="R1119">
            <v>0</v>
          </cell>
          <cell r="S1119" t="str">
            <v>не най</v>
          </cell>
          <cell r="T1119">
            <v>371.4</v>
          </cell>
          <cell r="U1119" t="str">
            <v>нет</v>
          </cell>
          <cell r="V1119">
            <v>39219</v>
          </cell>
          <cell r="W1119">
            <v>371.4</v>
          </cell>
          <cell r="X1119">
            <v>37.14</v>
          </cell>
          <cell r="Y1119">
            <v>37.14</v>
          </cell>
          <cell r="Z1119">
            <v>37.14</v>
          </cell>
          <cell r="AA1119">
            <v>37.14</v>
          </cell>
          <cell r="AB1119">
            <v>37.14</v>
          </cell>
          <cell r="AC1119">
            <v>37.14</v>
          </cell>
          <cell r="AD1119">
            <v>37.14</v>
          </cell>
          <cell r="AE1119">
            <v>37.14</v>
          </cell>
          <cell r="AF1119">
            <v>37.14</v>
          </cell>
          <cell r="AG1119">
            <v>37.14</v>
          </cell>
          <cell r="AH1119">
            <v>37.14</v>
          </cell>
          <cell r="AI1119">
            <v>37.14</v>
          </cell>
          <cell r="AJ1119">
            <v>37.14</v>
          </cell>
        </row>
        <row r="1120">
          <cell r="B1120" t="str">
            <v>062</v>
          </cell>
          <cell r="C1120" t="str">
            <v>053</v>
          </cell>
          <cell r="D1120" t="str">
            <v>02</v>
          </cell>
          <cell r="E1120" t="str">
            <v>435771038</v>
          </cell>
          <cell r="F1120" t="str">
            <v>ПРОФИЛЬ 1163ТПП 410641 L-3000</v>
          </cell>
          <cell r="G1120" t="str">
            <v>ОСТ1 90113-86</v>
          </cell>
          <cell r="H1120" t="str">
            <v>КГ</v>
          </cell>
          <cell r="I1120">
            <v>0.17</v>
          </cell>
          <cell r="J1120" t="str">
            <v>00006</v>
          </cell>
          <cell r="K1120" t="str">
            <v>00018</v>
          </cell>
          <cell r="L1120" t="str">
            <v/>
          </cell>
          <cell r="M1120">
            <v>0</v>
          </cell>
          <cell r="N1120">
            <v>0</v>
          </cell>
          <cell r="O1120">
            <v>0</v>
          </cell>
          <cell r="P1120">
            <v>0</v>
          </cell>
          <cell r="Q1120">
            <v>0</v>
          </cell>
          <cell r="R1120">
            <v>0</v>
          </cell>
          <cell r="S1120" t="str">
            <v>не най</v>
          </cell>
          <cell r="T1120">
            <v>371.4</v>
          </cell>
          <cell r="U1120" t="str">
            <v>нет</v>
          </cell>
          <cell r="V1120">
            <v>39219</v>
          </cell>
          <cell r="W1120">
            <v>371.4</v>
          </cell>
          <cell r="X1120">
            <v>63.14</v>
          </cell>
          <cell r="Y1120">
            <v>0</v>
          </cell>
          <cell r="Z1120">
            <v>0</v>
          </cell>
          <cell r="AA1120">
            <v>0</v>
          </cell>
          <cell r="AB1120">
            <v>0</v>
          </cell>
          <cell r="AC1120">
            <v>63.14</v>
          </cell>
          <cell r="AD1120">
            <v>63.14</v>
          </cell>
          <cell r="AE1120">
            <v>63.14</v>
          </cell>
          <cell r="AF1120">
            <v>63.14</v>
          </cell>
          <cell r="AG1120">
            <v>63.14</v>
          </cell>
          <cell r="AH1120">
            <v>63.14</v>
          </cell>
          <cell r="AI1120">
            <v>63.14</v>
          </cell>
          <cell r="AJ1120">
            <v>63.14</v>
          </cell>
          <cell r="AM1120" t="str">
            <v>062</v>
          </cell>
          <cell r="AN1120" t="str">
            <v>025</v>
          </cell>
          <cell r="AO1120">
            <v>1566</v>
          </cell>
          <cell r="AP1120" t="str">
            <v>02</v>
          </cell>
          <cell r="AQ1120" t="str">
            <v>435771038</v>
          </cell>
          <cell r="AR1120" t="str">
            <v>ПPOФИЛЬ Д16ЧT 410641 L-3000</v>
          </cell>
          <cell r="AS1120" t="str">
            <v>OCT1 90113-86</v>
          </cell>
          <cell r="AT1120" t="str">
            <v>КГ</v>
          </cell>
          <cell r="AU1120">
            <v>0.38600000000000001</v>
          </cell>
          <cell r="AV1120" t="str">
            <v>0,4</v>
          </cell>
          <cell r="AW1120">
            <v>1.6</v>
          </cell>
          <cell r="AX1120">
            <v>396.55</v>
          </cell>
          <cell r="AY1120">
            <v>634.48</v>
          </cell>
          <cell r="BA1120">
            <v>4</v>
          </cell>
          <cell r="BB1120">
            <v>153.07</v>
          </cell>
          <cell r="BC1120">
            <v>4</v>
          </cell>
          <cell r="BD1120">
            <v>4</v>
          </cell>
          <cell r="BE1120">
            <v>612.27</v>
          </cell>
          <cell r="BF1120">
            <v>0</v>
          </cell>
          <cell r="BH1120">
            <v>396.55</v>
          </cell>
          <cell r="BI1120">
            <v>0.16699999999999998</v>
          </cell>
          <cell r="BJ1120">
            <v>66.22</v>
          </cell>
          <cell r="BK1120">
            <v>86.84</v>
          </cell>
          <cell r="BL1120">
            <v>153.07</v>
          </cell>
          <cell r="BM1120">
            <v>153.07</v>
          </cell>
          <cell r="BN1120">
            <v>153.07</v>
          </cell>
          <cell r="BO1120">
            <v>153.07</v>
          </cell>
          <cell r="BP1120">
            <v>0</v>
          </cell>
          <cell r="BQ1120">
            <v>0</v>
          </cell>
          <cell r="BR1120">
            <v>0</v>
          </cell>
          <cell r="BS1120">
            <v>0</v>
          </cell>
          <cell r="BT1120">
            <v>0</v>
          </cell>
          <cell r="BU1120">
            <v>0</v>
          </cell>
          <cell r="BV1120">
            <v>0</v>
          </cell>
          <cell r="BW1120">
            <v>0</v>
          </cell>
          <cell r="BX1120">
            <v>1.7000000000000001E-2</v>
          </cell>
          <cell r="CC1120">
            <v>0.15</v>
          </cell>
          <cell r="CD1120">
            <v>1.377</v>
          </cell>
          <cell r="CF1120">
            <v>446.34</v>
          </cell>
          <cell r="CG1120">
            <v>614.61</v>
          </cell>
          <cell r="CH1120">
            <v>725.24</v>
          </cell>
          <cell r="CL1120">
            <v>725.24</v>
          </cell>
        </row>
        <row r="1121">
          <cell r="B1121" t="str">
            <v>062</v>
          </cell>
          <cell r="C1121" t="str">
            <v>025</v>
          </cell>
          <cell r="D1121" t="str">
            <v>02</v>
          </cell>
          <cell r="E1121" t="str">
            <v>437271370</v>
          </cell>
          <cell r="F1121" t="str">
            <v>ПРОФИЛЬ 1163ТПП 410644 L-3000</v>
          </cell>
          <cell r="G1121" t="str">
            <v>ОСТ1 90113-86</v>
          </cell>
          <cell r="H1121" t="str">
            <v>КГ</v>
          </cell>
          <cell r="I1121">
            <v>0.06</v>
          </cell>
          <cell r="J1121" t="str">
            <v>00006</v>
          </cell>
          <cell r="K1121" t="str">
            <v>00000</v>
          </cell>
          <cell r="L1121" t="str">
            <v/>
          </cell>
          <cell r="M1121">
            <v>0</v>
          </cell>
          <cell r="N1121">
            <v>0</v>
          </cell>
          <cell r="O1121">
            <v>0</v>
          </cell>
          <cell r="P1121">
            <v>0</v>
          </cell>
          <cell r="Q1121">
            <v>0</v>
          </cell>
          <cell r="R1121">
            <v>0</v>
          </cell>
          <cell r="S1121" t="str">
            <v>не най</v>
          </cell>
          <cell r="T1121">
            <v>371.4</v>
          </cell>
          <cell r="U1121" t="str">
            <v>нет</v>
          </cell>
          <cell r="V1121">
            <v>39219</v>
          </cell>
          <cell r="W1121">
            <v>371.4</v>
          </cell>
          <cell r="X1121">
            <v>22.28</v>
          </cell>
          <cell r="Y1121">
            <v>0</v>
          </cell>
          <cell r="Z1121">
            <v>0</v>
          </cell>
          <cell r="AA1121">
            <v>0</v>
          </cell>
          <cell r="AB1121">
            <v>0</v>
          </cell>
          <cell r="AC1121">
            <v>22.28</v>
          </cell>
          <cell r="AD1121">
            <v>22.28</v>
          </cell>
          <cell r="AE1121">
            <v>22.28</v>
          </cell>
          <cell r="AF1121">
            <v>22.28</v>
          </cell>
          <cell r="AG1121">
            <v>22.28</v>
          </cell>
          <cell r="AH1121">
            <v>22.28</v>
          </cell>
          <cell r="AI1121">
            <v>22.28</v>
          </cell>
          <cell r="AJ1121">
            <v>22.28</v>
          </cell>
          <cell r="AM1121" t="str">
            <v>062</v>
          </cell>
          <cell r="AN1121" t="str">
            <v>045</v>
          </cell>
          <cell r="AO1121">
            <v>1568</v>
          </cell>
          <cell r="AP1121" t="str">
            <v>02</v>
          </cell>
          <cell r="AQ1121" t="str">
            <v>437271370</v>
          </cell>
          <cell r="AR1121" t="str">
            <v>ПPOФИЛЬ Д16ЧT 410644 L-3000</v>
          </cell>
          <cell r="AS1121" t="str">
            <v>OCT1 90113-86</v>
          </cell>
          <cell r="AT1121" t="str">
            <v>КГ</v>
          </cell>
          <cell r="AU1121">
            <v>0.25800000000000001</v>
          </cell>
          <cell r="AV1121" t="str">
            <v>0,3</v>
          </cell>
          <cell r="AW1121">
            <v>1.2</v>
          </cell>
          <cell r="AX1121">
            <v>92.89</v>
          </cell>
          <cell r="AY1121">
            <v>111.468</v>
          </cell>
          <cell r="BA1121">
            <v>4</v>
          </cell>
          <cell r="BB1121">
            <v>23.97</v>
          </cell>
          <cell r="BC1121">
            <v>5</v>
          </cell>
          <cell r="BD1121">
            <v>4</v>
          </cell>
          <cell r="BE1121">
            <v>95.86</v>
          </cell>
          <cell r="BF1121">
            <v>0</v>
          </cell>
          <cell r="BH1121">
            <v>92.89</v>
          </cell>
          <cell r="BI1121">
            <v>5.8000000000000003E-2</v>
          </cell>
          <cell r="BJ1121">
            <v>5.39</v>
          </cell>
          <cell r="BK1121">
            <v>18.579999999999998</v>
          </cell>
          <cell r="BL1121">
            <v>23.97</v>
          </cell>
          <cell r="BM1121">
            <v>23.97</v>
          </cell>
          <cell r="BN1121">
            <v>23.97</v>
          </cell>
          <cell r="BO1121">
            <v>23.97</v>
          </cell>
          <cell r="BP1121">
            <v>0</v>
          </cell>
          <cell r="BQ1121">
            <v>0</v>
          </cell>
          <cell r="BR1121">
            <v>0</v>
          </cell>
          <cell r="BS1121">
            <v>0</v>
          </cell>
          <cell r="BT1121">
            <v>0</v>
          </cell>
          <cell r="BU1121">
            <v>0</v>
          </cell>
          <cell r="BV1121">
            <v>0</v>
          </cell>
          <cell r="BW1121">
            <v>0</v>
          </cell>
          <cell r="BX1121">
            <v>5.8000000000000003E-2</v>
          </cell>
          <cell r="CD1121">
            <v>0.97399999999999998</v>
          </cell>
          <cell r="CF1121">
            <v>104.55</v>
          </cell>
          <cell r="CG1121">
            <v>101.83</v>
          </cell>
          <cell r="CH1121">
            <v>120.16</v>
          </cell>
          <cell r="CL1121">
            <v>120.16</v>
          </cell>
        </row>
        <row r="1122">
          <cell r="B1122" t="str">
            <v>062</v>
          </cell>
          <cell r="C1122" t="str">
            <v>053</v>
          </cell>
          <cell r="D1122" t="str">
            <v>02</v>
          </cell>
          <cell r="E1122" t="str">
            <v>437271370</v>
          </cell>
          <cell r="F1122" t="str">
            <v>ПРОФИЛЬ 1163ТПП 410644 L-3000</v>
          </cell>
          <cell r="G1122" t="str">
            <v>ОСТ1 90113-86</v>
          </cell>
          <cell r="H1122" t="str">
            <v>КГ</v>
          </cell>
          <cell r="I1122">
            <v>0.2</v>
          </cell>
          <cell r="J1122" t="str">
            <v>00007</v>
          </cell>
          <cell r="K1122" t="str">
            <v>00000</v>
          </cell>
          <cell r="L1122" t="str">
            <v/>
          </cell>
          <cell r="M1122">
            <v>0</v>
          </cell>
          <cell r="N1122">
            <v>0</v>
          </cell>
          <cell r="O1122">
            <v>0</v>
          </cell>
          <cell r="P1122">
            <v>0</v>
          </cell>
          <cell r="Q1122">
            <v>0</v>
          </cell>
          <cell r="R1122">
            <v>0</v>
          </cell>
          <cell r="S1122" t="str">
            <v>не най</v>
          </cell>
          <cell r="T1122">
            <v>371.4</v>
          </cell>
          <cell r="U1122" t="str">
            <v>нет</v>
          </cell>
          <cell r="V1122">
            <v>39219</v>
          </cell>
          <cell r="W1122">
            <v>371.4</v>
          </cell>
          <cell r="X1122">
            <v>74.28</v>
          </cell>
          <cell r="Y1122">
            <v>0</v>
          </cell>
          <cell r="Z1122">
            <v>0</v>
          </cell>
          <cell r="AA1122">
            <v>0</v>
          </cell>
          <cell r="AB1122">
            <v>0</v>
          </cell>
          <cell r="AC1122">
            <v>74.28</v>
          </cell>
          <cell r="AD1122">
            <v>74.28</v>
          </cell>
          <cell r="AE1122">
            <v>74.28</v>
          </cell>
          <cell r="AF1122">
            <v>74.28</v>
          </cell>
          <cell r="AG1122">
            <v>74.28</v>
          </cell>
          <cell r="AH1122">
            <v>74.28</v>
          </cell>
          <cell r="AI1122">
            <v>74.28</v>
          </cell>
          <cell r="AJ1122">
            <v>74.28</v>
          </cell>
          <cell r="AM1122" t="str">
            <v>062</v>
          </cell>
          <cell r="AN1122" t="str">
            <v>045</v>
          </cell>
          <cell r="AO1122">
            <v>1568</v>
          </cell>
          <cell r="AP1122" t="str">
            <v>02</v>
          </cell>
          <cell r="AQ1122" t="str">
            <v>437271370</v>
          </cell>
          <cell r="AR1122" t="str">
            <v>ПPOФИЛЬ Д16ЧT 410644 L-3000</v>
          </cell>
          <cell r="AS1122" t="str">
            <v>OCT1 90113-86</v>
          </cell>
          <cell r="AT1122" t="str">
            <v>КГ</v>
          </cell>
          <cell r="AU1122">
            <v>0.25800000000000001</v>
          </cell>
          <cell r="AV1122" t="str">
            <v>0,3</v>
          </cell>
          <cell r="AW1122">
            <v>1.2</v>
          </cell>
          <cell r="AX1122">
            <v>92.89</v>
          </cell>
          <cell r="AY1122">
            <v>111.468</v>
          </cell>
          <cell r="BA1122">
            <v>4</v>
          </cell>
          <cell r="BB1122">
            <v>23.97</v>
          </cell>
          <cell r="BC1122">
            <v>5</v>
          </cell>
          <cell r="BD1122">
            <v>4</v>
          </cell>
          <cell r="BE1122">
            <v>95.86</v>
          </cell>
          <cell r="BF1122">
            <v>0</v>
          </cell>
          <cell r="BH1122">
            <v>92.89</v>
          </cell>
          <cell r="BI1122">
            <v>5.8000000000000003E-2</v>
          </cell>
          <cell r="BJ1122">
            <v>5.39</v>
          </cell>
          <cell r="BK1122">
            <v>18.579999999999998</v>
          </cell>
          <cell r="BL1122">
            <v>23.97</v>
          </cell>
          <cell r="BM1122">
            <v>23.97</v>
          </cell>
          <cell r="BN1122">
            <v>23.97</v>
          </cell>
          <cell r="BO1122">
            <v>23.97</v>
          </cell>
          <cell r="BP1122">
            <v>0</v>
          </cell>
          <cell r="BQ1122">
            <v>0</v>
          </cell>
          <cell r="BR1122">
            <v>0</v>
          </cell>
          <cell r="BS1122">
            <v>0</v>
          </cell>
          <cell r="BT1122">
            <v>0</v>
          </cell>
          <cell r="BU1122">
            <v>0</v>
          </cell>
          <cell r="BV1122">
            <v>0</v>
          </cell>
          <cell r="BW1122">
            <v>0</v>
          </cell>
          <cell r="BX1122">
            <v>5.8000000000000003E-2</v>
          </cell>
          <cell r="CD1122">
            <v>0.97399999999999998</v>
          </cell>
          <cell r="CF1122">
            <v>104.55</v>
          </cell>
          <cell r="CG1122">
            <v>101.83</v>
          </cell>
          <cell r="CH1122">
            <v>120.16</v>
          </cell>
          <cell r="CL1122">
            <v>120.16</v>
          </cell>
        </row>
        <row r="1123">
          <cell r="B1123" t="str">
            <v>062</v>
          </cell>
          <cell r="C1123" t="str">
            <v>053</v>
          </cell>
          <cell r="D1123" t="str">
            <v>02</v>
          </cell>
          <cell r="E1123" t="str">
            <v>437071820</v>
          </cell>
          <cell r="F1123" t="str">
            <v>ПРОФИЛЬ 1163ТПП 410659 L-3000</v>
          </cell>
          <cell r="G1123" t="str">
            <v>ОСТ1 90113-86</v>
          </cell>
          <cell r="H1123" t="str">
            <v>КГ</v>
          </cell>
          <cell r="I1123">
            <v>0.84</v>
          </cell>
          <cell r="J1123" t="str">
            <v>00007</v>
          </cell>
          <cell r="K1123" t="str">
            <v>00000</v>
          </cell>
          <cell r="L1123" t="str">
            <v/>
          </cell>
          <cell r="M1123">
            <v>0</v>
          </cell>
          <cell r="N1123">
            <v>0</v>
          </cell>
          <cell r="O1123">
            <v>0</v>
          </cell>
          <cell r="P1123">
            <v>0</v>
          </cell>
          <cell r="Q1123">
            <v>0</v>
          </cell>
          <cell r="R1123">
            <v>0</v>
          </cell>
          <cell r="S1123" t="str">
            <v>не най</v>
          </cell>
          <cell r="T1123">
            <v>371.4</v>
          </cell>
          <cell r="U1123" t="str">
            <v>нет</v>
          </cell>
          <cell r="V1123">
            <v>39219</v>
          </cell>
          <cell r="W1123">
            <v>371.4</v>
          </cell>
          <cell r="X1123">
            <v>311.98</v>
          </cell>
          <cell r="Y1123">
            <v>311.98</v>
          </cell>
          <cell r="Z1123">
            <v>311.98</v>
          </cell>
          <cell r="AA1123">
            <v>311.98</v>
          </cell>
          <cell r="AB1123">
            <v>311.98</v>
          </cell>
          <cell r="AC1123">
            <v>311.98</v>
          </cell>
          <cell r="AD1123">
            <v>311.98</v>
          </cell>
          <cell r="AE1123">
            <v>311.98</v>
          </cell>
          <cell r="AF1123">
            <v>311.98</v>
          </cell>
          <cell r="AG1123">
            <v>311.98</v>
          </cell>
          <cell r="AH1123">
            <v>311.98</v>
          </cell>
          <cell r="AI1123">
            <v>311.98</v>
          </cell>
          <cell r="AJ1123">
            <v>311.98</v>
          </cell>
          <cell r="AM1123" t="str">
            <v>062</v>
          </cell>
          <cell r="AN1123" t="str">
            <v>053</v>
          </cell>
          <cell r="AO1123">
            <v>1569</v>
          </cell>
          <cell r="AP1123" t="str">
            <v>02</v>
          </cell>
          <cell r="AQ1123" t="str">
            <v>437071820</v>
          </cell>
          <cell r="AR1123" t="str">
            <v>ПPOФИЛЬ 1163TПП 410659 L-3000</v>
          </cell>
          <cell r="AS1123" t="str">
            <v>OCT1 90113-86</v>
          </cell>
          <cell r="AT1123" t="str">
            <v>КГ</v>
          </cell>
          <cell r="AU1123">
            <v>0</v>
          </cell>
          <cell r="BB1123">
            <v>0</v>
          </cell>
          <cell r="BD1123">
            <v>0</v>
          </cell>
          <cell r="BE1123">
            <v>0</v>
          </cell>
          <cell r="BG1123">
            <v>0</v>
          </cell>
          <cell r="CC1123">
            <v>0.41799999999999998</v>
          </cell>
        </row>
        <row r="1124">
          <cell r="B1124" t="str">
            <v>062</v>
          </cell>
          <cell r="C1124" t="str">
            <v>025</v>
          </cell>
          <cell r="D1124" t="str">
            <v>02</v>
          </cell>
          <cell r="E1124" t="str">
            <v>435771044</v>
          </cell>
          <cell r="F1124" t="str">
            <v>ПРОФИЛЬ 1163ТПП 410668 L-3000</v>
          </cell>
          <cell r="G1124" t="str">
            <v>ОСТ1 90113-86</v>
          </cell>
          <cell r="H1124" t="str">
            <v>КГ</v>
          </cell>
          <cell r="I1124">
            <v>7.0000000000000007E-2</v>
          </cell>
          <cell r="J1124" t="str">
            <v>00007</v>
          </cell>
          <cell r="K1124" t="str">
            <v>00000</v>
          </cell>
          <cell r="L1124" t="str">
            <v/>
          </cell>
          <cell r="M1124">
            <v>0</v>
          </cell>
          <cell r="N1124">
            <v>0</v>
          </cell>
          <cell r="O1124">
            <v>0</v>
          </cell>
          <cell r="P1124">
            <v>0</v>
          </cell>
          <cell r="Q1124">
            <v>0</v>
          </cell>
          <cell r="R1124">
            <v>0</v>
          </cell>
          <cell r="S1124" t="str">
            <v>не най</v>
          </cell>
          <cell r="T1124">
            <v>371.4</v>
          </cell>
          <cell r="U1124" t="str">
            <v>нет</v>
          </cell>
          <cell r="V1124">
            <v>39219</v>
          </cell>
          <cell r="W1124">
            <v>371.4</v>
          </cell>
          <cell r="X1124">
            <v>26</v>
          </cell>
          <cell r="Y1124">
            <v>0</v>
          </cell>
          <cell r="Z1124">
            <v>0</v>
          </cell>
          <cell r="AA1124">
            <v>0</v>
          </cell>
          <cell r="AB1124">
            <v>0</v>
          </cell>
          <cell r="AC1124">
            <v>26</v>
          </cell>
          <cell r="AD1124">
            <v>26</v>
          </cell>
          <cell r="AE1124">
            <v>26</v>
          </cell>
          <cell r="AF1124">
            <v>26</v>
          </cell>
          <cell r="AG1124">
            <v>26</v>
          </cell>
          <cell r="AH1124">
            <v>26</v>
          </cell>
          <cell r="AI1124">
            <v>26</v>
          </cell>
          <cell r="AJ1124">
            <v>26</v>
          </cell>
          <cell r="AM1124" t="str">
            <v>062</v>
          </cell>
          <cell r="AN1124" t="str">
            <v>053</v>
          </cell>
          <cell r="AO1124">
            <v>1572</v>
          </cell>
          <cell r="AP1124" t="str">
            <v>02</v>
          </cell>
          <cell r="AQ1124" t="str">
            <v>435771044</v>
          </cell>
          <cell r="AR1124" t="str">
            <v>ПPOФИЛЬ Д16ЧT 410668 L-3000</v>
          </cell>
          <cell r="AS1124" t="str">
            <v>OCT1 90113-86</v>
          </cell>
          <cell r="AT1124" t="str">
            <v>КГ</v>
          </cell>
          <cell r="AU1124">
            <v>5.5E-2</v>
          </cell>
          <cell r="AW1124">
            <v>0.2</v>
          </cell>
          <cell r="AX1124">
            <v>87.93</v>
          </cell>
          <cell r="AY1124">
            <v>17.586000000000002</v>
          </cell>
          <cell r="BA1124">
            <v>4</v>
          </cell>
          <cell r="BB1124">
            <v>4.84</v>
          </cell>
          <cell r="BC1124">
            <v>4</v>
          </cell>
          <cell r="BD1124">
            <v>4</v>
          </cell>
          <cell r="BE1124">
            <v>19.36</v>
          </cell>
          <cell r="BF1124">
            <v>0</v>
          </cell>
          <cell r="BH1124">
            <v>88</v>
          </cell>
          <cell r="BI1124">
            <v>5.5E-2</v>
          </cell>
          <cell r="BJ1124">
            <v>4.84</v>
          </cell>
          <cell r="BK1124">
            <v>0</v>
          </cell>
          <cell r="BL1124">
            <v>4.84</v>
          </cell>
          <cell r="BM1124">
            <v>4.84</v>
          </cell>
          <cell r="BN1124">
            <v>4.84</v>
          </cell>
          <cell r="BO1124">
            <v>4.84</v>
          </cell>
          <cell r="BP1124">
            <v>0</v>
          </cell>
          <cell r="BQ1124">
            <v>0</v>
          </cell>
          <cell r="BR1124">
            <v>0</v>
          </cell>
          <cell r="BS1124">
            <v>0</v>
          </cell>
          <cell r="BT1124">
            <v>0</v>
          </cell>
          <cell r="BU1124">
            <v>0</v>
          </cell>
          <cell r="BV1124">
            <v>0</v>
          </cell>
          <cell r="BW1124">
            <v>0</v>
          </cell>
          <cell r="BZ1124">
            <v>5.5E-2</v>
          </cell>
          <cell r="CD1124">
            <v>0.16500000000000001</v>
          </cell>
          <cell r="CF1124">
            <v>99.05</v>
          </cell>
          <cell r="CG1124">
            <v>16.34</v>
          </cell>
          <cell r="CH1124">
            <v>19.28</v>
          </cell>
          <cell r="CL1124">
            <v>19.28</v>
          </cell>
        </row>
        <row r="1125">
          <cell r="B1125" t="str">
            <v>062</v>
          </cell>
          <cell r="C1125" t="str">
            <v>025</v>
          </cell>
          <cell r="D1125" t="str">
            <v>02</v>
          </cell>
          <cell r="E1125" t="str">
            <v>437271530</v>
          </cell>
          <cell r="F1125" t="str">
            <v>ПРОФИЛЬ 1163ТПП 410678 L-3000</v>
          </cell>
          <cell r="G1125" t="str">
            <v>ОСТ1 90113-86</v>
          </cell>
          <cell r="H1125" t="str">
            <v>КГ</v>
          </cell>
          <cell r="I1125">
            <v>0.79</v>
          </cell>
          <cell r="J1125" t="str">
            <v>00005</v>
          </cell>
          <cell r="K1125" t="str">
            <v>00000</v>
          </cell>
          <cell r="L1125" t="str">
            <v/>
          </cell>
          <cell r="M1125">
            <v>0</v>
          </cell>
          <cell r="N1125">
            <v>0</v>
          </cell>
          <cell r="O1125">
            <v>0</v>
          </cell>
          <cell r="P1125">
            <v>0</v>
          </cell>
          <cell r="Q1125">
            <v>0</v>
          </cell>
          <cell r="R1125">
            <v>0</v>
          </cell>
          <cell r="S1125" t="str">
            <v>не най</v>
          </cell>
          <cell r="T1125">
            <v>371.4</v>
          </cell>
          <cell r="U1125" t="str">
            <v>нет</v>
          </cell>
          <cell r="V1125">
            <v>39219</v>
          </cell>
          <cell r="W1125">
            <v>371.4</v>
          </cell>
          <cell r="X1125">
            <v>293.41000000000003</v>
          </cell>
          <cell r="Y1125">
            <v>0</v>
          </cell>
          <cell r="Z1125">
            <v>0</v>
          </cell>
          <cell r="AA1125">
            <v>0</v>
          </cell>
          <cell r="AB1125">
            <v>0</v>
          </cell>
          <cell r="AC1125">
            <v>293.41000000000003</v>
          </cell>
          <cell r="AD1125">
            <v>293.41000000000003</v>
          </cell>
          <cell r="AE1125">
            <v>293.41000000000003</v>
          </cell>
          <cell r="AF1125">
            <v>293.41000000000003</v>
          </cell>
          <cell r="AG1125">
            <v>293.41000000000003</v>
          </cell>
          <cell r="AH1125">
            <v>293.41000000000003</v>
          </cell>
          <cell r="AI1125">
            <v>293.41000000000003</v>
          </cell>
          <cell r="AJ1125">
            <v>293.41000000000003</v>
          </cell>
          <cell r="AM1125" t="str">
            <v>062</v>
          </cell>
          <cell r="AN1125" t="str">
            <v>025</v>
          </cell>
          <cell r="AO1125">
            <v>1573</v>
          </cell>
          <cell r="AP1125" t="str">
            <v>02</v>
          </cell>
          <cell r="AQ1125" t="str">
            <v>437271530</v>
          </cell>
          <cell r="AR1125" t="str">
            <v>ПPOФИЛЬ Д16ЧT 410678 L-3000</v>
          </cell>
          <cell r="AS1125" t="str">
            <v>OCT1 90113-86</v>
          </cell>
          <cell r="AT1125" t="str">
            <v>КГ</v>
          </cell>
          <cell r="AU1125">
            <v>0.79</v>
          </cell>
          <cell r="AW1125">
            <v>3.2</v>
          </cell>
          <cell r="AX1125">
            <v>85.15</v>
          </cell>
          <cell r="AY1125">
            <v>272.48</v>
          </cell>
          <cell r="BA1125">
            <v>4</v>
          </cell>
          <cell r="BB1125">
            <v>67.27</v>
          </cell>
          <cell r="BC1125">
            <v>4</v>
          </cell>
          <cell r="BD1125">
            <v>4</v>
          </cell>
          <cell r="BE1125">
            <v>269.08</v>
          </cell>
          <cell r="BG1125">
            <v>0</v>
          </cell>
          <cell r="BH1125">
            <v>85.15</v>
          </cell>
          <cell r="BI1125">
            <v>0.79</v>
          </cell>
          <cell r="BJ1125">
            <v>67.27</v>
          </cell>
          <cell r="BK1125">
            <v>0</v>
          </cell>
          <cell r="BL1125">
            <v>67.27</v>
          </cell>
          <cell r="BM1125">
            <v>67.27</v>
          </cell>
          <cell r="BN1125">
            <v>67.27</v>
          </cell>
          <cell r="BO1125">
            <v>67.27</v>
          </cell>
          <cell r="BP1125">
            <v>0</v>
          </cell>
          <cell r="BQ1125">
            <v>0</v>
          </cell>
          <cell r="BR1125">
            <v>0</v>
          </cell>
          <cell r="BS1125">
            <v>0</v>
          </cell>
          <cell r="BT1125">
            <v>0</v>
          </cell>
          <cell r="BU1125">
            <v>0</v>
          </cell>
          <cell r="BV1125">
            <v>0</v>
          </cell>
          <cell r="BW1125">
            <v>0</v>
          </cell>
          <cell r="BZ1125">
            <v>0.79</v>
          </cell>
          <cell r="CE1125">
            <v>2.37</v>
          </cell>
          <cell r="CF1125">
            <v>95.84</v>
          </cell>
          <cell r="CG1125">
            <v>227.14</v>
          </cell>
          <cell r="CH1125">
            <v>268.02999999999997</v>
          </cell>
          <cell r="CL1125">
            <v>268.02999999999997</v>
          </cell>
        </row>
        <row r="1126">
          <cell r="B1126" t="str">
            <v>062</v>
          </cell>
          <cell r="C1126" t="str">
            <v>025</v>
          </cell>
          <cell r="D1126" t="str">
            <v>02</v>
          </cell>
          <cell r="E1126" t="str">
            <v>437071830</v>
          </cell>
          <cell r="F1126" t="str">
            <v>ПРОФИЛЬ 1163ТПП 410686 L-3000</v>
          </cell>
          <cell r="G1126" t="str">
            <v>ОСТ1 90113-86</v>
          </cell>
          <cell r="H1126" t="str">
            <v>КГ</v>
          </cell>
          <cell r="I1126">
            <v>7.0000000000000007E-2</v>
          </cell>
          <cell r="J1126" t="str">
            <v>00006</v>
          </cell>
          <cell r="K1126" t="str">
            <v>00000</v>
          </cell>
          <cell r="L1126" t="str">
            <v/>
          </cell>
          <cell r="M1126">
            <v>0</v>
          </cell>
          <cell r="N1126">
            <v>0</v>
          </cell>
          <cell r="O1126">
            <v>0</v>
          </cell>
          <cell r="P1126">
            <v>0</v>
          </cell>
          <cell r="Q1126">
            <v>0</v>
          </cell>
          <cell r="R1126">
            <v>0</v>
          </cell>
          <cell r="S1126" t="str">
            <v>не най</v>
          </cell>
          <cell r="T1126">
            <v>371.4</v>
          </cell>
          <cell r="U1126" t="str">
            <v>нет</v>
          </cell>
          <cell r="V1126">
            <v>39219</v>
          </cell>
          <cell r="W1126">
            <v>371.4</v>
          </cell>
          <cell r="X1126">
            <v>26</v>
          </cell>
          <cell r="Y1126">
            <v>26</v>
          </cell>
          <cell r="Z1126">
            <v>26</v>
          </cell>
          <cell r="AA1126">
            <v>26</v>
          </cell>
          <cell r="AB1126">
            <v>26</v>
          </cell>
          <cell r="AC1126">
            <v>26</v>
          </cell>
          <cell r="AD1126">
            <v>26</v>
          </cell>
          <cell r="AE1126">
            <v>26</v>
          </cell>
          <cell r="AF1126">
            <v>26</v>
          </cell>
          <cell r="AG1126">
            <v>26</v>
          </cell>
          <cell r="AH1126">
            <v>26</v>
          </cell>
          <cell r="AI1126">
            <v>26</v>
          </cell>
          <cell r="AJ1126">
            <v>26</v>
          </cell>
        </row>
        <row r="1127">
          <cell r="B1127" t="str">
            <v>062</v>
          </cell>
          <cell r="C1127" t="str">
            <v>053</v>
          </cell>
          <cell r="D1127" t="str">
            <v>02</v>
          </cell>
          <cell r="E1127" t="str">
            <v>437071830</v>
          </cell>
          <cell r="F1127" t="str">
            <v>ПРОФИЛЬ 1163ТПП 410686 L-3000</v>
          </cell>
          <cell r="G1127" t="str">
            <v>ОСТ1 90113-86</v>
          </cell>
          <cell r="H1127" t="str">
            <v>КГ</v>
          </cell>
          <cell r="I1127">
            <v>1.4999999999999999E-2</v>
          </cell>
          <cell r="J1127" t="str">
            <v>00007</v>
          </cell>
          <cell r="K1127" t="str">
            <v>00000</v>
          </cell>
          <cell r="L1127" t="str">
            <v/>
          </cell>
          <cell r="M1127">
            <v>0</v>
          </cell>
          <cell r="N1127">
            <v>0</v>
          </cell>
          <cell r="O1127">
            <v>0</v>
          </cell>
          <cell r="P1127">
            <v>0</v>
          </cell>
          <cell r="Q1127">
            <v>0</v>
          </cell>
          <cell r="R1127">
            <v>0</v>
          </cell>
          <cell r="S1127" t="str">
            <v>не най</v>
          </cell>
          <cell r="T1127">
            <v>371.4</v>
          </cell>
          <cell r="U1127" t="str">
            <v>нет</v>
          </cell>
          <cell r="V1127">
            <v>39219</v>
          </cell>
          <cell r="W1127">
            <v>371.4</v>
          </cell>
          <cell r="X1127">
            <v>5.57</v>
          </cell>
          <cell r="Y1127">
            <v>0</v>
          </cell>
          <cell r="Z1127">
            <v>0</v>
          </cell>
          <cell r="AA1127">
            <v>0</v>
          </cell>
          <cell r="AB1127">
            <v>0</v>
          </cell>
          <cell r="AC1127">
            <v>0</v>
          </cell>
          <cell r="AD1127">
            <v>5.57</v>
          </cell>
          <cell r="AE1127">
            <v>5.57</v>
          </cell>
          <cell r="AF1127">
            <v>5.57</v>
          </cell>
          <cell r="AG1127">
            <v>5.57</v>
          </cell>
          <cell r="AH1127">
            <v>5.57</v>
          </cell>
          <cell r="AI1127">
            <v>5.57</v>
          </cell>
          <cell r="AJ1127">
            <v>5.57</v>
          </cell>
          <cell r="AM1127" t="str">
            <v>062</v>
          </cell>
          <cell r="AN1127" t="str">
            <v>053</v>
          </cell>
          <cell r="AO1127">
            <v>1575</v>
          </cell>
          <cell r="AP1127" t="str">
            <v>02</v>
          </cell>
          <cell r="AQ1127" t="str">
            <v>437071830</v>
          </cell>
          <cell r="AR1127" t="str">
            <v>ПPOФИЛЬ Д16ЧT 410686 L-3000</v>
          </cell>
          <cell r="AS1127" t="str">
            <v>OCT1 90113-86</v>
          </cell>
          <cell r="AT1127" t="str">
            <v>КГ</v>
          </cell>
          <cell r="AU1127">
            <v>8.1000000000000003E-2</v>
          </cell>
          <cell r="AV1127" t="str">
            <v>0,1</v>
          </cell>
          <cell r="AW1127">
            <v>0.4</v>
          </cell>
          <cell r="AX1127">
            <v>91.51</v>
          </cell>
          <cell r="AY1127">
            <v>36.604000000000006</v>
          </cell>
          <cell r="BA1127">
            <v>4</v>
          </cell>
          <cell r="BB1127">
            <v>7.41</v>
          </cell>
          <cell r="BC1127">
            <v>5</v>
          </cell>
          <cell r="BD1127">
            <v>5</v>
          </cell>
          <cell r="BE1127">
            <v>37.06</v>
          </cell>
          <cell r="BG1127">
            <v>0</v>
          </cell>
          <cell r="BH1127">
            <v>91.51</v>
          </cell>
          <cell r="BI1127">
            <v>6.6000000000000003E-2</v>
          </cell>
          <cell r="BJ1127">
            <v>6.04</v>
          </cell>
          <cell r="BK1127">
            <v>1.37</v>
          </cell>
          <cell r="BL1127">
            <v>7.41</v>
          </cell>
          <cell r="BM1127">
            <v>7.41</v>
          </cell>
          <cell r="BN1127">
            <v>7.41</v>
          </cell>
          <cell r="BO1127">
            <v>7.41</v>
          </cell>
          <cell r="BP1127">
            <v>7.41</v>
          </cell>
          <cell r="BQ1127">
            <v>0</v>
          </cell>
          <cell r="BR1127">
            <v>0</v>
          </cell>
          <cell r="BS1127">
            <v>0</v>
          </cell>
          <cell r="BT1127">
            <v>0</v>
          </cell>
          <cell r="BU1127">
            <v>0</v>
          </cell>
          <cell r="BV1127">
            <v>0</v>
          </cell>
          <cell r="BW1127">
            <v>0</v>
          </cell>
          <cell r="CC1127">
            <v>6.6000000000000003E-2</v>
          </cell>
          <cell r="CE1127">
            <v>0.33900000000000002</v>
          </cell>
          <cell r="CF1127">
            <v>103</v>
          </cell>
          <cell r="CG1127">
            <v>34.92</v>
          </cell>
          <cell r="CH1127">
            <v>41.21</v>
          </cell>
          <cell r="CL1127">
            <v>41.21</v>
          </cell>
        </row>
        <row r="1128">
          <cell r="B1128" t="str">
            <v>062</v>
          </cell>
          <cell r="C1128" t="str">
            <v>025</v>
          </cell>
          <cell r="D1128" t="str">
            <v>02</v>
          </cell>
          <cell r="E1128" t="str">
            <v>437071680</v>
          </cell>
          <cell r="F1128" t="str">
            <v>ПРОФИЛЬ 1163ТПП 410689 L-3000</v>
          </cell>
          <cell r="G1128" t="str">
            <v>ОСТ1 90113-86</v>
          </cell>
          <cell r="H1128" t="str">
            <v>КГ</v>
          </cell>
          <cell r="I1128">
            <v>0.2</v>
          </cell>
          <cell r="J1128" t="str">
            <v>00007</v>
          </cell>
          <cell r="K1128" t="str">
            <v>00000</v>
          </cell>
          <cell r="L1128" t="str">
            <v/>
          </cell>
          <cell r="M1128">
            <v>0</v>
          </cell>
          <cell r="N1128">
            <v>0</v>
          </cell>
          <cell r="O1128">
            <v>0</v>
          </cell>
          <cell r="P1128">
            <v>0</v>
          </cell>
          <cell r="Q1128">
            <v>0</v>
          </cell>
          <cell r="R1128">
            <v>0</v>
          </cell>
          <cell r="S1128" t="str">
            <v>не най</v>
          </cell>
          <cell r="T1128">
            <v>371.4</v>
          </cell>
          <cell r="U1128" t="str">
            <v>нет</v>
          </cell>
          <cell r="V1128">
            <v>39219</v>
          </cell>
          <cell r="W1128">
            <v>371.4</v>
          </cell>
          <cell r="X1128">
            <v>74.28</v>
          </cell>
          <cell r="Y1128">
            <v>0</v>
          </cell>
          <cell r="Z1128">
            <v>0</v>
          </cell>
          <cell r="AA1128">
            <v>0</v>
          </cell>
          <cell r="AB1128">
            <v>0</v>
          </cell>
          <cell r="AC1128">
            <v>74.28</v>
          </cell>
          <cell r="AD1128">
            <v>74.28</v>
          </cell>
          <cell r="AE1128">
            <v>74.28</v>
          </cell>
          <cell r="AF1128">
            <v>74.28</v>
          </cell>
          <cell r="AG1128">
            <v>74.28</v>
          </cell>
          <cell r="AH1128">
            <v>74.28</v>
          </cell>
          <cell r="AI1128">
            <v>74.28</v>
          </cell>
          <cell r="AJ1128">
            <v>74.28</v>
          </cell>
          <cell r="AM1128" t="str">
            <v>062</v>
          </cell>
          <cell r="AN1128" t="str">
            <v>025</v>
          </cell>
          <cell r="AO1128">
            <v>1576</v>
          </cell>
          <cell r="AP1128" t="str">
            <v>02</v>
          </cell>
          <cell r="AQ1128" t="str">
            <v>437071680</v>
          </cell>
          <cell r="AR1128" t="str">
            <v>ПPOФИЛЬ Д16ЧT 410689 L-3000</v>
          </cell>
          <cell r="AS1128" t="str">
            <v>OCT1 90113-86</v>
          </cell>
          <cell r="AT1128" t="str">
            <v>КГ</v>
          </cell>
          <cell r="AU1128">
            <v>0.18</v>
          </cell>
          <cell r="AW1128">
            <v>0.7</v>
          </cell>
          <cell r="AX1128">
            <v>371.4</v>
          </cell>
          <cell r="AY1128">
            <v>259.98</v>
          </cell>
          <cell r="BA1128">
            <v>4</v>
          </cell>
          <cell r="BB1128">
            <v>66.849999999999994</v>
          </cell>
          <cell r="BC1128">
            <v>4</v>
          </cell>
          <cell r="BD1128">
            <v>4</v>
          </cell>
          <cell r="BE1128">
            <v>267.39999999999998</v>
          </cell>
          <cell r="BG1128">
            <v>0</v>
          </cell>
          <cell r="BH1128">
            <v>371.39</v>
          </cell>
          <cell r="BI1128">
            <v>0.18</v>
          </cell>
          <cell r="BJ1128">
            <v>66.849999999999994</v>
          </cell>
          <cell r="BK1128">
            <v>0</v>
          </cell>
          <cell r="BL1128">
            <v>66.849999999999994</v>
          </cell>
          <cell r="BM1128">
            <v>66.849999999999994</v>
          </cell>
          <cell r="BN1128">
            <v>66.849999999999994</v>
          </cell>
          <cell r="BO1128">
            <v>66.849999999999994</v>
          </cell>
          <cell r="BP1128">
            <v>0</v>
          </cell>
          <cell r="BQ1128">
            <v>0</v>
          </cell>
          <cell r="BR1128">
            <v>0</v>
          </cell>
          <cell r="BS1128">
            <v>0</v>
          </cell>
          <cell r="BT1128">
            <v>0</v>
          </cell>
          <cell r="BU1128">
            <v>0</v>
          </cell>
          <cell r="BV1128">
            <v>0</v>
          </cell>
          <cell r="BW1128">
            <v>0</v>
          </cell>
          <cell r="CC1128">
            <v>0.18</v>
          </cell>
          <cell r="CE1128">
            <v>0.54</v>
          </cell>
          <cell r="CF1128">
            <v>418.02</v>
          </cell>
          <cell r="CG1128">
            <v>225.73</v>
          </cell>
          <cell r="CH1128">
            <v>266.36</v>
          </cell>
          <cell r="CL1128">
            <v>266.36</v>
          </cell>
        </row>
        <row r="1129">
          <cell r="B1129" t="str">
            <v>062</v>
          </cell>
          <cell r="C1129" t="str">
            <v>025</v>
          </cell>
          <cell r="D1129" t="str">
            <v>02</v>
          </cell>
          <cell r="E1129" t="str">
            <v>435771029</v>
          </cell>
          <cell r="F1129" t="str">
            <v>ПРОФИЛЬ 1163ТПП 410693 L-3500</v>
          </cell>
          <cell r="G1129" t="str">
            <v>ОСТ1 90113-86</v>
          </cell>
          <cell r="H1129" t="str">
            <v>КГ</v>
          </cell>
          <cell r="I1129">
            <v>0.99</v>
          </cell>
          <cell r="J1129" t="str">
            <v>00005</v>
          </cell>
          <cell r="K1129" t="str">
            <v>00000</v>
          </cell>
          <cell r="L1129" t="str">
            <v/>
          </cell>
          <cell r="M1129">
            <v>0</v>
          </cell>
          <cell r="N1129">
            <v>0</v>
          </cell>
          <cell r="O1129">
            <v>0</v>
          </cell>
          <cell r="P1129">
            <v>0</v>
          </cell>
          <cell r="Q1129">
            <v>0</v>
          </cell>
          <cell r="R1129">
            <v>0</v>
          </cell>
          <cell r="S1129" t="str">
            <v>не най</v>
          </cell>
          <cell r="T1129">
            <v>371.4</v>
          </cell>
          <cell r="U1129" t="str">
            <v>нет</v>
          </cell>
          <cell r="V1129">
            <v>39219</v>
          </cell>
          <cell r="W1129">
            <v>371.4</v>
          </cell>
          <cell r="X1129">
            <v>367.69</v>
          </cell>
          <cell r="Y1129">
            <v>0</v>
          </cell>
          <cell r="Z1129">
            <v>0</v>
          </cell>
          <cell r="AA1129">
            <v>0</v>
          </cell>
          <cell r="AB1129">
            <v>0</v>
          </cell>
          <cell r="AC1129">
            <v>367.69</v>
          </cell>
          <cell r="AD1129">
            <v>367.69</v>
          </cell>
          <cell r="AE1129">
            <v>367.69</v>
          </cell>
          <cell r="AF1129">
            <v>367.69</v>
          </cell>
          <cell r="AG1129">
            <v>367.69</v>
          </cell>
          <cell r="AH1129">
            <v>367.69</v>
          </cell>
          <cell r="AI1129">
            <v>367.69</v>
          </cell>
          <cell r="AJ1129">
            <v>367.69</v>
          </cell>
          <cell r="AM1129" t="str">
            <v>062</v>
          </cell>
          <cell r="AN1129" t="str">
            <v>053</v>
          </cell>
          <cell r="AO1129">
            <v>1577</v>
          </cell>
          <cell r="AP1129" t="str">
            <v>02</v>
          </cell>
          <cell r="AQ1129" t="str">
            <v>435771029</v>
          </cell>
          <cell r="AR1129" t="str">
            <v>ПPOФИЛЬ Д16ЧT 410693 L-3000</v>
          </cell>
          <cell r="AS1129" t="str">
            <v>OCT1 90113-86</v>
          </cell>
          <cell r="AT1129" t="str">
            <v>КГ</v>
          </cell>
          <cell r="AU1129">
            <v>0.98299999999999998</v>
          </cell>
          <cell r="AW1129">
            <v>4</v>
          </cell>
          <cell r="AX1129">
            <v>87.93</v>
          </cell>
          <cell r="AY1129">
            <v>351.72</v>
          </cell>
          <cell r="BA1129">
            <v>4</v>
          </cell>
          <cell r="BB1129">
            <v>86.44</v>
          </cell>
          <cell r="BC1129">
            <v>4</v>
          </cell>
          <cell r="BD1129">
            <v>4</v>
          </cell>
          <cell r="BE1129">
            <v>345.76</v>
          </cell>
          <cell r="BF1129">
            <v>0</v>
          </cell>
          <cell r="BH1129">
            <v>87.93</v>
          </cell>
          <cell r="BI1129">
            <v>0.98299999999999998</v>
          </cell>
          <cell r="BJ1129">
            <v>86.44</v>
          </cell>
          <cell r="BK1129">
            <v>0</v>
          </cell>
          <cell r="BL1129">
            <v>86.44</v>
          </cell>
          <cell r="BM1129">
            <v>86.44</v>
          </cell>
          <cell r="BN1129">
            <v>86.44</v>
          </cell>
          <cell r="BO1129">
            <v>86.44</v>
          </cell>
          <cell r="BP1129">
            <v>0</v>
          </cell>
          <cell r="BQ1129">
            <v>0</v>
          </cell>
          <cell r="BR1129">
            <v>0</v>
          </cell>
          <cell r="BS1129">
            <v>0</v>
          </cell>
          <cell r="BT1129">
            <v>0</v>
          </cell>
          <cell r="BU1129">
            <v>0</v>
          </cell>
          <cell r="BV1129">
            <v>0</v>
          </cell>
          <cell r="BW1129">
            <v>0</v>
          </cell>
          <cell r="BX1129">
            <v>0.158</v>
          </cell>
          <cell r="CC1129">
            <v>0.82499999999999996</v>
          </cell>
          <cell r="CD1129">
            <v>2.9489999999999998</v>
          </cell>
          <cell r="CF1129">
            <v>98.97</v>
          </cell>
          <cell r="CG1129">
            <v>291.86</v>
          </cell>
          <cell r="CH1129">
            <v>344.39</v>
          </cell>
          <cell r="CL1129">
            <v>344.39</v>
          </cell>
        </row>
        <row r="1130">
          <cell r="B1130" t="str">
            <v>062</v>
          </cell>
          <cell r="C1130" t="str">
            <v>025</v>
          </cell>
          <cell r="D1130" t="str">
            <v>02</v>
          </cell>
          <cell r="E1130" t="str">
            <v>435771810</v>
          </cell>
          <cell r="F1130" t="str">
            <v>ПРОФИЛЬ 1163ТПП 410716 L-3000</v>
          </cell>
          <cell r="G1130" t="str">
            <v>ОСТ1 90113-86</v>
          </cell>
          <cell r="H1130" t="str">
            <v>КГ</v>
          </cell>
          <cell r="I1130">
            <v>0.06</v>
          </cell>
          <cell r="J1130" t="str">
            <v>00005</v>
          </cell>
          <cell r="K1130" t="str">
            <v>00000</v>
          </cell>
          <cell r="L1130" t="str">
            <v/>
          </cell>
          <cell r="M1130">
            <v>0</v>
          </cell>
          <cell r="N1130">
            <v>0</v>
          </cell>
          <cell r="O1130">
            <v>0</v>
          </cell>
          <cell r="P1130">
            <v>0</v>
          </cell>
          <cell r="Q1130">
            <v>0</v>
          </cell>
          <cell r="R1130">
            <v>0</v>
          </cell>
          <cell r="S1130" t="str">
            <v>не най</v>
          </cell>
          <cell r="T1130">
            <v>371.4</v>
          </cell>
          <cell r="U1130" t="str">
            <v>нет</v>
          </cell>
          <cell r="V1130">
            <v>39219</v>
          </cell>
          <cell r="W1130">
            <v>371.4</v>
          </cell>
          <cell r="X1130">
            <v>22.28</v>
          </cell>
          <cell r="Y1130">
            <v>22.28</v>
          </cell>
          <cell r="Z1130">
            <v>22.28</v>
          </cell>
          <cell r="AA1130">
            <v>22.28</v>
          </cell>
          <cell r="AB1130">
            <v>22.28</v>
          </cell>
          <cell r="AC1130">
            <v>22.28</v>
          </cell>
          <cell r="AD1130">
            <v>22.28</v>
          </cell>
          <cell r="AE1130">
            <v>22.28</v>
          </cell>
          <cell r="AF1130">
            <v>22.28</v>
          </cell>
          <cell r="AG1130">
            <v>22.28</v>
          </cell>
          <cell r="AH1130">
            <v>22.28</v>
          </cell>
          <cell r="AI1130">
            <v>22.28</v>
          </cell>
          <cell r="AJ1130">
            <v>22.28</v>
          </cell>
          <cell r="AM1130" t="str">
            <v>062</v>
          </cell>
          <cell r="AN1130" t="str">
            <v>025</v>
          </cell>
          <cell r="AO1130">
            <v>1579</v>
          </cell>
          <cell r="AP1130" t="str">
            <v>02</v>
          </cell>
          <cell r="AQ1130" t="str">
            <v>435771810</v>
          </cell>
          <cell r="AR1130" t="str">
            <v>ПPOФИЛЬ 1163TПП 410716 L-3000</v>
          </cell>
          <cell r="AS1130" t="str">
            <v>OCT1 90113-86</v>
          </cell>
          <cell r="AT1130" t="str">
            <v>КГ</v>
          </cell>
          <cell r="AU1130">
            <v>0.06</v>
          </cell>
          <cell r="AW1130">
            <v>0.2</v>
          </cell>
          <cell r="BA1130">
            <v>4</v>
          </cell>
          <cell r="BB1130">
            <v>0</v>
          </cell>
          <cell r="BD1130">
            <v>0</v>
          </cell>
          <cell r="BE1130">
            <v>0</v>
          </cell>
          <cell r="BG1130">
            <v>0</v>
          </cell>
          <cell r="CC1130">
            <v>0.14499999999999999</v>
          </cell>
        </row>
        <row r="1131">
          <cell r="B1131" t="str">
            <v>062</v>
          </cell>
          <cell r="C1131" t="str">
            <v>053</v>
          </cell>
          <cell r="D1131" t="str">
            <v>02</v>
          </cell>
          <cell r="E1131" t="str">
            <v>435771810</v>
          </cell>
          <cell r="F1131" t="str">
            <v>ПРОФИЛЬ 1163ТПП 410716 L-3000</v>
          </cell>
          <cell r="G1131" t="str">
            <v>ОСТ1 90113-86</v>
          </cell>
          <cell r="H1131" t="str">
            <v>КГ</v>
          </cell>
          <cell r="I1131">
            <v>0.14000000000000001</v>
          </cell>
          <cell r="J1131" t="str">
            <v>00007</v>
          </cell>
          <cell r="K1131" t="str">
            <v>00000</v>
          </cell>
          <cell r="L1131" t="str">
            <v/>
          </cell>
          <cell r="M1131">
            <v>0</v>
          </cell>
          <cell r="N1131">
            <v>0</v>
          </cell>
          <cell r="O1131">
            <v>0</v>
          </cell>
          <cell r="P1131">
            <v>0</v>
          </cell>
          <cell r="Q1131">
            <v>0</v>
          </cell>
          <cell r="R1131">
            <v>0</v>
          </cell>
          <cell r="S1131" t="str">
            <v>не най</v>
          </cell>
          <cell r="T1131">
            <v>371.4</v>
          </cell>
          <cell r="U1131" t="str">
            <v>нет</v>
          </cell>
          <cell r="V1131">
            <v>39219</v>
          </cell>
          <cell r="W1131">
            <v>371.4</v>
          </cell>
          <cell r="X1131">
            <v>52</v>
          </cell>
          <cell r="Y1131">
            <v>52</v>
          </cell>
          <cell r="Z1131">
            <v>52</v>
          </cell>
          <cell r="AA1131">
            <v>52</v>
          </cell>
          <cell r="AB1131">
            <v>52</v>
          </cell>
          <cell r="AC1131">
            <v>52</v>
          </cell>
          <cell r="AD1131">
            <v>52</v>
          </cell>
          <cell r="AE1131">
            <v>52</v>
          </cell>
          <cell r="AF1131">
            <v>52</v>
          </cell>
          <cell r="AG1131">
            <v>52</v>
          </cell>
          <cell r="AH1131">
            <v>52</v>
          </cell>
          <cell r="AI1131">
            <v>52</v>
          </cell>
          <cell r="AJ1131">
            <v>52</v>
          </cell>
        </row>
        <row r="1132">
          <cell r="B1132" t="str">
            <v>062</v>
          </cell>
          <cell r="C1132" t="str">
            <v>053</v>
          </cell>
          <cell r="D1132" t="str">
            <v>02</v>
          </cell>
          <cell r="E1132" t="str">
            <v>437871544</v>
          </cell>
          <cell r="F1132" t="str">
            <v>ПРОФИЛЬ 1163ТПП 410731 L-3000</v>
          </cell>
          <cell r="G1132" t="str">
            <v>ОСТ1 90113-86</v>
          </cell>
          <cell r="H1132" t="str">
            <v>КГ</v>
          </cell>
          <cell r="I1132">
            <v>0.02</v>
          </cell>
          <cell r="J1132" t="str">
            <v>00005</v>
          </cell>
          <cell r="K1132" t="str">
            <v>00000</v>
          </cell>
          <cell r="L1132" t="str">
            <v/>
          </cell>
          <cell r="M1132">
            <v>0</v>
          </cell>
          <cell r="N1132">
            <v>0</v>
          </cell>
          <cell r="O1132">
            <v>0</v>
          </cell>
          <cell r="P1132">
            <v>0</v>
          </cell>
          <cell r="Q1132">
            <v>0</v>
          </cell>
          <cell r="R1132">
            <v>0</v>
          </cell>
          <cell r="S1132" t="str">
            <v>не най</v>
          </cell>
          <cell r="T1132">
            <v>371.4</v>
          </cell>
          <cell r="U1132" t="str">
            <v>нет</v>
          </cell>
          <cell r="V1132">
            <v>39219</v>
          </cell>
          <cell r="W1132">
            <v>371.4</v>
          </cell>
          <cell r="X1132">
            <v>7.43</v>
          </cell>
          <cell r="Y1132">
            <v>0</v>
          </cell>
          <cell r="Z1132">
            <v>0</v>
          </cell>
          <cell r="AA1132">
            <v>0</v>
          </cell>
          <cell r="AB1132">
            <v>0</v>
          </cell>
          <cell r="AC1132">
            <v>0</v>
          </cell>
          <cell r="AD1132">
            <v>7.43</v>
          </cell>
          <cell r="AE1132">
            <v>7.43</v>
          </cell>
          <cell r="AF1132">
            <v>7.43</v>
          </cell>
          <cell r="AG1132">
            <v>7.43</v>
          </cell>
          <cell r="AH1132">
            <v>7.43</v>
          </cell>
          <cell r="AI1132">
            <v>7.43</v>
          </cell>
          <cell r="AJ1132">
            <v>7.43</v>
          </cell>
          <cell r="AM1132" t="str">
            <v>062</v>
          </cell>
          <cell r="AN1132" t="str">
            <v>053</v>
          </cell>
          <cell r="AO1132">
            <v>1582</v>
          </cell>
          <cell r="AP1132" t="str">
            <v>02</v>
          </cell>
          <cell r="AQ1132" t="str">
            <v>437871544</v>
          </cell>
          <cell r="AR1132" t="str">
            <v>ПPOФИЛЬ Д16ЧT 410731 L-3000</v>
          </cell>
          <cell r="AS1132" t="str">
            <v>OCT1 90113-86</v>
          </cell>
          <cell r="AT1132" t="str">
            <v>КГ</v>
          </cell>
          <cell r="AU1132">
            <v>0.02</v>
          </cell>
          <cell r="AW1132">
            <v>0.1</v>
          </cell>
          <cell r="AX1132">
            <v>92.64</v>
          </cell>
          <cell r="AY1132">
            <v>9.2640000000000011</v>
          </cell>
          <cell r="BA1132">
            <v>4</v>
          </cell>
          <cell r="BB1132">
            <v>1.85</v>
          </cell>
          <cell r="BC1132">
            <v>5</v>
          </cell>
          <cell r="BD1132">
            <v>5</v>
          </cell>
          <cell r="BE1132">
            <v>9.25</v>
          </cell>
          <cell r="BG1132">
            <v>0</v>
          </cell>
          <cell r="BH1132">
            <v>92.5</v>
          </cell>
          <cell r="BI1132">
            <v>0.02</v>
          </cell>
          <cell r="BJ1132">
            <v>1.85</v>
          </cell>
          <cell r="BK1132">
            <v>0</v>
          </cell>
          <cell r="BL1132">
            <v>1.85</v>
          </cell>
          <cell r="BM1132">
            <v>1.85</v>
          </cell>
          <cell r="BN1132">
            <v>1.85</v>
          </cell>
          <cell r="BO1132">
            <v>1.85</v>
          </cell>
          <cell r="BP1132">
            <v>1.85</v>
          </cell>
          <cell r="BQ1132">
            <v>0</v>
          </cell>
          <cell r="BR1132">
            <v>0</v>
          </cell>
          <cell r="BS1132">
            <v>0</v>
          </cell>
          <cell r="BT1132">
            <v>0</v>
          </cell>
          <cell r="BU1132">
            <v>0</v>
          </cell>
          <cell r="BV1132">
            <v>0</v>
          </cell>
          <cell r="BW1132">
            <v>0</v>
          </cell>
          <cell r="BY1132">
            <v>0.02</v>
          </cell>
          <cell r="CE1132">
            <v>0.08</v>
          </cell>
          <cell r="CF1132">
            <v>104.11</v>
          </cell>
          <cell r="CG1132">
            <v>8.33</v>
          </cell>
          <cell r="CH1132">
            <v>9.83</v>
          </cell>
          <cell r="CL1132">
            <v>9.83</v>
          </cell>
        </row>
        <row r="1133">
          <cell r="B1133" t="str">
            <v>062</v>
          </cell>
          <cell r="C1133" t="str">
            <v>025</v>
          </cell>
          <cell r="D1133" t="str">
            <v>02</v>
          </cell>
          <cell r="E1133" t="str">
            <v>439071490</v>
          </cell>
          <cell r="F1133" t="str">
            <v>ПРОФИЛЬ 1163ТПП 410733 L-3000</v>
          </cell>
          <cell r="G1133" t="str">
            <v>ОСТ1 90113-86</v>
          </cell>
          <cell r="H1133" t="str">
            <v>КГ</v>
          </cell>
          <cell r="I1133">
            <v>0.41</v>
          </cell>
          <cell r="J1133" t="str">
            <v>00006</v>
          </cell>
          <cell r="K1133" t="str">
            <v>00000</v>
          </cell>
          <cell r="L1133" t="str">
            <v/>
          </cell>
          <cell r="M1133">
            <v>0</v>
          </cell>
          <cell r="N1133">
            <v>0</v>
          </cell>
          <cell r="O1133">
            <v>0</v>
          </cell>
          <cell r="P1133">
            <v>0</v>
          </cell>
          <cell r="Q1133">
            <v>0</v>
          </cell>
          <cell r="R1133">
            <v>0</v>
          </cell>
          <cell r="S1133" t="str">
            <v>не най</v>
          </cell>
          <cell r="T1133">
            <v>371.4</v>
          </cell>
          <cell r="U1133" t="str">
            <v>нет</v>
          </cell>
          <cell r="V1133">
            <v>39219</v>
          </cell>
          <cell r="W1133">
            <v>371.4</v>
          </cell>
          <cell r="X1133">
            <v>152.27000000000001</v>
          </cell>
          <cell r="Y1133">
            <v>0</v>
          </cell>
          <cell r="Z1133">
            <v>0</v>
          </cell>
          <cell r="AA1133">
            <v>0</v>
          </cell>
          <cell r="AB1133">
            <v>0</v>
          </cell>
          <cell r="AC1133">
            <v>152.27000000000001</v>
          </cell>
          <cell r="AD1133">
            <v>152.27000000000001</v>
          </cell>
          <cell r="AE1133">
            <v>152.27000000000001</v>
          </cell>
          <cell r="AF1133">
            <v>152.27000000000001</v>
          </cell>
          <cell r="AG1133">
            <v>152.27000000000001</v>
          </cell>
          <cell r="AH1133">
            <v>152.27000000000001</v>
          </cell>
          <cell r="AI1133">
            <v>152.27000000000001</v>
          </cell>
          <cell r="AJ1133">
            <v>152.27000000000001</v>
          </cell>
          <cell r="AM1133" t="str">
            <v>062</v>
          </cell>
          <cell r="AN1133" t="str">
            <v>025</v>
          </cell>
          <cell r="AO1133">
            <v>1583</v>
          </cell>
          <cell r="AP1133" t="str">
            <v>02</v>
          </cell>
          <cell r="AQ1133" t="str">
            <v>439071490</v>
          </cell>
          <cell r="AR1133" t="str">
            <v>ПPOФИЛЬ Д16ЧT 410733 L-3000</v>
          </cell>
          <cell r="AS1133" t="str">
            <v>OCT1 90113-86</v>
          </cell>
          <cell r="AT1133" t="str">
            <v>КГ</v>
          </cell>
          <cell r="AU1133">
            <v>0.40600000000000003</v>
          </cell>
          <cell r="AW1133">
            <v>1.6</v>
          </cell>
          <cell r="AX1133">
            <v>85.15</v>
          </cell>
          <cell r="AY1133">
            <v>136.24</v>
          </cell>
          <cell r="BA1133">
            <v>4</v>
          </cell>
          <cell r="BB1133">
            <v>34.57</v>
          </cell>
          <cell r="BC1133">
            <v>4</v>
          </cell>
          <cell r="BD1133">
            <v>4</v>
          </cell>
          <cell r="BE1133">
            <v>138.28</v>
          </cell>
          <cell r="BG1133">
            <v>0</v>
          </cell>
          <cell r="BH1133">
            <v>85.15</v>
          </cell>
          <cell r="BI1133">
            <v>0.40600000000000003</v>
          </cell>
          <cell r="BJ1133">
            <v>34.57</v>
          </cell>
          <cell r="BK1133">
            <v>0</v>
          </cell>
          <cell r="BL1133">
            <v>34.57</v>
          </cell>
          <cell r="BM1133">
            <v>34.57</v>
          </cell>
          <cell r="BN1133">
            <v>34.57</v>
          </cell>
          <cell r="BO1133">
            <v>34.57</v>
          </cell>
          <cell r="BP1133">
            <v>0</v>
          </cell>
          <cell r="BQ1133">
            <v>0</v>
          </cell>
          <cell r="BR1133">
            <v>0</v>
          </cell>
          <cell r="BS1133">
            <v>0</v>
          </cell>
          <cell r="BT1133">
            <v>0</v>
          </cell>
          <cell r="BU1133">
            <v>0</v>
          </cell>
          <cell r="BV1133">
            <v>0</v>
          </cell>
          <cell r="BW1133">
            <v>0</v>
          </cell>
          <cell r="BY1133">
            <v>0.40600000000000003</v>
          </cell>
          <cell r="CE1133">
            <v>1.218</v>
          </cell>
          <cell r="CF1133">
            <v>95.84</v>
          </cell>
          <cell r="CG1133">
            <v>116.73</v>
          </cell>
          <cell r="CH1133">
            <v>137.74</v>
          </cell>
          <cell r="CL1133">
            <v>137.74</v>
          </cell>
        </row>
        <row r="1134">
          <cell r="B1134" t="str">
            <v>062</v>
          </cell>
          <cell r="C1134" t="str">
            <v>025</v>
          </cell>
          <cell r="D1134" t="str">
            <v>02</v>
          </cell>
          <cell r="E1134" t="str">
            <v>439171715</v>
          </cell>
          <cell r="F1134" t="str">
            <v>ПРОФИЛЬ 1163ТПП 410736 L-3000</v>
          </cell>
          <cell r="G1134" t="str">
            <v>ОСТ1 90113-86</v>
          </cell>
          <cell r="H1134" t="str">
            <v>КГ</v>
          </cell>
          <cell r="I1134">
            <v>0.4</v>
          </cell>
          <cell r="J1134" t="str">
            <v>00005</v>
          </cell>
          <cell r="K1134" t="str">
            <v>00000</v>
          </cell>
          <cell r="L1134" t="str">
            <v/>
          </cell>
          <cell r="M1134">
            <v>0</v>
          </cell>
          <cell r="N1134">
            <v>0</v>
          </cell>
          <cell r="O1134">
            <v>0</v>
          </cell>
          <cell r="P1134">
            <v>0</v>
          </cell>
          <cell r="Q1134">
            <v>0</v>
          </cell>
          <cell r="R1134">
            <v>0</v>
          </cell>
          <cell r="S1134" t="str">
            <v>не най</v>
          </cell>
          <cell r="T1134">
            <v>371.4</v>
          </cell>
          <cell r="U1134" t="str">
            <v>нет</v>
          </cell>
          <cell r="V1134">
            <v>39219</v>
          </cell>
          <cell r="W1134">
            <v>371.4</v>
          </cell>
          <cell r="X1134">
            <v>148.56</v>
          </cell>
          <cell r="Y1134">
            <v>0</v>
          </cell>
          <cell r="Z1134">
            <v>0</v>
          </cell>
          <cell r="AA1134">
            <v>0</v>
          </cell>
          <cell r="AB1134">
            <v>0</v>
          </cell>
          <cell r="AC1134">
            <v>148.56</v>
          </cell>
          <cell r="AD1134">
            <v>148.56</v>
          </cell>
          <cell r="AE1134">
            <v>148.56</v>
          </cell>
          <cell r="AF1134">
            <v>148.56</v>
          </cell>
          <cell r="AG1134">
            <v>148.56</v>
          </cell>
          <cell r="AH1134">
            <v>148.56</v>
          </cell>
          <cell r="AI1134">
            <v>148.56</v>
          </cell>
          <cell r="AJ1134">
            <v>148.56</v>
          </cell>
          <cell r="AM1134" t="str">
            <v>062</v>
          </cell>
          <cell r="AN1134" t="str">
            <v>053</v>
          </cell>
          <cell r="AO1134">
            <v>1584</v>
          </cell>
          <cell r="AP1134" t="str">
            <v>02</v>
          </cell>
          <cell r="AQ1134" t="str">
            <v>439171715</v>
          </cell>
          <cell r="AR1134" t="str">
            <v>ПPOФИЛЬ Д16ЧT 410736 L-3000</v>
          </cell>
          <cell r="AS1134" t="str">
            <v>OCT1 90113-86</v>
          </cell>
          <cell r="AT1134" t="str">
            <v>КГ</v>
          </cell>
          <cell r="AU1134">
            <v>0.4</v>
          </cell>
          <cell r="AW1134">
            <v>1.6</v>
          </cell>
          <cell r="AX1134">
            <v>371.4</v>
          </cell>
          <cell r="AY1134">
            <v>594.24</v>
          </cell>
          <cell r="BA1134">
            <v>4</v>
          </cell>
          <cell r="BB1134">
            <v>148.56</v>
          </cell>
          <cell r="BC1134">
            <v>4</v>
          </cell>
          <cell r="BD1134">
            <v>4</v>
          </cell>
          <cell r="BE1134">
            <v>594.24</v>
          </cell>
          <cell r="BF1134">
            <v>0</v>
          </cell>
          <cell r="BH1134">
            <v>371.4</v>
          </cell>
          <cell r="BI1134">
            <v>0.4</v>
          </cell>
          <cell r="BJ1134">
            <v>148.56</v>
          </cell>
          <cell r="BK1134">
            <v>0</v>
          </cell>
          <cell r="BL1134">
            <v>148.56</v>
          </cell>
          <cell r="BM1134">
            <v>148.56</v>
          </cell>
          <cell r="BN1134">
            <v>148.56</v>
          </cell>
          <cell r="BO1134">
            <v>148.56</v>
          </cell>
          <cell r="BP1134">
            <v>0</v>
          </cell>
          <cell r="BQ1134">
            <v>0</v>
          </cell>
          <cell r="BR1134">
            <v>0</v>
          </cell>
          <cell r="BS1134">
            <v>0</v>
          </cell>
          <cell r="BT1134">
            <v>0</v>
          </cell>
          <cell r="BU1134">
            <v>0</v>
          </cell>
          <cell r="BV1134">
            <v>0</v>
          </cell>
          <cell r="BW1134">
            <v>0</v>
          </cell>
          <cell r="BX1134">
            <v>0.4</v>
          </cell>
          <cell r="CD1134">
            <v>1.2</v>
          </cell>
          <cell r="CF1134">
            <v>418.03</v>
          </cell>
          <cell r="CG1134">
            <v>501.64</v>
          </cell>
          <cell r="CH1134">
            <v>591.94000000000005</v>
          </cell>
          <cell r="CL1134">
            <v>591.94000000000005</v>
          </cell>
        </row>
        <row r="1135">
          <cell r="B1135" t="str">
            <v>062</v>
          </cell>
          <cell r="C1135" t="str">
            <v>053</v>
          </cell>
          <cell r="D1135" t="str">
            <v>02</v>
          </cell>
          <cell r="E1135" t="str">
            <v>437071850</v>
          </cell>
          <cell r="F1135" t="str">
            <v>ПРОФИЛЬ 1163ТПП 410757 L-3000</v>
          </cell>
          <cell r="G1135" t="str">
            <v>ОСТ1 90113-86</v>
          </cell>
          <cell r="H1135" t="str">
            <v>КГ</v>
          </cell>
          <cell r="I1135">
            <v>0.05</v>
          </cell>
          <cell r="J1135" t="str">
            <v>00007</v>
          </cell>
          <cell r="K1135" t="str">
            <v>00000</v>
          </cell>
          <cell r="L1135" t="str">
            <v/>
          </cell>
          <cell r="M1135">
            <v>0</v>
          </cell>
          <cell r="N1135">
            <v>0</v>
          </cell>
          <cell r="O1135">
            <v>0</v>
          </cell>
          <cell r="P1135">
            <v>0</v>
          </cell>
          <cell r="Q1135">
            <v>0</v>
          </cell>
          <cell r="R1135">
            <v>0</v>
          </cell>
          <cell r="S1135" t="str">
            <v>не най</v>
          </cell>
          <cell r="T1135">
            <v>371.4</v>
          </cell>
          <cell r="U1135" t="str">
            <v>нет</v>
          </cell>
          <cell r="V1135">
            <v>39219</v>
          </cell>
          <cell r="W1135">
            <v>371.4</v>
          </cell>
          <cell r="X1135">
            <v>18.57</v>
          </cell>
          <cell r="Y1135">
            <v>18.57</v>
          </cell>
          <cell r="Z1135">
            <v>18.57</v>
          </cell>
          <cell r="AA1135">
            <v>18.57</v>
          </cell>
          <cell r="AB1135">
            <v>18.57</v>
          </cell>
          <cell r="AC1135">
            <v>18.57</v>
          </cell>
          <cell r="AD1135">
            <v>18.57</v>
          </cell>
          <cell r="AE1135">
            <v>18.57</v>
          </cell>
          <cell r="AF1135">
            <v>18.57</v>
          </cell>
          <cell r="AG1135">
            <v>18.57</v>
          </cell>
          <cell r="AH1135">
            <v>18.57</v>
          </cell>
          <cell r="AI1135">
            <v>18.57</v>
          </cell>
          <cell r="AJ1135">
            <v>18.57</v>
          </cell>
          <cell r="AM1135" t="str">
            <v>062</v>
          </cell>
          <cell r="AN1135" t="str">
            <v>025</v>
          </cell>
          <cell r="AO1135">
            <v>1585</v>
          </cell>
          <cell r="AP1135" t="str">
            <v>02</v>
          </cell>
          <cell r="AQ1135" t="str">
            <v>437071850</v>
          </cell>
          <cell r="AR1135" t="str">
            <v>ПPOФИЛЬ 1163TПП 410757 L-3000</v>
          </cell>
          <cell r="AS1135" t="str">
            <v>OCT1 90113-86</v>
          </cell>
          <cell r="AT1135" t="str">
            <v>КГ</v>
          </cell>
          <cell r="AU1135">
            <v>0</v>
          </cell>
          <cell r="BB1135">
            <v>0</v>
          </cell>
          <cell r="BD1135">
            <v>0</v>
          </cell>
          <cell r="BE1135">
            <v>0</v>
          </cell>
          <cell r="BF1135">
            <v>0</v>
          </cell>
        </row>
        <row r="1136">
          <cell r="B1136" t="str">
            <v>062</v>
          </cell>
          <cell r="C1136" t="str">
            <v>053</v>
          </cell>
          <cell r="D1136" t="str">
            <v>02</v>
          </cell>
          <cell r="E1136" t="str">
            <v>437071860</v>
          </cell>
          <cell r="F1136" t="str">
            <v>ПРОФИЛЬ 1163ТПП 410760 L-3000</v>
          </cell>
          <cell r="G1136" t="str">
            <v>ОСТ1 90113-86</v>
          </cell>
          <cell r="H1136" t="str">
            <v>КГ</v>
          </cell>
          <cell r="I1136">
            <v>0.46</v>
          </cell>
          <cell r="J1136" t="str">
            <v>00007</v>
          </cell>
          <cell r="K1136" t="str">
            <v>00008</v>
          </cell>
          <cell r="L1136" t="str">
            <v/>
          </cell>
          <cell r="M1136">
            <v>0</v>
          </cell>
          <cell r="N1136">
            <v>0</v>
          </cell>
          <cell r="O1136">
            <v>0</v>
          </cell>
          <cell r="P1136">
            <v>0</v>
          </cell>
          <cell r="Q1136">
            <v>0</v>
          </cell>
          <cell r="R1136">
            <v>0</v>
          </cell>
          <cell r="S1136" t="str">
            <v>не най</v>
          </cell>
          <cell r="T1136">
            <v>371.4</v>
          </cell>
          <cell r="U1136" t="str">
            <v>нет</v>
          </cell>
          <cell r="V1136">
            <v>39219</v>
          </cell>
          <cell r="W1136">
            <v>371.4</v>
          </cell>
          <cell r="X1136">
            <v>170.84</v>
          </cell>
          <cell r="Y1136">
            <v>170.84</v>
          </cell>
          <cell r="Z1136">
            <v>170.84</v>
          </cell>
          <cell r="AA1136">
            <v>170.84</v>
          </cell>
          <cell r="AB1136">
            <v>170.84</v>
          </cell>
          <cell r="AC1136">
            <v>170.84</v>
          </cell>
          <cell r="AD1136">
            <v>170.84</v>
          </cell>
          <cell r="AE1136">
            <v>170.84</v>
          </cell>
          <cell r="AF1136">
            <v>170.84</v>
          </cell>
          <cell r="AG1136">
            <v>170.84</v>
          </cell>
          <cell r="AH1136">
            <v>170.84</v>
          </cell>
          <cell r="AI1136">
            <v>170.84</v>
          </cell>
          <cell r="AJ1136">
            <v>170.84</v>
          </cell>
          <cell r="AM1136" t="str">
            <v>062</v>
          </cell>
          <cell r="AN1136" t="str">
            <v>053</v>
          </cell>
          <cell r="AO1136">
            <v>1586</v>
          </cell>
          <cell r="AP1136" t="str">
            <v>02</v>
          </cell>
          <cell r="AQ1136" t="str">
            <v>437071860</v>
          </cell>
          <cell r="AR1136" t="str">
            <v>ПPOФИЛЬ 1163TПП 410760 L-3000</v>
          </cell>
          <cell r="AS1136" t="str">
            <v>OCT1 90113-86</v>
          </cell>
          <cell r="AT1136" t="str">
            <v>КГ</v>
          </cell>
          <cell r="AU1136">
            <v>0</v>
          </cell>
          <cell r="BB1136">
            <v>0</v>
          </cell>
          <cell r="BD1136">
            <v>0</v>
          </cell>
          <cell r="BE1136">
            <v>0</v>
          </cell>
          <cell r="BG1136">
            <v>0</v>
          </cell>
        </row>
        <row r="1137">
          <cell r="B1137" t="str">
            <v>062</v>
          </cell>
          <cell r="C1137" t="str">
            <v>025</v>
          </cell>
          <cell r="D1137" t="str">
            <v>02</v>
          </cell>
          <cell r="E1137" t="str">
            <v>435871904</v>
          </cell>
          <cell r="F1137" t="str">
            <v>ПРОФИЛЬ 1163ТПП 410761 L-3000</v>
          </cell>
          <cell r="G1137" t="str">
            <v>ОСТ1 90113-86</v>
          </cell>
          <cell r="H1137" t="str">
            <v>КГ</v>
          </cell>
          <cell r="I1137">
            <v>0.03</v>
          </cell>
          <cell r="J1137" t="str">
            <v>00006</v>
          </cell>
          <cell r="K1137" t="str">
            <v>00000</v>
          </cell>
          <cell r="L1137" t="str">
            <v/>
          </cell>
          <cell r="M1137">
            <v>0</v>
          </cell>
          <cell r="N1137">
            <v>0</v>
          </cell>
          <cell r="O1137">
            <v>0</v>
          </cell>
          <cell r="P1137">
            <v>0</v>
          </cell>
          <cell r="Q1137">
            <v>0</v>
          </cell>
          <cell r="R1137">
            <v>0</v>
          </cell>
          <cell r="S1137" t="str">
            <v>не най</v>
          </cell>
          <cell r="T1137">
            <v>371.4</v>
          </cell>
          <cell r="U1137" t="str">
            <v>нет</v>
          </cell>
          <cell r="V1137">
            <v>39219</v>
          </cell>
          <cell r="W1137">
            <v>371.4</v>
          </cell>
          <cell r="X1137">
            <v>11.14</v>
          </cell>
          <cell r="Y1137">
            <v>0</v>
          </cell>
          <cell r="Z1137">
            <v>0</v>
          </cell>
          <cell r="AA1137">
            <v>0</v>
          </cell>
          <cell r="AB1137">
            <v>0</v>
          </cell>
          <cell r="AC1137">
            <v>11.14</v>
          </cell>
          <cell r="AD1137">
            <v>11.14</v>
          </cell>
          <cell r="AE1137">
            <v>11.14</v>
          </cell>
          <cell r="AF1137">
            <v>11.14</v>
          </cell>
          <cell r="AG1137">
            <v>11.14</v>
          </cell>
          <cell r="AH1137">
            <v>11.14</v>
          </cell>
          <cell r="AI1137">
            <v>11.14</v>
          </cell>
          <cell r="AJ1137">
            <v>11.14</v>
          </cell>
          <cell r="AM1137" t="str">
            <v>062</v>
          </cell>
          <cell r="AN1137" t="str">
            <v>045</v>
          </cell>
          <cell r="AO1137">
            <v>1588</v>
          </cell>
          <cell r="AP1137" t="str">
            <v>02</v>
          </cell>
          <cell r="AQ1137" t="str">
            <v>435871904</v>
          </cell>
          <cell r="AR1137" t="str">
            <v>ПPOФИЛЬ Д16ЧT 410761 L-3000</v>
          </cell>
          <cell r="AS1137" t="str">
            <v>OCT1 90113-86</v>
          </cell>
          <cell r="AT1137" t="str">
            <v>КГ</v>
          </cell>
          <cell r="AU1137">
            <v>2.8000000000000001E-2</v>
          </cell>
          <cell r="AW1137">
            <v>0.1</v>
          </cell>
          <cell r="AX1137">
            <v>213.71</v>
          </cell>
          <cell r="AY1137">
            <v>21.371000000000002</v>
          </cell>
          <cell r="BA1137">
            <v>4</v>
          </cell>
          <cell r="BB1137">
            <v>5.98</v>
          </cell>
          <cell r="BC1137">
            <v>4</v>
          </cell>
          <cell r="BD1137">
            <v>4</v>
          </cell>
          <cell r="BE1137">
            <v>23.92</v>
          </cell>
          <cell r="BF1137">
            <v>0</v>
          </cell>
          <cell r="BH1137">
            <v>213.57</v>
          </cell>
          <cell r="BI1137">
            <v>2.8000000000000001E-2</v>
          </cell>
          <cell r="BJ1137">
            <v>5.98</v>
          </cell>
          <cell r="BK1137">
            <v>0</v>
          </cell>
          <cell r="BL1137">
            <v>5.98</v>
          </cell>
          <cell r="BM1137">
            <v>5.98</v>
          </cell>
          <cell r="BN1137">
            <v>5.98</v>
          </cell>
          <cell r="BO1137">
            <v>5.98</v>
          </cell>
          <cell r="BP1137">
            <v>0</v>
          </cell>
          <cell r="BQ1137">
            <v>0</v>
          </cell>
          <cell r="BR1137">
            <v>0</v>
          </cell>
          <cell r="BS1137">
            <v>0</v>
          </cell>
          <cell r="BT1137">
            <v>0</v>
          </cell>
          <cell r="BU1137">
            <v>0</v>
          </cell>
          <cell r="BV1137">
            <v>0</v>
          </cell>
          <cell r="BW1137">
            <v>0</v>
          </cell>
          <cell r="CC1137">
            <v>2.8000000000000001E-2</v>
          </cell>
          <cell r="CD1137">
            <v>8.4000000000000005E-2</v>
          </cell>
          <cell r="CF1137">
            <v>240.39</v>
          </cell>
          <cell r="CG1137">
            <v>20.190000000000001</v>
          </cell>
          <cell r="CH1137">
            <v>23.82</v>
          </cell>
          <cell r="CL1137">
            <v>23.82</v>
          </cell>
        </row>
        <row r="1138">
          <cell r="B1138" t="str">
            <v>062</v>
          </cell>
          <cell r="C1138" t="str">
            <v>025</v>
          </cell>
          <cell r="D1138" t="str">
            <v>02</v>
          </cell>
          <cell r="E1138" t="str">
            <v>435771818</v>
          </cell>
          <cell r="F1138" t="str">
            <v>ПРОФИЛЬ 1163ТПП 410767 L-3000</v>
          </cell>
          <cell r="G1138" t="str">
            <v>ОСТ1 90113-86</v>
          </cell>
          <cell r="H1138" t="str">
            <v>КГ</v>
          </cell>
          <cell r="I1138">
            <v>0.13</v>
          </cell>
          <cell r="J1138" t="str">
            <v>00005</v>
          </cell>
          <cell r="K1138" t="str">
            <v>00000</v>
          </cell>
          <cell r="L1138" t="str">
            <v/>
          </cell>
          <cell r="M1138">
            <v>0</v>
          </cell>
          <cell r="N1138">
            <v>0</v>
          </cell>
          <cell r="O1138">
            <v>0</v>
          </cell>
          <cell r="P1138">
            <v>0</v>
          </cell>
          <cell r="Q1138">
            <v>0</v>
          </cell>
          <cell r="R1138">
            <v>0</v>
          </cell>
          <cell r="S1138" t="str">
            <v>не най</v>
          </cell>
          <cell r="T1138">
            <v>371.4</v>
          </cell>
          <cell r="U1138" t="str">
            <v>нет</v>
          </cell>
          <cell r="V1138">
            <v>39219</v>
          </cell>
          <cell r="W1138">
            <v>371.4</v>
          </cell>
          <cell r="X1138">
            <v>48.28</v>
          </cell>
          <cell r="Y1138">
            <v>0</v>
          </cell>
          <cell r="Z1138">
            <v>0</v>
          </cell>
          <cell r="AA1138">
            <v>0</v>
          </cell>
          <cell r="AB1138">
            <v>0</v>
          </cell>
          <cell r="AC1138">
            <v>48.28</v>
          </cell>
          <cell r="AD1138">
            <v>48.28</v>
          </cell>
          <cell r="AE1138">
            <v>48.28</v>
          </cell>
          <cell r="AF1138">
            <v>48.28</v>
          </cell>
          <cell r="AG1138">
            <v>48.28</v>
          </cell>
          <cell r="AH1138">
            <v>48.28</v>
          </cell>
          <cell r="AI1138">
            <v>48.28</v>
          </cell>
          <cell r="AJ1138">
            <v>48.28</v>
          </cell>
          <cell r="AM1138" t="str">
            <v>062</v>
          </cell>
          <cell r="AN1138" t="str">
            <v>025</v>
          </cell>
          <cell r="AO1138">
            <v>1592</v>
          </cell>
          <cell r="AP1138" t="str">
            <v>02</v>
          </cell>
          <cell r="AQ1138" t="str">
            <v>435771818</v>
          </cell>
          <cell r="AR1138" t="str">
            <v>ПPOФИЛЬ Д16ЧT 410767 L-3000</v>
          </cell>
          <cell r="AS1138" t="str">
            <v>OCT1 90113-86</v>
          </cell>
          <cell r="AT1138" t="str">
            <v>КГ</v>
          </cell>
          <cell r="AU1138">
            <v>0.58199999999999996</v>
          </cell>
          <cell r="AV1138" t="str">
            <v>0,6</v>
          </cell>
          <cell r="AW1138">
            <v>2.4</v>
          </cell>
          <cell r="AX1138">
            <v>392.13</v>
          </cell>
          <cell r="AY1138">
            <v>941.11199999999997</v>
          </cell>
          <cell r="BA1138">
            <v>4</v>
          </cell>
          <cell r="BB1138">
            <v>228.22</v>
          </cell>
          <cell r="BC1138">
            <v>4</v>
          </cell>
          <cell r="BD1138">
            <v>4</v>
          </cell>
          <cell r="BE1138">
            <v>912.88</v>
          </cell>
          <cell r="BG1138">
            <v>0</v>
          </cell>
          <cell r="BH1138">
            <v>392.13</v>
          </cell>
          <cell r="BI1138">
            <v>0.35199999999999998</v>
          </cell>
          <cell r="BJ1138">
            <v>138.03</v>
          </cell>
          <cell r="BK1138">
            <v>90.19</v>
          </cell>
          <cell r="BL1138">
            <v>228.22</v>
          </cell>
          <cell r="BM1138">
            <v>228.22</v>
          </cell>
          <cell r="BN1138">
            <v>228.22</v>
          </cell>
          <cell r="BO1138">
            <v>228.22</v>
          </cell>
          <cell r="BP1138">
            <v>0</v>
          </cell>
          <cell r="BQ1138">
            <v>0</v>
          </cell>
          <cell r="BR1138">
            <v>0</v>
          </cell>
          <cell r="BS1138">
            <v>0</v>
          </cell>
          <cell r="BT1138">
            <v>0</v>
          </cell>
          <cell r="BU1138">
            <v>0</v>
          </cell>
          <cell r="BV1138">
            <v>0</v>
          </cell>
          <cell r="BW1138">
            <v>0</v>
          </cell>
          <cell r="CC1138">
            <v>0.35199999999999998</v>
          </cell>
          <cell r="CE1138">
            <v>1.976</v>
          </cell>
          <cell r="CF1138">
            <v>441.37</v>
          </cell>
          <cell r="CG1138">
            <v>872.15</v>
          </cell>
          <cell r="CH1138">
            <v>1029.1400000000001</v>
          </cell>
          <cell r="CL1138">
            <v>1029.1400000000001</v>
          </cell>
        </row>
        <row r="1139">
          <cell r="B1139" t="str">
            <v>062</v>
          </cell>
          <cell r="C1139" t="str">
            <v>053</v>
          </cell>
          <cell r="D1139" t="str">
            <v>02</v>
          </cell>
          <cell r="E1139" t="str">
            <v>435771818</v>
          </cell>
          <cell r="F1139" t="str">
            <v>ПРОФИЛЬ 1163ТПП 410767 L-3000</v>
          </cell>
          <cell r="G1139" t="str">
            <v>ОСТ1 90113-86</v>
          </cell>
          <cell r="H1139" t="str">
            <v>КГ</v>
          </cell>
          <cell r="I1139">
            <v>0.23</v>
          </cell>
          <cell r="J1139" t="str">
            <v>00005</v>
          </cell>
          <cell r="K1139" t="str">
            <v>00000</v>
          </cell>
          <cell r="L1139" t="str">
            <v/>
          </cell>
          <cell r="M1139">
            <v>0</v>
          </cell>
          <cell r="N1139">
            <v>0</v>
          </cell>
          <cell r="O1139">
            <v>0</v>
          </cell>
          <cell r="P1139">
            <v>0</v>
          </cell>
          <cell r="Q1139">
            <v>0</v>
          </cell>
          <cell r="R1139">
            <v>0</v>
          </cell>
          <cell r="S1139" t="str">
            <v>не най</v>
          </cell>
          <cell r="T1139">
            <v>371.4</v>
          </cell>
          <cell r="U1139" t="str">
            <v>нет</v>
          </cell>
          <cell r="V1139">
            <v>39219</v>
          </cell>
          <cell r="W1139">
            <v>371.4</v>
          </cell>
          <cell r="X1139">
            <v>85.42</v>
          </cell>
          <cell r="Y1139">
            <v>85.42</v>
          </cell>
          <cell r="Z1139">
            <v>85.42</v>
          </cell>
          <cell r="AA1139">
            <v>85.42</v>
          </cell>
          <cell r="AB1139">
            <v>85.42</v>
          </cell>
          <cell r="AC1139">
            <v>85.42</v>
          </cell>
          <cell r="AD1139">
            <v>85.42</v>
          </cell>
          <cell r="AE1139">
            <v>85.42</v>
          </cell>
          <cell r="AF1139">
            <v>85.42</v>
          </cell>
          <cell r="AG1139">
            <v>85.42</v>
          </cell>
          <cell r="AH1139">
            <v>85.42</v>
          </cell>
          <cell r="AI1139">
            <v>85.42</v>
          </cell>
          <cell r="AJ1139">
            <v>85.42</v>
          </cell>
        </row>
        <row r="1140">
          <cell r="B1140" t="str">
            <v>062</v>
          </cell>
          <cell r="C1140" t="str">
            <v>025</v>
          </cell>
          <cell r="D1140" t="str">
            <v>02</v>
          </cell>
          <cell r="E1140" t="str">
            <v>437071880</v>
          </cell>
          <cell r="F1140" t="str">
            <v>ПРОФИЛЬ 1163ТПП 410770 L-3000</v>
          </cell>
          <cell r="G1140" t="str">
            <v>ОСТ1 90113-86</v>
          </cell>
          <cell r="H1140" t="str">
            <v>КГ</v>
          </cell>
          <cell r="I1140">
            <v>0.53</v>
          </cell>
          <cell r="J1140" t="str">
            <v>00006</v>
          </cell>
          <cell r="K1140" t="str">
            <v>00000</v>
          </cell>
          <cell r="L1140" t="str">
            <v/>
          </cell>
          <cell r="M1140">
            <v>0</v>
          </cell>
          <cell r="N1140">
            <v>0</v>
          </cell>
          <cell r="O1140">
            <v>0</v>
          </cell>
          <cell r="P1140">
            <v>0</v>
          </cell>
          <cell r="Q1140">
            <v>0</v>
          </cell>
          <cell r="R1140">
            <v>0</v>
          </cell>
          <cell r="S1140" t="str">
            <v>не най</v>
          </cell>
          <cell r="T1140">
            <v>371.4</v>
          </cell>
          <cell r="U1140" t="str">
            <v>нет</v>
          </cell>
          <cell r="V1140">
            <v>39219</v>
          </cell>
          <cell r="W1140">
            <v>371.4</v>
          </cell>
          <cell r="X1140">
            <v>196.84</v>
          </cell>
          <cell r="Y1140">
            <v>0</v>
          </cell>
          <cell r="Z1140">
            <v>0</v>
          </cell>
          <cell r="AA1140">
            <v>0</v>
          </cell>
          <cell r="AB1140">
            <v>0</v>
          </cell>
          <cell r="AC1140">
            <v>196.84</v>
          </cell>
          <cell r="AD1140">
            <v>196.84</v>
          </cell>
          <cell r="AE1140">
            <v>196.84</v>
          </cell>
          <cell r="AF1140">
            <v>196.84</v>
          </cell>
          <cell r="AG1140">
            <v>196.84</v>
          </cell>
          <cell r="AH1140">
            <v>196.84</v>
          </cell>
          <cell r="AI1140">
            <v>196.84</v>
          </cell>
          <cell r="AJ1140">
            <v>196.84</v>
          </cell>
          <cell r="AM1140" t="str">
            <v>062</v>
          </cell>
          <cell r="AN1140" t="str">
            <v>025</v>
          </cell>
          <cell r="AO1140">
            <v>1593</v>
          </cell>
          <cell r="AP1140" t="str">
            <v>02</v>
          </cell>
          <cell r="AQ1140" t="str">
            <v>437071880</v>
          </cell>
          <cell r="AR1140" t="str">
            <v>ПPOФИЛЬ Д16ЧT 410770 L-3000</v>
          </cell>
          <cell r="AS1140" t="str">
            <v>OCT1 90113-86</v>
          </cell>
          <cell r="AT1140" t="str">
            <v>КГ</v>
          </cell>
          <cell r="AU1140">
            <v>0.52700000000000002</v>
          </cell>
          <cell r="AW1140">
            <v>2.1</v>
          </cell>
          <cell r="AX1140">
            <v>84.34</v>
          </cell>
          <cell r="AY1140">
            <v>177.114</v>
          </cell>
          <cell r="BA1140">
            <v>4</v>
          </cell>
          <cell r="BB1140">
            <v>44.45</v>
          </cell>
          <cell r="BC1140">
            <v>4</v>
          </cell>
          <cell r="BD1140">
            <v>4</v>
          </cell>
          <cell r="BE1140">
            <v>177.8</v>
          </cell>
          <cell r="BG1140">
            <v>0</v>
          </cell>
          <cell r="BH1140">
            <v>84.35</v>
          </cell>
          <cell r="BI1140">
            <v>0.52700000000000002</v>
          </cell>
          <cell r="BJ1140">
            <v>44.45</v>
          </cell>
          <cell r="BK1140">
            <v>0</v>
          </cell>
          <cell r="BL1140">
            <v>44.45</v>
          </cell>
          <cell r="BM1140">
            <v>44.45</v>
          </cell>
          <cell r="BN1140">
            <v>44.45</v>
          </cell>
          <cell r="BO1140">
            <v>44.45</v>
          </cell>
          <cell r="BP1140">
            <v>0</v>
          </cell>
          <cell r="BQ1140">
            <v>0</v>
          </cell>
          <cell r="BR1140">
            <v>0</v>
          </cell>
          <cell r="BS1140">
            <v>0</v>
          </cell>
          <cell r="BT1140">
            <v>0</v>
          </cell>
          <cell r="BU1140">
            <v>0</v>
          </cell>
          <cell r="BV1140">
            <v>0</v>
          </cell>
          <cell r="BW1140">
            <v>0</v>
          </cell>
          <cell r="BY1140">
            <v>0.52700000000000002</v>
          </cell>
          <cell r="CE1140">
            <v>1.581</v>
          </cell>
          <cell r="CF1140">
            <v>94.94</v>
          </cell>
          <cell r="CG1140">
            <v>150.1</v>
          </cell>
          <cell r="CH1140">
            <v>177.12</v>
          </cell>
          <cell r="CL1140">
            <v>177.12</v>
          </cell>
        </row>
        <row r="1141">
          <cell r="B1141" t="str">
            <v>062</v>
          </cell>
          <cell r="C1141" t="str">
            <v>025</v>
          </cell>
          <cell r="D1141" t="str">
            <v>02</v>
          </cell>
          <cell r="E1141" t="str">
            <v>437071890</v>
          </cell>
          <cell r="F1141" t="str">
            <v>ПРОФИЛЬ 1163ТПП 410772 L-3000</v>
          </cell>
          <cell r="G1141" t="str">
            <v>ОСТ1 90113-86</v>
          </cell>
          <cell r="H1141" t="str">
            <v>КГ</v>
          </cell>
          <cell r="I1141">
            <v>0.7</v>
          </cell>
          <cell r="J1141" t="str">
            <v>00006</v>
          </cell>
          <cell r="K1141" t="str">
            <v>00000</v>
          </cell>
          <cell r="L1141" t="str">
            <v/>
          </cell>
          <cell r="M1141">
            <v>0</v>
          </cell>
          <cell r="N1141">
            <v>0</v>
          </cell>
          <cell r="O1141">
            <v>0</v>
          </cell>
          <cell r="P1141">
            <v>0</v>
          </cell>
          <cell r="Q1141">
            <v>0</v>
          </cell>
          <cell r="R1141">
            <v>0</v>
          </cell>
          <cell r="S1141" t="str">
            <v>не най</v>
          </cell>
          <cell r="T1141">
            <v>371.4</v>
          </cell>
          <cell r="U1141" t="str">
            <v>нет</v>
          </cell>
          <cell r="V1141">
            <v>39219</v>
          </cell>
          <cell r="W1141">
            <v>371.4</v>
          </cell>
          <cell r="X1141">
            <v>259.98</v>
          </cell>
          <cell r="Y1141">
            <v>0</v>
          </cell>
          <cell r="Z1141">
            <v>0</v>
          </cell>
          <cell r="AA1141">
            <v>0</v>
          </cell>
          <cell r="AB1141">
            <v>0</v>
          </cell>
          <cell r="AC1141">
            <v>259.98</v>
          </cell>
          <cell r="AD1141">
            <v>259.98</v>
          </cell>
          <cell r="AE1141">
            <v>259.98</v>
          </cell>
          <cell r="AF1141">
            <v>259.98</v>
          </cell>
          <cell r="AG1141">
            <v>259.98</v>
          </cell>
          <cell r="AH1141">
            <v>259.98</v>
          </cell>
          <cell r="AI1141">
            <v>259.98</v>
          </cell>
          <cell r="AJ1141">
            <v>259.98</v>
          </cell>
          <cell r="AM1141" t="str">
            <v>062</v>
          </cell>
          <cell r="AN1141" t="str">
            <v>053</v>
          </cell>
          <cell r="AO1141">
            <v>1594</v>
          </cell>
          <cell r="AP1141" t="str">
            <v>02</v>
          </cell>
          <cell r="AQ1141" t="str">
            <v>437071890</v>
          </cell>
          <cell r="AR1141" t="str">
            <v>ПPOФИЛЬ Д16ЧT 410772 L-3000</v>
          </cell>
          <cell r="AS1141" t="str">
            <v>OCT1 90113-86</v>
          </cell>
          <cell r="AT1141" t="str">
            <v>КГ</v>
          </cell>
          <cell r="AU1141">
            <v>0.69899999999999995</v>
          </cell>
          <cell r="AW1141">
            <v>2.8</v>
          </cell>
          <cell r="AX1141">
            <v>371.4</v>
          </cell>
          <cell r="AY1141">
            <v>1039.92</v>
          </cell>
          <cell r="BA1141">
            <v>4</v>
          </cell>
          <cell r="BB1141">
            <v>259.61</v>
          </cell>
          <cell r="BC1141">
            <v>4</v>
          </cell>
          <cell r="BD1141">
            <v>4</v>
          </cell>
          <cell r="BE1141">
            <v>1038.44</v>
          </cell>
          <cell r="BF1141">
            <v>0</v>
          </cell>
          <cell r="BH1141">
            <v>371.4</v>
          </cell>
          <cell r="BI1141">
            <v>0.69900000000000007</v>
          </cell>
          <cell r="BJ1141">
            <v>259.61</v>
          </cell>
          <cell r="BK1141">
            <v>0</v>
          </cell>
          <cell r="BL1141">
            <v>259.61</v>
          </cell>
          <cell r="BM1141">
            <v>259.61</v>
          </cell>
          <cell r="BN1141">
            <v>259.61</v>
          </cell>
          <cell r="BO1141">
            <v>259.61</v>
          </cell>
          <cell r="BP1141">
            <v>0</v>
          </cell>
          <cell r="BQ1141">
            <v>0</v>
          </cell>
          <cell r="BR1141">
            <v>0</v>
          </cell>
          <cell r="BS1141">
            <v>0</v>
          </cell>
          <cell r="BT1141">
            <v>0</v>
          </cell>
          <cell r="BU1141">
            <v>0</v>
          </cell>
          <cell r="BV1141">
            <v>0</v>
          </cell>
          <cell r="BW1141">
            <v>0</v>
          </cell>
          <cell r="BX1141">
            <v>0.33300000000000002</v>
          </cell>
          <cell r="CC1141">
            <v>0.36599999999999999</v>
          </cell>
          <cell r="CD1141">
            <v>2.097</v>
          </cell>
          <cell r="CF1141">
            <v>418.03</v>
          </cell>
          <cell r="CG1141">
            <v>876.61</v>
          </cell>
          <cell r="CH1141">
            <v>1034.4000000000001</v>
          </cell>
          <cell r="CL1141">
            <v>1034.4000000000001</v>
          </cell>
        </row>
        <row r="1142">
          <cell r="B1142" t="str">
            <v>062</v>
          </cell>
          <cell r="C1142" t="str">
            <v>025</v>
          </cell>
          <cell r="D1142" t="str">
            <v>02</v>
          </cell>
          <cell r="E1142" t="str">
            <v>437071900</v>
          </cell>
          <cell r="F1142" t="str">
            <v>ПРОФИЛЬ 1163ТПП 410773 L-3000</v>
          </cell>
          <cell r="G1142" t="str">
            <v>ОСТ1 90113-86</v>
          </cell>
          <cell r="H1142" t="str">
            <v>КГ</v>
          </cell>
          <cell r="I1142">
            <v>0.71</v>
          </cell>
          <cell r="J1142" t="str">
            <v>00006</v>
          </cell>
          <cell r="K1142" t="str">
            <v>00000</v>
          </cell>
          <cell r="L1142" t="str">
            <v/>
          </cell>
          <cell r="M1142">
            <v>0</v>
          </cell>
          <cell r="N1142">
            <v>0</v>
          </cell>
          <cell r="O1142">
            <v>0</v>
          </cell>
          <cell r="P1142">
            <v>0</v>
          </cell>
          <cell r="Q1142">
            <v>0</v>
          </cell>
          <cell r="R1142">
            <v>0</v>
          </cell>
          <cell r="S1142" t="str">
            <v>не най</v>
          </cell>
          <cell r="T1142">
            <v>371.4</v>
          </cell>
          <cell r="U1142" t="str">
            <v>нет</v>
          </cell>
          <cell r="V1142">
            <v>39219</v>
          </cell>
          <cell r="W1142">
            <v>371.4</v>
          </cell>
          <cell r="X1142">
            <v>263.69</v>
          </cell>
          <cell r="Y1142">
            <v>0</v>
          </cell>
          <cell r="Z1142">
            <v>0</v>
          </cell>
          <cell r="AA1142">
            <v>0</v>
          </cell>
          <cell r="AB1142">
            <v>0</v>
          </cell>
          <cell r="AC1142">
            <v>0</v>
          </cell>
          <cell r="AD1142">
            <v>0</v>
          </cell>
          <cell r="AE1142">
            <v>0</v>
          </cell>
          <cell r="AF1142">
            <v>0</v>
          </cell>
          <cell r="AG1142">
            <v>0</v>
          </cell>
          <cell r="AH1142">
            <v>0</v>
          </cell>
          <cell r="AI1142">
            <v>0</v>
          </cell>
          <cell r="AJ1142">
            <v>0</v>
          </cell>
          <cell r="AM1142" t="str">
            <v>062</v>
          </cell>
          <cell r="AN1142" t="str">
            <v>025</v>
          </cell>
          <cell r="AO1142">
            <v>1595</v>
          </cell>
          <cell r="AP1142" t="str">
            <v>02</v>
          </cell>
          <cell r="AQ1142" t="str">
            <v>437071900</v>
          </cell>
          <cell r="AR1142" t="str">
            <v>ПPOФИЛЬ Д16ЧT 410773 L-3000</v>
          </cell>
          <cell r="AS1142" t="str">
            <v>OCT1 90113-86</v>
          </cell>
          <cell r="AT1142" t="str">
            <v>КГ</v>
          </cell>
          <cell r="AU1142">
            <v>0.70799999999999996</v>
          </cell>
          <cell r="AW1142">
            <v>100</v>
          </cell>
          <cell r="AX1142">
            <v>371.4</v>
          </cell>
          <cell r="AY1142">
            <v>37140</v>
          </cell>
          <cell r="AZ1142" t="str">
            <v>бк 1929 от</v>
          </cell>
          <cell r="BA1142">
            <v>12</v>
          </cell>
          <cell r="BB1142">
            <v>262.95</v>
          </cell>
          <cell r="BC1142">
            <v>141</v>
          </cell>
          <cell r="BD1142">
            <v>12</v>
          </cell>
          <cell r="BE1142">
            <v>3155.4</v>
          </cell>
          <cell r="BG1142">
            <v>33984.6</v>
          </cell>
          <cell r="BH1142">
            <v>371.4</v>
          </cell>
          <cell r="BI1142">
            <v>0.70799999999999996</v>
          </cell>
          <cell r="BJ1142">
            <v>262.95</v>
          </cell>
          <cell r="BK1142">
            <v>0</v>
          </cell>
          <cell r="BL1142">
            <v>262.95</v>
          </cell>
          <cell r="BM1142">
            <v>262.95</v>
          </cell>
          <cell r="BN1142">
            <v>262.95</v>
          </cell>
          <cell r="BO1142">
            <v>262.95</v>
          </cell>
          <cell r="BP1142">
            <v>262.95</v>
          </cell>
          <cell r="BQ1142">
            <v>262.95</v>
          </cell>
          <cell r="BR1142">
            <v>262.95</v>
          </cell>
          <cell r="BS1142">
            <v>262.95</v>
          </cell>
          <cell r="BT1142">
            <v>262.95</v>
          </cell>
          <cell r="BU1142">
            <v>262.95119999999997</v>
          </cell>
          <cell r="BV1142">
            <v>262.95119999999997</v>
          </cell>
          <cell r="BW1142">
            <v>262.95119999999997</v>
          </cell>
          <cell r="CC1142">
            <v>0.70799999999999996</v>
          </cell>
          <cell r="CE1142">
            <v>7.7879999999999994</v>
          </cell>
          <cell r="CF1142">
            <v>418.03</v>
          </cell>
          <cell r="CG1142">
            <v>3255.62</v>
          </cell>
          <cell r="CH1142">
            <v>3841.63</v>
          </cell>
          <cell r="CL1142">
            <v>3841.63</v>
          </cell>
        </row>
        <row r="1143">
          <cell r="B1143" t="str">
            <v>062</v>
          </cell>
          <cell r="C1143" t="str">
            <v>025</v>
          </cell>
          <cell r="D1143" t="str">
            <v>02</v>
          </cell>
          <cell r="E1143" t="str">
            <v>437271450</v>
          </cell>
          <cell r="F1143" t="str">
            <v>ПРОФИЛЬ 1163ТПП 410794 L-3000</v>
          </cell>
          <cell r="G1143" t="str">
            <v>ОСТ1 90113-86</v>
          </cell>
          <cell r="H1143" t="str">
            <v>КГ</v>
          </cell>
          <cell r="I1143">
            <v>0.46</v>
          </cell>
          <cell r="J1143" t="str">
            <v>00005</v>
          </cell>
          <cell r="K1143" t="str">
            <v>00000</v>
          </cell>
          <cell r="L1143" t="str">
            <v/>
          </cell>
          <cell r="M1143">
            <v>0</v>
          </cell>
          <cell r="N1143">
            <v>0</v>
          </cell>
          <cell r="O1143">
            <v>0</v>
          </cell>
          <cell r="P1143">
            <v>0</v>
          </cell>
          <cell r="Q1143">
            <v>0</v>
          </cell>
          <cell r="R1143">
            <v>0</v>
          </cell>
          <cell r="S1143" t="str">
            <v>не най</v>
          </cell>
          <cell r="T1143">
            <v>371.4</v>
          </cell>
          <cell r="U1143" t="str">
            <v>нет</v>
          </cell>
          <cell r="V1143">
            <v>39219</v>
          </cell>
          <cell r="W1143">
            <v>371.4</v>
          </cell>
          <cell r="X1143">
            <v>170.84</v>
          </cell>
          <cell r="Y1143">
            <v>0</v>
          </cell>
          <cell r="Z1143">
            <v>0</v>
          </cell>
          <cell r="AA1143">
            <v>0</v>
          </cell>
          <cell r="AB1143">
            <v>0</v>
          </cell>
          <cell r="AC1143">
            <v>170.84</v>
          </cell>
          <cell r="AD1143">
            <v>170.84</v>
          </cell>
          <cell r="AE1143">
            <v>170.84</v>
          </cell>
          <cell r="AF1143">
            <v>170.84</v>
          </cell>
          <cell r="AG1143">
            <v>170.84</v>
          </cell>
          <cell r="AH1143">
            <v>170.84</v>
          </cell>
          <cell r="AI1143">
            <v>170.84</v>
          </cell>
          <cell r="AJ1143">
            <v>170.84</v>
          </cell>
          <cell r="AM1143" t="str">
            <v>062</v>
          </cell>
          <cell r="AN1143" t="str">
            <v>025</v>
          </cell>
          <cell r="AO1143">
            <v>1597</v>
          </cell>
          <cell r="AP1143" t="str">
            <v>02</v>
          </cell>
          <cell r="AQ1143" t="str">
            <v>437271450</v>
          </cell>
          <cell r="AR1143" t="str">
            <v>ПPOФИЛЬ Д16ЧT 410794 L-3000</v>
          </cell>
          <cell r="AS1143" t="str">
            <v>OCT1 90113-86</v>
          </cell>
          <cell r="AT1143" t="str">
            <v>КГ</v>
          </cell>
          <cell r="AU1143">
            <v>0.46</v>
          </cell>
          <cell r="AW1143">
            <v>1.8</v>
          </cell>
          <cell r="AX1143">
            <v>84.47</v>
          </cell>
          <cell r="AY1143">
            <v>152.04599999999999</v>
          </cell>
          <cell r="BA1143">
            <v>4</v>
          </cell>
          <cell r="BB1143">
            <v>38.86</v>
          </cell>
          <cell r="BC1143">
            <v>4</v>
          </cell>
          <cell r="BD1143">
            <v>4</v>
          </cell>
          <cell r="BE1143">
            <v>155.44</v>
          </cell>
          <cell r="BG1143">
            <v>0</v>
          </cell>
          <cell r="BH1143">
            <v>84.48</v>
          </cell>
          <cell r="BI1143">
            <v>0.46</v>
          </cell>
          <cell r="BJ1143">
            <v>38.86</v>
          </cell>
          <cell r="BK1143">
            <v>0</v>
          </cell>
          <cell r="BL1143">
            <v>38.86</v>
          </cell>
          <cell r="BM1143">
            <v>38.86</v>
          </cell>
          <cell r="BN1143">
            <v>38.86</v>
          </cell>
          <cell r="BO1143">
            <v>38.86</v>
          </cell>
          <cell r="BP1143">
            <v>0</v>
          </cell>
          <cell r="BQ1143">
            <v>0</v>
          </cell>
          <cell r="BR1143">
            <v>0</v>
          </cell>
          <cell r="BS1143">
            <v>0</v>
          </cell>
          <cell r="BT1143">
            <v>0</v>
          </cell>
          <cell r="BU1143">
            <v>0</v>
          </cell>
          <cell r="BV1143">
            <v>0</v>
          </cell>
          <cell r="BW1143">
            <v>0</v>
          </cell>
          <cell r="CC1143">
            <v>0.46</v>
          </cell>
          <cell r="CE1143">
            <v>1.38</v>
          </cell>
          <cell r="CF1143">
            <v>95.09</v>
          </cell>
          <cell r="CG1143">
            <v>131.22</v>
          </cell>
          <cell r="CH1143">
            <v>154.84</v>
          </cell>
          <cell r="CL1143">
            <v>154.84</v>
          </cell>
        </row>
        <row r="1144">
          <cell r="B1144" t="str">
            <v>062</v>
          </cell>
          <cell r="C1144" t="str">
            <v>025</v>
          </cell>
          <cell r="D1144" t="str">
            <v>02</v>
          </cell>
          <cell r="E1144" t="str">
            <v>437571343</v>
          </cell>
          <cell r="F1144" t="str">
            <v>ПРОФИЛЬ 1163ТПП 410812 L-3000</v>
          </cell>
          <cell r="G1144" t="str">
            <v>ОСТ1 90113-86</v>
          </cell>
          <cell r="H1144" t="str">
            <v>КГ</v>
          </cell>
          <cell r="I1144">
            <v>0.03</v>
          </cell>
          <cell r="J1144" t="str">
            <v>00006</v>
          </cell>
          <cell r="K1144" t="str">
            <v>00000</v>
          </cell>
          <cell r="L1144" t="str">
            <v/>
          </cell>
          <cell r="M1144">
            <v>0</v>
          </cell>
          <cell r="N1144">
            <v>0</v>
          </cell>
          <cell r="O1144">
            <v>0</v>
          </cell>
          <cell r="P1144">
            <v>0</v>
          </cell>
          <cell r="Q1144">
            <v>0</v>
          </cell>
          <cell r="R1144">
            <v>0</v>
          </cell>
          <cell r="S1144" t="str">
            <v>не най</v>
          </cell>
          <cell r="T1144">
            <v>371.4</v>
          </cell>
          <cell r="U1144" t="str">
            <v>нет</v>
          </cell>
          <cell r="V1144">
            <v>39219</v>
          </cell>
          <cell r="W1144">
            <v>371.4</v>
          </cell>
          <cell r="X1144">
            <v>11.14</v>
          </cell>
          <cell r="Y1144">
            <v>0</v>
          </cell>
          <cell r="Z1144">
            <v>0</v>
          </cell>
          <cell r="AA1144">
            <v>0</v>
          </cell>
          <cell r="AB1144">
            <v>0</v>
          </cell>
          <cell r="AC1144">
            <v>11.14</v>
          </cell>
          <cell r="AD1144">
            <v>11.14</v>
          </cell>
          <cell r="AE1144">
            <v>11.14</v>
          </cell>
          <cell r="AF1144">
            <v>11.14</v>
          </cell>
          <cell r="AG1144">
            <v>11.14</v>
          </cell>
          <cell r="AH1144">
            <v>11.14</v>
          </cell>
          <cell r="AI1144">
            <v>11.14</v>
          </cell>
          <cell r="AJ1144">
            <v>11.14</v>
          </cell>
          <cell r="AM1144" t="str">
            <v>062</v>
          </cell>
          <cell r="AN1144" t="str">
            <v>025</v>
          </cell>
          <cell r="AO1144">
            <v>1599</v>
          </cell>
          <cell r="AP1144" t="str">
            <v>02</v>
          </cell>
          <cell r="AQ1144" t="str">
            <v>437571343</v>
          </cell>
          <cell r="AR1144" t="str">
            <v>ПPOФИЛЬ Д16ЧT 410812 L-3000</v>
          </cell>
          <cell r="AS1144" t="str">
            <v>OCT1 90113-86</v>
          </cell>
          <cell r="AT1144" t="str">
            <v>КГ</v>
          </cell>
          <cell r="AU1144">
            <v>2.3E-2</v>
          </cell>
          <cell r="AW1144">
            <v>0.1</v>
          </cell>
          <cell r="AX1144">
            <v>205.45</v>
          </cell>
          <cell r="AY1144">
            <v>20.545000000000002</v>
          </cell>
          <cell r="BA1144">
            <v>4</v>
          </cell>
          <cell r="BB1144">
            <v>4.7300000000000004</v>
          </cell>
          <cell r="BC1144">
            <v>4</v>
          </cell>
          <cell r="BD1144">
            <v>4</v>
          </cell>
          <cell r="BE1144">
            <v>18.920000000000002</v>
          </cell>
          <cell r="BG1144">
            <v>0</v>
          </cell>
          <cell r="BH1144">
            <v>205.65</v>
          </cell>
          <cell r="BI1144">
            <v>2.3E-2</v>
          </cell>
          <cell r="BJ1144">
            <v>4.7300000000000004</v>
          </cell>
          <cell r="BK1144">
            <v>0</v>
          </cell>
          <cell r="BL1144">
            <v>4.7300000000000004</v>
          </cell>
          <cell r="BM1144">
            <v>4.7300000000000004</v>
          </cell>
          <cell r="BN1144">
            <v>4.7300000000000004</v>
          </cell>
          <cell r="BO1144">
            <v>4.7300000000000004</v>
          </cell>
          <cell r="BP1144">
            <v>0</v>
          </cell>
          <cell r="BQ1144">
            <v>0</v>
          </cell>
          <cell r="BR1144">
            <v>0</v>
          </cell>
          <cell r="BS1144">
            <v>0</v>
          </cell>
          <cell r="BT1144">
            <v>0</v>
          </cell>
          <cell r="BU1144">
            <v>0</v>
          </cell>
          <cell r="BV1144">
            <v>0</v>
          </cell>
          <cell r="BW1144">
            <v>0</v>
          </cell>
          <cell r="CC1144">
            <v>2.3E-2</v>
          </cell>
          <cell r="CE1144">
            <v>6.9000000000000006E-2</v>
          </cell>
          <cell r="CF1144">
            <v>231.47</v>
          </cell>
          <cell r="CG1144">
            <v>15.97</v>
          </cell>
          <cell r="CH1144">
            <v>18.84</v>
          </cell>
          <cell r="CL1144">
            <v>18.84</v>
          </cell>
        </row>
        <row r="1145">
          <cell r="B1145" t="str">
            <v>062</v>
          </cell>
          <cell r="C1145" t="str">
            <v>053</v>
          </cell>
          <cell r="D1145" t="str">
            <v>02</v>
          </cell>
          <cell r="E1145" t="str">
            <v>437571343</v>
          </cell>
          <cell r="F1145" t="str">
            <v>ПРОФИЛЬ 1163ТПП 410812 L-3000</v>
          </cell>
          <cell r="G1145" t="str">
            <v>ОСТ1 90113-86</v>
          </cell>
          <cell r="H1145" t="str">
            <v>КГ</v>
          </cell>
          <cell r="I1145">
            <v>0.2</v>
          </cell>
          <cell r="J1145" t="str">
            <v>00007</v>
          </cell>
          <cell r="K1145" t="str">
            <v>00000</v>
          </cell>
          <cell r="L1145" t="str">
            <v/>
          </cell>
          <cell r="M1145">
            <v>0</v>
          </cell>
          <cell r="N1145">
            <v>0</v>
          </cell>
          <cell r="O1145">
            <v>0</v>
          </cell>
          <cell r="P1145">
            <v>0</v>
          </cell>
          <cell r="Q1145">
            <v>0</v>
          </cell>
          <cell r="R1145">
            <v>0</v>
          </cell>
          <cell r="S1145" t="str">
            <v>не най</v>
          </cell>
          <cell r="T1145">
            <v>371.4</v>
          </cell>
          <cell r="U1145" t="str">
            <v>нет</v>
          </cell>
          <cell r="V1145">
            <v>39219</v>
          </cell>
          <cell r="W1145">
            <v>371.4</v>
          </cell>
          <cell r="X1145">
            <v>74.28</v>
          </cell>
          <cell r="Y1145">
            <v>74.28</v>
          </cell>
          <cell r="Z1145">
            <v>74.28</v>
          </cell>
          <cell r="AA1145">
            <v>74.28</v>
          </cell>
          <cell r="AB1145">
            <v>74.28</v>
          </cell>
          <cell r="AC1145">
            <v>74.28</v>
          </cell>
          <cell r="AD1145">
            <v>74.28</v>
          </cell>
          <cell r="AE1145">
            <v>74.28</v>
          </cell>
          <cell r="AF1145">
            <v>74.28</v>
          </cell>
          <cell r="AG1145">
            <v>74.28</v>
          </cell>
          <cell r="AH1145">
            <v>74.28</v>
          </cell>
          <cell r="AI1145">
            <v>74.28</v>
          </cell>
          <cell r="AJ1145">
            <v>74.28</v>
          </cell>
          <cell r="AM1145" t="str">
            <v>062</v>
          </cell>
          <cell r="AN1145" t="str">
            <v>045</v>
          </cell>
          <cell r="AO1145">
            <v>1600</v>
          </cell>
          <cell r="AP1145" t="str">
            <v>02</v>
          </cell>
          <cell r="AQ1145" t="str">
            <v>437571343</v>
          </cell>
          <cell r="AR1145" t="str">
            <v>ПPOФИЛЬ 1163TПП 410812 L-3000</v>
          </cell>
          <cell r="AS1145" t="str">
            <v>OCT1 90113-86</v>
          </cell>
          <cell r="AT1145" t="str">
            <v>КГ</v>
          </cell>
          <cell r="AU1145">
            <v>0</v>
          </cell>
          <cell r="BB1145">
            <v>0</v>
          </cell>
          <cell r="BD1145">
            <v>0</v>
          </cell>
          <cell r="BE1145">
            <v>0</v>
          </cell>
          <cell r="BF1145">
            <v>0</v>
          </cell>
          <cell r="CC1145">
            <v>2.3E-2</v>
          </cell>
        </row>
        <row r="1146">
          <cell r="B1146" t="str">
            <v>062</v>
          </cell>
          <cell r="C1146" t="str">
            <v>025</v>
          </cell>
          <cell r="D1146" t="str">
            <v>02</v>
          </cell>
          <cell r="E1146" t="str">
            <v>437071760</v>
          </cell>
          <cell r="F1146" t="str">
            <v>ПРОФИЛЬ 1163ТПП 410824 L-3000</v>
          </cell>
          <cell r="G1146" t="str">
            <v>ОСТ1 90113-86</v>
          </cell>
          <cell r="H1146" t="str">
            <v>КГ</v>
          </cell>
          <cell r="I1146">
            <v>0.16</v>
          </cell>
          <cell r="J1146" t="str">
            <v>00006</v>
          </cell>
          <cell r="K1146" t="str">
            <v>00000</v>
          </cell>
          <cell r="L1146" t="str">
            <v/>
          </cell>
          <cell r="M1146">
            <v>0</v>
          </cell>
          <cell r="N1146">
            <v>0</v>
          </cell>
          <cell r="O1146">
            <v>0</v>
          </cell>
          <cell r="P1146">
            <v>0</v>
          </cell>
          <cell r="Q1146">
            <v>0</v>
          </cell>
          <cell r="R1146">
            <v>0</v>
          </cell>
          <cell r="S1146" t="str">
            <v>не най</v>
          </cell>
          <cell r="T1146">
            <v>371.4</v>
          </cell>
          <cell r="U1146" t="str">
            <v>нет</v>
          </cell>
          <cell r="V1146">
            <v>39219</v>
          </cell>
          <cell r="W1146">
            <v>371.4</v>
          </cell>
          <cell r="X1146">
            <v>59.42</v>
          </cell>
          <cell r="Y1146">
            <v>0</v>
          </cell>
          <cell r="Z1146">
            <v>0</v>
          </cell>
          <cell r="AA1146">
            <v>0</v>
          </cell>
          <cell r="AB1146">
            <v>0</v>
          </cell>
          <cell r="AC1146">
            <v>59.42</v>
          </cell>
          <cell r="AD1146">
            <v>59.42</v>
          </cell>
          <cell r="AE1146">
            <v>59.42</v>
          </cell>
          <cell r="AF1146">
            <v>59.42</v>
          </cell>
          <cell r="AG1146">
            <v>59.42</v>
          </cell>
          <cell r="AH1146">
            <v>59.42</v>
          </cell>
          <cell r="AI1146">
            <v>59.42</v>
          </cell>
          <cell r="AJ1146">
            <v>59.42</v>
          </cell>
          <cell r="AM1146" t="str">
            <v>062</v>
          </cell>
          <cell r="AN1146" t="str">
            <v>053</v>
          </cell>
          <cell r="AO1146">
            <v>1601</v>
          </cell>
          <cell r="AP1146" t="str">
            <v>02</v>
          </cell>
          <cell r="AQ1146" t="str">
            <v>437071760</v>
          </cell>
          <cell r="AR1146" t="str">
            <v>ПPOФИЛЬ Д16ЧT 410824 L-3000</v>
          </cell>
          <cell r="AS1146" t="str">
            <v>OCT1 90113-86</v>
          </cell>
          <cell r="AT1146" t="str">
            <v>КГ</v>
          </cell>
          <cell r="AU1146">
            <v>0.154</v>
          </cell>
          <cell r="AW1146">
            <v>0.6</v>
          </cell>
          <cell r="AX1146">
            <v>44.12</v>
          </cell>
          <cell r="AY1146">
            <v>26.471999999999998</v>
          </cell>
          <cell r="BA1146">
            <v>4</v>
          </cell>
          <cell r="BB1146">
            <v>6.79</v>
          </cell>
          <cell r="BC1146">
            <v>4</v>
          </cell>
          <cell r="BD1146">
            <v>4</v>
          </cell>
          <cell r="BE1146">
            <v>27.16</v>
          </cell>
          <cell r="BF1146">
            <v>0</v>
          </cell>
          <cell r="BH1146">
            <v>44.09</v>
          </cell>
          <cell r="BI1146">
            <v>0.154</v>
          </cell>
          <cell r="BJ1146">
            <v>6.79</v>
          </cell>
          <cell r="BK1146">
            <v>0</v>
          </cell>
          <cell r="BL1146">
            <v>6.79</v>
          </cell>
          <cell r="BM1146">
            <v>6.79</v>
          </cell>
          <cell r="BN1146">
            <v>6.79</v>
          </cell>
          <cell r="BO1146">
            <v>6.79</v>
          </cell>
          <cell r="BP1146">
            <v>0</v>
          </cell>
          <cell r="BQ1146">
            <v>0</v>
          </cell>
          <cell r="BR1146">
            <v>0</v>
          </cell>
          <cell r="BS1146">
            <v>0</v>
          </cell>
          <cell r="BT1146">
            <v>0</v>
          </cell>
          <cell r="BU1146">
            <v>0</v>
          </cell>
          <cell r="BV1146">
            <v>0</v>
          </cell>
          <cell r="BW1146">
            <v>0</v>
          </cell>
          <cell r="BX1146">
            <v>0.154</v>
          </cell>
          <cell r="CD1146">
            <v>0.46199999999999997</v>
          </cell>
          <cell r="CF1146">
            <v>49.63</v>
          </cell>
          <cell r="CG1146">
            <v>22.93</v>
          </cell>
          <cell r="CH1146">
            <v>27.06</v>
          </cell>
          <cell r="CL1146">
            <v>27.06</v>
          </cell>
        </row>
        <row r="1147">
          <cell r="B1147" t="str">
            <v>062</v>
          </cell>
          <cell r="C1147" t="str">
            <v>025</v>
          </cell>
          <cell r="D1147" t="str">
            <v>02</v>
          </cell>
          <cell r="E1147" t="str">
            <v>437571362</v>
          </cell>
          <cell r="F1147" t="str">
            <v>ПРОФИЛЬ 1163ТПП 410862 L-3000</v>
          </cell>
          <cell r="G1147" t="str">
            <v>ОСТ1 90113-86</v>
          </cell>
          <cell r="H1147" t="str">
            <v>КГ</v>
          </cell>
          <cell r="I1147">
            <v>0.11</v>
          </cell>
          <cell r="J1147" t="str">
            <v>00006</v>
          </cell>
          <cell r="K1147" t="str">
            <v>00000</v>
          </cell>
          <cell r="L1147" t="str">
            <v/>
          </cell>
          <cell r="M1147">
            <v>0</v>
          </cell>
          <cell r="N1147">
            <v>0</v>
          </cell>
          <cell r="O1147">
            <v>0</v>
          </cell>
          <cell r="P1147">
            <v>0</v>
          </cell>
          <cell r="Q1147">
            <v>0</v>
          </cell>
          <cell r="R1147">
            <v>0</v>
          </cell>
          <cell r="S1147" t="str">
            <v>не най</v>
          </cell>
          <cell r="T1147">
            <v>371.4</v>
          </cell>
          <cell r="U1147" t="str">
            <v>нет</v>
          </cell>
          <cell r="V1147">
            <v>39219</v>
          </cell>
          <cell r="W1147">
            <v>371.4</v>
          </cell>
          <cell r="X1147">
            <v>40.85</v>
          </cell>
          <cell r="Y1147">
            <v>0</v>
          </cell>
          <cell r="Z1147">
            <v>0</v>
          </cell>
          <cell r="AA1147">
            <v>0</v>
          </cell>
          <cell r="AB1147">
            <v>0</v>
          </cell>
          <cell r="AC1147">
            <v>0</v>
          </cell>
          <cell r="AD1147">
            <v>0</v>
          </cell>
          <cell r="AE1147">
            <v>0</v>
          </cell>
          <cell r="AF1147">
            <v>0</v>
          </cell>
          <cell r="AG1147">
            <v>0</v>
          </cell>
          <cell r="AH1147">
            <v>0</v>
          </cell>
          <cell r="AI1147">
            <v>0</v>
          </cell>
          <cell r="AJ1147">
            <v>0</v>
          </cell>
          <cell r="AM1147" t="str">
            <v>062</v>
          </cell>
          <cell r="AN1147" t="str">
            <v>045</v>
          </cell>
          <cell r="AO1147">
            <v>953</v>
          </cell>
          <cell r="AP1147" t="str">
            <v>02</v>
          </cell>
          <cell r="AQ1147" t="str">
            <v>437571362</v>
          </cell>
          <cell r="AR1147" t="str">
            <v>ПPOФИЛЬ:Д16ЧT:410862 L-CTA: =</v>
          </cell>
          <cell r="AT1147" t="str">
            <v>КГ</v>
          </cell>
          <cell r="AU1147">
            <v>0.17599999999999999</v>
          </cell>
          <cell r="AV1147" t="str">
            <v>кг</v>
          </cell>
          <cell r="AW1147">
            <v>3.04</v>
          </cell>
          <cell r="AX1147">
            <v>87.93</v>
          </cell>
          <cell r="AY1147">
            <v>267.30720000000002</v>
          </cell>
          <cell r="BA1147">
            <v>4</v>
          </cell>
          <cell r="BB1147">
            <v>15.48</v>
          </cell>
          <cell r="BC1147">
            <v>17</v>
          </cell>
          <cell r="BD1147">
            <v>12</v>
          </cell>
          <cell r="BE1147">
            <v>185.76</v>
          </cell>
          <cell r="BF1147">
            <v>81.547200000000032</v>
          </cell>
          <cell r="BH1147">
            <v>87.95</v>
          </cell>
          <cell r="BI1147">
            <v>0.17599999999999999</v>
          </cell>
          <cell r="BJ1147">
            <v>15.48</v>
          </cell>
          <cell r="BK1147">
            <v>0</v>
          </cell>
          <cell r="BL1147">
            <v>15.48</v>
          </cell>
          <cell r="BM1147">
            <v>15.48</v>
          </cell>
          <cell r="BN1147">
            <v>15.48</v>
          </cell>
          <cell r="BO1147">
            <v>15.48</v>
          </cell>
          <cell r="BP1147">
            <v>15.48</v>
          </cell>
          <cell r="BQ1147">
            <v>15.48</v>
          </cell>
          <cell r="BR1147">
            <v>15.48</v>
          </cell>
          <cell r="BS1147">
            <v>15.48</v>
          </cell>
          <cell r="BT1147">
            <v>15.48</v>
          </cell>
          <cell r="BU1147">
            <v>15.479199999999999</v>
          </cell>
          <cell r="BV1147">
            <v>15.479199999999999</v>
          </cell>
          <cell r="BW1147">
            <v>15.479199999999999</v>
          </cell>
          <cell r="BX1147">
            <v>1.6E-2</v>
          </cell>
          <cell r="CC1147">
            <v>0.16</v>
          </cell>
          <cell r="CD1147">
            <v>1.9359999999999999</v>
          </cell>
          <cell r="CF1147">
            <v>98.99</v>
          </cell>
          <cell r="CG1147">
            <v>191.64</v>
          </cell>
          <cell r="CH1147">
            <v>226.14</v>
          </cell>
          <cell r="CL1147">
            <v>226.14</v>
          </cell>
        </row>
        <row r="1148">
          <cell r="B1148" t="str">
            <v>062</v>
          </cell>
          <cell r="C1148" t="str">
            <v>053</v>
          </cell>
          <cell r="D1148" t="str">
            <v>02</v>
          </cell>
          <cell r="E1148" t="str">
            <v>437571362</v>
          </cell>
          <cell r="F1148" t="str">
            <v>ПРОФИЛЬ 1163ТПП 410862 L-3000</v>
          </cell>
          <cell r="G1148" t="str">
            <v>ОСТ1 90113-86</v>
          </cell>
          <cell r="H1148" t="str">
            <v>КГ</v>
          </cell>
          <cell r="I1148">
            <v>0.11</v>
          </cell>
          <cell r="J1148" t="str">
            <v>00007</v>
          </cell>
          <cell r="K1148" t="str">
            <v>00000</v>
          </cell>
          <cell r="L1148" t="str">
            <v/>
          </cell>
          <cell r="M1148">
            <v>0</v>
          </cell>
          <cell r="N1148">
            <v>0</v>
          </cell>
          <cell r="O1148">
            <v>0</v>
          </cell>
          <cell r="P1148">
            <v>0</v>
          </cell>
          <cell r="Q1148">
            <v>0</v>
          </cell>
          <cell r="R1148">
            <v>0</v>
          </cell>
          <cell r="S1148" t="str">
            <v>не най</v>
          </cell>
          <cell r="T1148">
            <v>371.4</v>
          </cell>
          <cell r="U1148" t="str">
            <v>нет</v>
          </cell>
          <cell r="V1148">
            <v>39219</v>
          </cell>
          <cell r="W1148">
            <v>371.4</v>
          </cell>
          <cell r="X1148">
            <v>40.85</v>
          </cell>
          <cell r="Y1148">
            <v>0</v>
          </cell>
          <cell r="Z1148">
            <v>0</v>
          </cell>
          <cell r="AA1148">
            <v>0</v>
          </cell>
          <cell r="AB1148">
            <v>0</v>
          </cell>
          <cell r="AC1148">
            <v>0</v>
          </cell>
          <cell r="AD1148">
            <v>0</v>
          </cell>
          <cell r="AE1148">
            <v>0</v>
          </cell>
          <cell r="AF1148">
            <v>0</v>
          </cell>
          <cell r="AG1148">
            <v>0</v>
          </cell>
          <cell r="AH1148">
            <v>0</v>
          </cell>
          <cell r="AI1148">
            <v>0</v>
          </cell>
          <cell r="AJ1148">
            <v>0</v>
          </cell>
          <cell r="AM1148" t="str">
            <v>062</v>
          </cell>
          <cell r="AN1148" t="str">
            <v>053</v>
          </cell>
          <cell r="AO1148">
            <v>1603</v>
          </cell>
          <cell r="AP1148" t="str">
            <v>02</v>
          </cell>
          <cell r="AQ1148" t="str">
            <v>437571362</v>
          </cell>
          <cell r="AR1148" t="str">
            <v>ПPOФИЛЬ Д16ЧT 410862 L-3000</v>
          </cell>
          <cell r="AS1148" t="str">
            <v>OCT1 90113-86</v>
          </cell>
          <cell r="AT1148" t="str">
            <v>КГ</v>
          </cell>
          <cell r="AU1148">
            <v>0.17599999999999999</v>
          </cell>
          <cell r="AV1148" t="str">
            <v>1,8</v>
          </cell>
          <cell r="AW1148">
            <v>7.2</v>
          </cell>
          <cell r="AX1148">
            <v>85.15</v>
          </cell>
          <cell r="AY1148">
            <v>613.08000000000004</v>
          </cell>
          <cell r="BA1148">
            <v>4</v>
          </cell>
          <cell r="BB1148">
            <v>14.99</v>
          </cell>
          <cell r="BC1148">
            <v>41</v>
          </cell>
          <cell r="BD1148">
            <v>12</v>
          </cell>
          <cell r="BE1148">
            <v>179.88</v>
          </cell>
          <cell r="BG1148">
            <v>433.2</v>
          </cell>
          <cell r="BH1148">
            <v>85.17</v>
          </cell>
          <cell r="BI1148">
            <v>0.17599999999999999</v>
          </cell>
          <cell r="BJ1148">
            <v>14.99</v>
          </cell>
          <cell r="BK1148">
            <v>0</v>
          </cell>
          <cell r="BL1148">
            <v>14.99</v>
          </cell>
          <cell r="BM1148">
            <v>14.99</v>
          </cell>
          <cell r="BN1148">
            <v>14.99</v>
          </cell>
          <cell r="BO1148">
            <v>14.99</v>
          </cell>
          <cell r="BP1148">
            <v>14.99</v>
          </cell>
          <cell r="BQ1148">
            <v>14.99</v>
          </cell>
          <cell r="BR1148">
            <v>14.99</v>
          </cell>
          <cell r="BS1148">
            <v>14.99</v>
          </cell>
          <cell r="BT1148">
            <v>14.99</v>
          </cell>
          <cell r="BU1148">
            <v>14.98992</v>
          </cell>
          <cell r="BV1148">
            <v>14.98992</v>
          </cell>
          <cell r="BW1148">
            <v>14.98992</v>
          </cell>
          <cell r="BY1148">
            <v>1.6E-2</v>
          </cell>
          <cell r="CC1148">
            <v>0.16</v>
          </cell>
          <cell r="CE1148">
            <v>1.9359999999999999</v>
          </cell>
          <cell r="CF1148">
            <v>95.86</v>
          </cell>
          <cell r="CG1148">
            <v>185.58</v>
          </cell>
          <cell r="CH1148">
            <v>218.98</v>
          </cell>
          <cell r="CL1148">
            <v>218.98</v>
          </cell>
        </row>
        <row r="1149">
          <cell r="B1149" t="str">
            <v>062</v>
          </cell>
          <cell r="C1149" t="str">
            <v>025</v>
          </cell>
          <cell r="D1149" t="str">
            <v>02</v>
          </cell>
          <cell r="E1149" t="str">
            <v>435771801</v>
          </cell>
          <cell r="F1149" t="str">
            <v>ПРОФИЛЬ 1163ТПП 410866 L-3000</v>
          </cell>
          <cell r="G1149" t="str">
            <v>ОСТ1 90113-86</v>
          </cell>
          <cell r="H1149" t="str">
            <v>КГ</v>
          </cell>
          <cell r="I1149">
            <v>0.31</v>
          </cell>
          <cell r="J1149" t="str">
            <v>00007</v>
          </cell>
          <cell r="K1149" t="str">
            <v>00000</v>
          </cell>
          <cell r="L1149" t="str">
            <v/>
          </cell>
          <cell r="M1149">
            <v>0</v>
          </cell>
          <cell r="N1149">
            <v>0</v>
          </cell>
          <cell r="O1149">
            <v>0</v>
          </cell>
          <cell r="P1149">
            <v>0</v>
          </cell>
          <cell r="Q1149">
            <v>0</v>
          </cell>
          <cell r="R1149">
            <v>0</v>
          </cell>
          <cell r="S1149" t="str">
            <v>не най</v>
          </cell>
          <cell r="T1149">
            <v>371.4</v>
          </cell>
          <cell r="U1149" t="str">
            <v>нет</v>
          </cell>
          <cell r="V1149">
            <v>39219</v>
          </cell>
          <cell r="W1149">
            <v>371.4</v>
          </cell>
          <cell r="X1149">
            <v>115.13</v>
          </cell>
          <cell r="Y1149">
            <v>0</v>
          </cell>
          <cell r="Z1149">
            <v>0</v>
          </cell>
          <cell r="AA1149">
            <v>0</v>
          </cell>
          <cell r="AB1149">
            <v>0</v>
          </cell>
          <cell r="AC1149">
            <v>115.13</v>
          </cell>
          <cell r="AD1149">
            <v>115.13</v>
          </cell>
          <cell r="AE1149">
            <v>115.13</v>
          </cell>
          <cell r="AF1149">
            <v>115.13</v>
          </cell>
          <cell r="AG1149">
            <v>115.13</v>
          </cell>
          <cell r="AH1149">
            <v>115.13</v>
          </cell>
          <cell r="AI1149">
            <v>115.13</v>
          </cell>
          <cell r="AJ1149">
            <v>115.13</v>
          </cell>
          <cell r="AM1149" t="str">
            <v>062</v>
          </cell>
          <cell r="AN1149" t="str">
            <v>025</v>
          </cell>
          <cell r="AO1149">
            <v>1604</v>
          </cell>
          <cell r="AP1149" t="str">
            <v>02</v>
          </cell>
          <cell r="AQ1149" t="str">
            <v>435771801</v>
          </cell>
          <cell r="AR1149" t="str">
            <v>ПPOФИЛЬ Д16ЧT 410866 L-3000</v>
          </cell>
          <cell r="AS1149" t="str">
            <v>OCT1 90113-86</v>
          </cell>
          <cell r="AT1149" t="str">
            <v>КГ</v>
          </cell>
          <cell r="AU1149">
            <v>0.31</v>
          </cell>
          <cell r="AW1149">
            <v>1.2</v>
          </cell>
          <cell r="AX1149">
            <v>93.93</v>
          </cell>
          <cell r="AY1149">
            <v>112.71600000000001</v>
          </cell>
          <cell r="BA1149">
            <v>4</v>
          </cell>
          <cell r="BB1149">
            <v>29.12</v>
          </cell>
          <cell r="BC1149">
            <v>4</v>
          </cell>
          <cell r="BD1149">
            <v>4</v>
          </cell>
          <cell r="BE1149">
            <v>116.48</v>
          </cell>
          <cell r="BG1149">
            <v>0</v>
          </cell>
          <cell r="BH1149">
            <v>93.94</v>
          </cell>
          <cell r="BI1149">
            <v>0.23200000000000001</v>
          </cell>
          <cell r="BJ1149">
            <v>21.79</v>
          </cell>
          <cell r="BK1149">
            <v>7.33</v>
          </cell>
          <cell r="BL1149">
            <v>29.12</v>
          </cell>
          <cell r="BM1149">
            <v>29.12</v>
          </cell>
          <cell r="BN1149">
            <v>29.12</v>
          </cell>
          <cell r="BO1149">
            <v>29.12</v>
          </cell>
          <cell r="BP1149">
            <v>0</v>
          </cell>
          <cell r="BQ1149">
            <v>0</v>
          </cell>
          <cell r="BR1149">
            <v>0</v>
          </cell>
          <cell r="BS1149">
            <v>0</v>
          </cell>
          <cell r="BT1149">
            <v>0</v>
          </cell>
          <cell r="BU1149">
            <v>0</v>
          </cell>
          <cell r="BV1149">
            <v>0</v>
          </cell>
          <cell r="BW1149">
            <v>0</v>
          </cell>
          <cell r="CC1149">
            <v>0.23200000000000001</v>
          </cell>
          <cell r="CE1149">
            <v>1.008</v>
          </cell>
          <cell r="CF1149">
            <v>105.74</v>
          </cell>
          <cell r="CG1149">
            <v>106.59</v>
          </cell>
          <cell r="CH1149">
            <v>125.78</v>
          </cell>
          <cell r="CL1149">
            <v>125.78</v>
          </cell>
        </row>
        <row r="1150">
          <cell r="B1150" t="str">
            <v>062</v>
          </cell>
          <cell r="C1150" t="str">
            <v>025</v>
          </cell>
          <cell r="D1150" t="str">
            <v>02</v>
          </cell>
          <cell r="E1150" t="str">
            <v>437071910</v>
          </cell>
          <cell r="F1150" t="str">
            <v>ПРОФИЛЬ 1163ТПП 410878 L-3000</v>
          </cell>
          <cell r="G1150" t="str">
            <v>ОСТ1 90113-86</v>
          </cell>
          <cell r="H1150" t="str">
            <v>КГ</v>
          </cell>
          <cell r="I1150">
            <v>0.22</v>
          </cell>
          <cell r="J1150" t="str">
            <v>00007</v>
          </cell>
          <cell r="K1150" t="str">
            <v>00000</v>
          </cell>
          <cell r="L1150" t="str">
            <v/>
          </cell>
          <cell r="M1150">
            <v>0</v>
          </cell>
          <cell r="N1150">
            <v>0</v>
          </cell>
          <cell r="O1150">
            <v>0</v>
          </cell>
          <cell r="P1150">
            <v>0</v>
          </cell>
          <cell r="Q1150">
            <v>0</v>
          </cell>
          <cell r="R1150">
            <v>0</v>
          </cell>
          <cell r="S1150" t="str">
            <v>не най</v>
          </cell>
          <cell r="T1150">
            <v>371.4</v>
          </cell>
          <cell r="U1150" t="str">
            <v>нет</v>
          </cell>
          <cell r="V1150">
            <v>39219</v>
          </cell>
          <cell r="W1150">
            <v>371.4</v>
          </cell>
          <cell r="X1150">
            <v>81.709999999999994</v>
          </cell>
          <cell r="Y1150">
            <v>0</v>
          </cell>
          <cell r="Z1150">
            <v>0</v>
          </cell>
          <cell r="AA1150">
            <v>0</v>
          </cell>
          <cell r="AB1150">
            <v>0</v>
          </cell>
          <cell r="AC1150">
            <v>81.709999999999994</v>
          </cell>
          <cell r="AD1150">
            <v>81.709999999999994</v>
          </cell>
          <cell r="AE1150">
            <v>81.709999999999994</v>
          </cell>
          <cell r="AF1150">
            <v>81.709999999999994</v>
          </cell>
          <cell r="AG1150">
            <v>81.709999999999994</v>
          </cell>
          <cell r="AH1150">
            <v>81.709999999999994</v>
          </cell>
          <cell r="AI1150">
            <v>81.709999999999994</v>
          </cell>
          <cell r="AJ1150">
            <v>81.709999999999994</v>
          </cell>
          <cell r="AM1150" t="str">
            <v>062</v>
          </cell>
          <cell r="AN1150" t="str">
            <v>025</v>
          </cell>
          <cell r="AO1150">
            <v>1606</v>
          </cell>
          <cell r="AP1150" t="str">
            <v>02</v>
          </cell>
          <cell r="AQ1150" t="str">
            <v>437071910</v>
          </cell>
          <cell r="AR1150" t="str">
            <v>ПPOФИЛЬ Д16ЧT 410878 L-3000</v>
          </cell>
          <cell r="AS1150" t="str">
            <v>OCT1 90113-86</v>
          </cell>
          <cell r="AT1150" t="str">
            <v>КГ</v>
          </cell>
          <cell r="AU1150">
            <v>0.11</v>
          </cell>
          <cell r="AW1150">
            <v>0.44</v>
          </cell>
          <cell r="AX1150">
            <v>79.89</v>
          </cell>
          <cell r="AY1150">
            <v>35.151600000000002</v>
          </cell>
          <cell r="BA1150">
            <v>4</v>
          </cell>
          <cell r="BB1150">
            <v>8.7899999999999991</v>
          </cell>
          <cell r="BC1150">
            <v>4</v>
          </cell>
          <cell r="BD1150">
            <v>4</v>
          </cell>
          <cell r="BE1150">
            <v>35.159999999999997</v>
          </cell>
          <cell r="BG1150">
            <v>0</v>
          </cell>
          <cell r="BH1150">
            <v>79.91</v>
          </cell>
          <cell r="BI1150">
            <v>0</v>
          </cell>
          <cell r="BJ1150">
            <v>0</v>
          </cell>
          <cell r="BK1150">
            <v>8.7899999999999991</v>
          </cell>
          <cell r="BL1150">
            <v>8.7899999999999991</v>
          </cell>
          <cell r="BM1150">
            <v>8.7899999999999991</v>
          </cell>
          <cell r="BN1150">
            <v>8.7899999999999991</v>
          </cell>
          <cell r="BO1150">
            <v>8.7899999999999991</v>
          </cell>
          <cell r="BP1150">
            <v>0</v>
          </cell>
          <cell r="BQ1150">
            <v>0</v>
          </cell>
          <cell r="BR1150">
            <v>0</v>
          </cell>
          <cell r="BS1150">
            <v>0</v>
          </cell>
          <cell r="BT1150">
            <v>0</v>
          </cell>
          <cell r="BU1150">
            <v>0</v>
          </cell>
          <cell r="BV1150">
            <v>0</v>
          </cell>
          <cell r="BW1150">
            <v>0</v>
          </cell>
          <cell r="CE1150">
            <v>0.44</v>
          </cell>
          <cell r="CF1150">
            <v>89.94</v>
          </cell>
          <cell r="CG1150">
            <v>39.57</v>
          </cell>
          <cell r="CH1150">
            <v>46.69</v>
          </cell>
          <cell r="CL1150">
            <v>46.69</v>
          </cell>
        </row>
        <row r="1151">
          <cell r="B1151" t="str">
            <v>062</v>
          </cell>
          <cell r="C1151" t="str">
            <v>053</v>
          </cell>
          <cell r="D1151" t="str">
            <v>02</v>
          </cell>
          <cell r="E1151" t="str">
            <v>437071910</v>
          </cell>
          <cell r="F1151" t="str">
            <v>ПРОФИЛЬ 1163ТПП 410878 L-3000</v>
          </cell>
          <cell r="G1151" t="str">
            <v>ОСТ1 90113-86</v>
          </cell>
          <cell r="H1151" t="str">
            <v>КГ</v>
          </cell>
          <cell r="I1151">
            <v>0.13</v>
          </cell>
          <cell r="J1151" t="str">
            <v>00007</v>
          </cell>
          <cell r="K1151" t="str">
            <v>00000</v>
          </cell>
          <cell r="L1151" t="str">
            <v/>
          </cell>
          <cell r="M1151">
            <v>0</v>
          </cell>
          <cell r="N1151">
            <v>0</v>
          </cell>
          <cell r="O1151">
            <v>0</v>
          </cell>
          <cell r="P1151">
            <v>0</v>
          </cell>
          <cell r="Q1151">
            <v>0</v>
          </cell>
          <cell r="R1151">
            <v>0</v>
          </cell>
          <cell r="S1151" t="str">
            <v>не най</v>
          </cell>
          <cell r="T1151">
            <v>371.4</v>
          </cell>
          <cell r="U1151" t="str">
            <v>нет</v>
          </cell>
          <cell r="V1151">
            <v>39219</v>
          </cell>
          <cell r="W1151">
            <v>371.4</v>
          </cell>
          <cell r="X1151">
            <v>48.28</v>
          </cell>
          <cell r="Y1151">
            <v>48.28</v>
          </cell>
          <cell r="Z1151">
            <v>48.28</v>
          </cell>
          <cell r="AA1151">
            <v>48.28</v>
          </cell>
          <cell r="AB1151">
            <v>48.28</v>
          </cell>
          <cell r="AC1151">
            <v>48.28</v>
          </cell>
          <cell r="AD1151">
            <v>48.28</v>
          </cell>
          <cell r="AE1151">
            <v>48.28</v>
          </cell>
          <cell r="AF1151">
            <v>48.28</v>
          </cell>
          <cell r="AG1151">
            <v>48.28</v>
          </cell>
          <cell r="AH1151">
            <v>48.28</v>
          </cell>
          <cell r="AI1151">
            <v>48.28</v>
          </cell>
          <cell r="AJ1151">
            <v>48.28</v>
          </cell>
          <cell r="AM1151" t="str">
            <v>062</v>
          </cell>
          <cell r="AN1151" t="str">
            <v>053</v>
          </cell>
          <cell r="AO1151">
            <v>1605</v>
          </cell>
          <cell r="AP1151" t="str">
            <v>02</v>
          </cell>
          <cell r="AQ1151" t="str">
            <v>437071910</v>
          </cell>
          <cell r="AR1151" t="str">
            <v>ПPOФИЛЬ 1163TПП 410878 L-3000</v>
          </cell>
          <cell r="AS1151" t="str">
            <v>OCT1 90113-86</v>
          </cell>
          <cell r="AT1151" t="str">
            <v>КГ</v>
          </cell>
          <cell r="AU1151">
            <v>0</v>
          </cell>
          <cell r="BB1151">
            <v>0</v>
          </cell>
          <cell r="BD1151">
            <v>0</v>
          </cell>
          <cell r="BE1151">
            <v>0</v>
          </cell>
          <cell r="BG1151">
            <v>0</v>
          </cell>
        </row>
        <row r="1152">
          <cell r="B1152" t="str">
            <v>062</v>
          </cell>
          <cell r="C1152" t="str">
            <v>025</v>
          </cell>
          <cell r="D1152" t="str">
            <v>02</v>
          </cell>
          <cell r="E1152" t="str">
            <v>435771053</v>
          </cell>
          <cell r="F1152" t="str">
            <v>ПРОФИЛЬ 1163ТПП 410908 L-3000</v>
          </cell>
          <cell r="G1152" t="str">
            <v>ОСТ1 90113-86</v>
          </cell>
          <cell r="H1152" t="str">
            <v>КГ</v>
          </cell>
          <cell r="I1152">
            <v>0.56000000000000005</v>
          </cell>
          <cell r="J1152" t="str">
            <v>00005</v>
          </cell>
          <cell r="K1152" t="str">
            <v>00000</v>
          </cell>
          <cell r="L1152" t="str">
            <v/>
          </cell>
          <cell r="M1152">
            <v>0</v>
          </cell>
          <cell r="N1152">
            <v>0</v>
          </cell>
          <cell r="O1152">
            <v>0</v>
          </cell>
          <cell r="P1152">
            <v>0</v>
          </cell>
          <cell r="Q1152">
            <v>0</v>
          </cell>
          <cell r="R1152">
            <v>0</v>
          </cell>
          <cell r="S1152" t="str">
            <v>не най</v>
          </cell>
          <cell r="T1152">
            <v>371.4</v>
          </cell>
          <cell r="U1152" t="str">
            <v>нет</v>
          </cell>
          <cell r="V1152">
            <v>39219</v>
          </cell>
          <cell r="W1152">
            <v>371.4</v>
          </cell>
          <cell r="X1152">
            <v>207.98</v>
          </cell>
          <cell r="Y1152">
            <v>0</v>
          </cell>
          <cell r="Z1152">
            <v>0</v>
          </cell>
          <cell r="AA1152">
            <v>0</v>
          </cell>
          <cell r="AB1152">
            <v>0</v>
          </cell>
          <cell r="AC1152">
            <v>0</v>
          </cell>
          <cell r="AD1152">
            <v>0</v>
          </cell>
          <cell r="AE1152">
            <v>0</v>
          </cell>
          <cell r="AF1152">
            <v>0</v>
          </cell>
          <cell r="AG1152">
            <v>0</v>
          </cell>
          <cell r="AH1152">
            <v>0</v>
          </cell>
          <cell r="AI1152">
            <v>0</v>
          </cell>
          <cell r="AJ1152">
            <v>0</v>
          </cell>
          <cell r="AM1152" t="str">
            <v>062</v>
          </cell>
          <cell r="AN1152" t="str">
            <v>053</v>
          </cell>
          <cell r="AO1152">
            <v>1607</v>
          </cell>
          <cell r="AP1152" t="str">
            <v>02</v>
          </cell>
          <cell r="AQ1152" t="str">
            <v>435771053</v>
          </cell>
          <cell r="AR1152" t="str">
            <v>ПPOФИЛЬ Д16ЧT 410908 L-3000</v>
          </cell>
          <cell r="AS1152" t="str">
            <v>OCT1 90113-86</v>
          </cell>
          <cell r="AT1152" t="str">
            <v>КГ</v>
          </cell>
          <cell r="AU1152">
            <v>0.56000000000000005</v>
          </cell>
          <cell r="AW1152">
            <v>98</v>
          </cell>
          <cell r="AX1152">
            <v>371.4</v>
          </cell>
          <cell r="AY1152">
            <v>36397.199999999997</v>
          </cell>
          <cell r="AZ1152" t="str">
            <v>бк 0303 от</v>
          </cell>
          <cell r="BA1152">
            <v>12</v>
          </cell>
          <cell r="BB1152">
            <v>207.98</v>
          </cell>
          <cell r="BC1152">
            <v>175</v>
          </cell>
          <cell r="BD1152">
            <v>12</v>
          </cell>
          <cell r="BE1152">
            <v>2495.7600000000002</v>
          </cell>
          <cell r="BF1152">
            <v>33901.440000000002</v>
          </cell>
          <cell r="BH1152">
            <v>371.39</v>
          </cell>
          <cell r="BI1152">
            <v>0.56000000000000005</v>
          </cell>
          <cell r="BJ1152">
            <v>207.98</v>
          </cell>
          <cell r="BK1152">
            <v>0</v>
          </cell>
          <cell r="BL1152">
            <v>207.98</v>
          </cell>
          <cell r="BM1152">
            <v>207.98</v>
          </cell>
          <cell r="BN1152">
            <v>207.98</v>
          </cell>
          <cell r="BO1152">
            <v>207.98</v>
          </cell>
          <cell r="BP1152">
            <v>207.98</v>
          </cell>
          <cell r="BQ1152">
            <v>207.98</v>
          </cell>
          <cell r="BR1152">
            <v>207.98</v>
          </cell>
          <cell r="BS1152">
            <v>207.98</v>
          </cell>
          <cell r="BT1152">
            <v>207.98</v>
          </cell>
          <cell r="BU1152">
            <v>207.97840000000002</v>
          </cell>
          <cell r="BV1152">
            <v>207.97840000000002</v>
          </cell>
          <cell r="BW1152">
            <v>207.97840000000002</v>
          </cell>
          <cell r="CC1152">
            <v>0.56000000000000005</v>
          </cell>
          <cell r="CD1152">
            <v>6.16</v>
          </cell>
          <cell r="CF1152">
            <v>418.02</v>
          </cell>
          <cell r="CG1152">
            <v>2575</v>
          </cell>
          <cell r="CH1152">
            <v>3038.5</v>
          </cell>
          <cell r="CL1152">
            <v>3038.5</v>
          </cell>
        </row>
        <row r="1153">
          <cell r="B1153" t="str">
            <v>062</v>
          </cell>
          <cell r="C1153" t="str">
            <v>025</v>
          </cell>
          <cell r="D1153" t="str">
            <v>02</v>
          </cell>
          <cell r="E1153" t="str">
            <v>435771803</v>
          </cell>
          <cell r="F1153" t="str">
            <v>ПРОФИЛЬ 1163ТПП 410938 L-3000</v>
          </cell>
          <cell r="G1153" t="str">
            <v>ОСТ1 90113-86</v>
          </cell>
          <cell r="H1153" t="str">
            <v>КГ</v>
          </cell>
          <cell r="I1153">
            <v>0.24</v>
          </cell>
          <cell r="J1153" t="str">
            <v>00006</v>
          </cell>
          <cell r="K1153" t="str">
            <v>00000</v>
          </cell>
          <cell r="L1153" t="str">
            <v/>
          </cell>
          <cell r="M1153">
            <v>0</v>
          </cell>
          <cell r="N1153">
            <v>0</v>
          </cell>
          <cell r="O1153">
            <v>0</v>
          </cell>
          <cell r="P1153">
            <v>0</v>
          </cell>
          <cell r="Q1153">
            <v>0</v>
          </cell>
          <cell r="R1153">
            <v>0</v>
          </cell>
          <cell r="S1153" t="str">
            <v>не най</v>
          </cell>
          <cell r="T1153">
            <v>371.4</v>
          </cell>
          <cell r="U1153" t="str">
            <v>нет</v>
          </cell>
          <cell r="V1153">
            <v>39219</v>
          </cell>
          <cell r="W1153">
            <v>371.4</v>
          </cell>
          <cell r="X1153">
            <v>89.14</v>
          </cell>
          <cell r="Y1153">
            <v>0</v>
          </cell>
          <cell r="Z1153">
            <v>0</v>
          </cell>
          <cell r="AA1153">
            <v>0</v>
          </cell>
          <cell r="AB1153">
            <v>0</v>
          </cell>
          <cell r="AC1153">
            <v>89.14</v>
          </cell>
          <cell r="AD1153">
            <v>89.14</v>
          </cell>
          <cell r="AE1153">
            <v>89.14</v>
          </cell>
          <cell r="AF1153">
            <v>89.14</v>
          </cell>
          <cell r="AG1153">
            <v>89.14</v>
          </cell>
          <cell r="AH1153">
            <v>89.14</v>
          </cell>
          <cell r="AI1153">
            <v>89.14</v>
          </cell>
          <cell r="AJ1153">
            <v>89.14</v>
          </cell>
          <cell r="AM1153" t="str">
            <v>062</v>
          </cell>
          <cell r="AN1153" t="str">
            <v>025</v>
          </cell>
          <cell r="AO1153">
            <v>1609</v>
          </cell>
          <cell r="AP1153" t="str">
            <v>02</v>
          </cell>
          <cell r="AQ1153" t="str">
            <v>435771803</v>
          </cell>
          <cell r="AR1153" t="str">
            <v>ПPOФИЛЬ Д16ЧT 410938 L-3000</v>
          </cell>
          <cell r="AS1153" t="str">
            <v>OCT1 90113-86</v>
          </cell>
          <cell r="AT1153" t="str">
            <v>КГ</v>
          </cell>
          <cell r="AU1153">
            <v>0.23599999999999999</v>
          </cell>
          <cell r="AW1153">
            <v>1</v>
          </cell>
          <cell r="AX1153">
            <v>371.4</v>
          </cell>
          <cell r="AY1153">
            <v>371.4</v>
          </cell>
          <cell r="BA1153">
            <v>4</v>
          </cell>
          <cell r="BB1153">
            <v>87.65</v>
          </cell>
          <cell r="BC1153">
            <v>4</v>
          </cell>
          <cell r="BD1153">
            <v>4</v>
          </cell>
          <cell r="BE1153">
            <v>350.6</v>
          </cell>
          <cell r="BG1153">
            <v>0</v>
          </cell>
          <cell r="BH1153">
            <v>371.4</v>
          </cell>
          <cell r="BI1153">
            <v>0.23599999999999999</v>
          </cell>
          <cell r="BJ1153">
            <v>87.65</v>
          </cell>
          <cell r="BK1153">
            <v>0</v>
          </cell>
          <cell r="BL1153">
            <v>87.65</v>
          </cell>
          <cell r="BM1153">
            <v>87.65</v>
          </cell>
          <cell r="BN1153">
            <v>87.65</v>
          </cell>
          <cell r="BO1153">
            <v>87.65</v>
          </cell>
          <cell r="BP1153">
            <v>0</v>
          </cell>
          <cell r="BQ1153">
            <v>0</v>
          </cell>
          <cell r="BR1153">
            <v>0</v>
          </cell>
          <cell r="BS1153">
            <v>0</v>
          </cell>
          <cell r="BT1153">
            <v>0</v>
          </cell>
          <cell r="BU1153">
            <v>0</v>
          </cell>
          <cell r="BV1153">
            <v>0</v>
          </cell>
          <cell r="BW1153">
            <v>0</v>
          </cell>
          <cell r="BY1153">
            <v>0.23599999999999999</v>
          </cell>
          <cell r="CE1153">
            <v>0.70799999999999996</v>
          </cell>
          <cell r="CF1153">
            <v>418.03</v>
          </cell>
          <cell r="CG1153">
            <v>295.97000000000003</v>
          </cell>
          <cell r="CH1153">
            <v>349.24</v>
          </cell>
          <cell r="CL1153">
            <v>349.24</v>
          </cell>
        </row>
        <row r="1154">
          <cell r="B1154" t="str">
            <v>062</v>
          </cell>
          <cell r="C1154" t="str">
            <v>053</v>
          </cell>
          <cell r="D1154" t="str">
            <v>02</v>
          </cell>
          <cell r="E1154" t="str">
            <v>439171594</v>
          </cell>
          <cell r="F1154" t="str">
            <v>ПРОФИЛЬ 1163ТПП 410942 L-3000</v>
          </cell>
          <cell r="G1154" t="str">
            <v>ОСТ1 90113-86</v>
          </cell>
          <cell r="H1154" t="str">
            <v>КГ</v>
          </cell>
          <cell r="I1154">
            <v>0.4</v>
          </cell>
          <cell r="J1154" t="str">
            <v>00005</v>
          </cell>
          <cell r="K1154" t="str">
            <v>00000</v>
          </cell>
          <cell r="L1154" t="str">
            <v/>
          </cell>
          <cell r="M1154">
            <v>0</v>
          </cell>
          <cell r="N1154">
            <v>0</v>
          </cell>
          <cell r="O1154">
            <v>0</v>
          </cell>
          <cell r="P1154">
            <v>0</v>
          </cell>
          <cell r="Q1154">
            <v>0</v>
          </cell>
          <cell r="R1154">
            <v>0</v>
          </cell>
          <cell r="S1154" t="str">
            <v>не най</v>
          </cell>
          <cell r="T1154">
            <v>371.4</v>
          </cell>
          <cell r="U1154" t="str">
            <v>нет</v>
          </cell>
          <cell r="V1154">
            <v>39219</v>
          </cell>
          <cell r="W1154">
            <v>371.4</v>
          </cell>
          <cell r="X1154">
            <v>148.56</v>
          </cell>
          <cell r="Y1154">
            <v>0</v>
          </cell>
          <cell r="Z1154">
            <v>0</v>
          </cell>
          <cell r="AA1154">
            <v>0</v>
          </cell>
          <cell r="AB1154">
            <v>0</v>
          </cell>
          <cell r="AC1154">
            <v>148.56</v>
          </cell>
          <cell r="AD1154">
            <v>148.56</v>
          </cell>
          <cell r="AE1154">
            <v>148.56</v>
          </cell>
          <cell r="AF1154">
            <v>148.56</v>
          </cell>
          <cell r="AG1154">
            <v>148.56</v>
          </cell>
          <cell r="AH1154">
            <v>148.56</v>
          </cell>
          <cell r="AI1154">
            <v>148.56</v>
          </cell>
          <cell r="AJ1154">
            <v>148.56</v>
          </cell>
          <cell r="AM1154" t="str">
            <v>062</v>
          </cell>
          <cell r="AN1154" t="str">
            <v>025</v>
          </cell>
          <cell r="AO1154">
            <v>1612</v>
          </cell>
          <cell r="AP1154" t="str">
            <v>02</v>
          </cell>
          <cell r="AQ1154" t="str">
            <v>439171594</v>
          </cell>
          <cell r="AR1154" t="str">
            <v>ПPOФИЛЬ Д16ЧT 410942 L-3000</v>
          </cell>
          <cell r="AS1154" t="str">
            <v>OCT1 90113-86</v>
          </cell>
          <cell r="AT1154" t="str">
            <v>КГ</v>
          </cell>
          <cell r="AU1154">
            <v>0.78800000000000003</v>
          </cell>
          <cell r="AV1154" t="str">
            <v>0,8</v>
          </cell>
          <cell r="AW1154">
            <v>3.2</v>
          </cell>
          <cell r="AX1154">
            <v>85.15</v>
          </cell>
          <cell r="AY1154">
            <v>272.48</v>
          </cell>
          <cell r="BA1154">
            <v>4</v>
          </cell>
          <cell r="BB1154">
            <v>67.099999999999994</v>
          </cell>
          <cell r="BC1154">
            <v>4</v>
          </cell>
          <cell r="BD1154">
            <v>4</v>
          </cell>
          <cell r="BE1154">
            <v>268.39999999999998</v>
          </cell>
          <cell r="BF1154">
            <v>0</v>
          </cell>
          <cell r="BH1154">
            <v>85.15</v>
          </cell>
          <cell r="BI1154">
            <v>0.38800000000000001</v>
          </cell>
          <cell r="BJ1154">
            <v>33.04</v>
          </cell>
          <cell r="BK1154">
            <v>34.06</v>
          </cell>
          <cell r="BL1154">
            <v>67.099999999999994</v>
          </cell>
          <cell r="BM1154">
            <v>67.099999999999994</v>
          </cell>
          <cell r="BN1154">
            <v>67.099999999999994</v>
          </cell>
          <cell r="BO1154">
            <v>67.099999999999994</v>
          </cell>
          <cell r="BP1154">
            <v>0</v>
          </cell>
          <cell r="BQ1154">
            <v>0</v>
          </cell>
          <cell r="BR1154">
            <v>0</v>
          </cell>
          <cell r="BS1154">
            <v>0</v>
          </cell>
          <cell r="BT1154">
            <v>0</v>
          </cell>
          <cell r="BU1154">
            <v>0</v>
          </cell>
          <cell r="BV1154">
            <v>0</v>
          </cell>
          <cell r="BW1154">
            <v>0</v>
          </cell>
          <cell r="CC1154">
            <v>0.38800000000000001</v>
          </cell>
          <cell r="CD1154">
            <v>2.7639999999999998</v>
          </cell>
          <cell r="CF1154">
            <v>95.84</v>
          </cell>
          <cell r="CG1154">
            <v>264.89999999999998</v>
          </cell>
          <cell r="CH1154">
            <v>312.58</v>
          </cell>
          <cell r="CL1154">
            <v>312.58</v>
          </cell>
        </row>
        <row r="1155">
          <cell r="B1155" t="str">
            <v>062</v>
          </cell>
          <cell r="C1155" t="str">
            <v>025</v>
          </cell>
          <cell r="D1155" t="str">
            <v>02</v>
          </cell>
          <cell r="E1155" t="str">
            <v>439071194</v>
          </cell>
          <cell r="F1155" t="str">
            <v>ПРОФИЛЬ 1163ТПП 410949 L-3000</v>
          </cell>
          <cell r="G1155" t="str">
            <v>ОСТ1 90113-86</v>
          </cell>
          <cell r="H1155" t="str">
            <v>КГ</v>
          </cell>
          <cell r="I1155">
            <v>0.53</v>
          </cell>
          <cell r="J1155" t="str">
            <v>00006</v>
          </cell>
          <cell r="K1155" t="str">
            <v>00000</v>
          </cell>
          <cell r="L1155" t="str">
            <v/>
          </cell>
          <cell r="M1155">
            <v>0</v>
          </cell>
          <cell r="N1155">
            <v>0</v>
          </cell>
          <cell r="O1155">
            <v>0</v>
          </cell>
          <cell r="P1155">
            <v>0</v>
          </cell>
          <cell r="Q1155">
            <v>0</v>
          </cell>
          <cell r="R1155">
            <v>0</v>
          </cell>
          <cell r="S1155" t="str">
            <v>не най</v>
          </cell>
          <cell r="T1155">
            <v>371.4</v>
          </cell>
          <cell r="U1155" t="str">
            <v>нет</v>
          </cell>
          <cell r="V1155">
            <v>39219</v>
          </cell>
          <cell r="W1155">
            <v>371.4</v>
          </cell>
          <cell r="X1155">
            <v>196.84</v>
          </cell>
          <cell r="Y1155">
            <v>0</v>
          </cell>
          <cell r="Z1155">
            <v>0</v>
          </cell>
          <cell r="AA1155">
            <v>0</v>
          </cell>
          <cell r="AB1155">
            <v>0</v>
          </cell>
          <cell r="AC1155">
            <v>196.84</v>
          </cell>
          <cell r="AD1155">
            <v>196.84</v>
          </cell>
          <cell r="AE1155">
            <v>196.84</v>
          </cell>
          <cell r="AF1155">
            <v>196.84</v>
          </cell>
          <cell r="AG1155">
            <v>196.84</v>
          </cell>
          <cell r="AH1155">
            <v>196.84</v>
          </cell>
          <cell r="AI1155">
            <v>196.84</v>
          </cell>
          <cell r="AJ1155">
            <v>196.84</v>
          </cell>
          <cell r="AM1155" t="str">
            <v>062</v>
          </cell>
          <cell r="AN1155" t="str">
            <v>025</v>
          </cell>
          <cell r="AO1155">
            <v>1613</v>
          </cell>
          <cell r="AP1155" t="str">
            <v>02</v>
          </cell>
          <cell r="AQ1155" t="str">
            <v>439071194</v>
          </cell>
          <cell r="AR1155" t="str">
            <v>ПPOФИЛЬ Д16ЧT 410949 L-3000</v>
          </cell>
          <cell r="AS1155" t="str">
            <v>OCT1 90113-86</v>
          </cell>
          <cell r="AT1155" t="str">
            <v>КГ</v>
          </cell>
          <cell r="AU1155">
            <v>0.52800000000000002</v>
          </cell>
          <cell r="AW1155">
            <v>2</v>
          </cell>
          <cell r="AX1155">
            <v>100.79</v>
          </cell>
          <cell r="AY1155">
            <v>201.58</v>
          </cell>
          <cell r="BA1155">
            <v>4</v>
          </cell>
          <cell r="BB1155">
            <v>53.22</v>
          </cell>
          <cell r="BC1155">
            <v>4</v>
          </cell>
          <cell r="BD1155">
            <v>4</v>
          </cell>
          <cell r="BE1155">
            <v>212.88</v>
          </cell>
          <cell r="BG1155">
            <v>0</v>
          </cell>
          <cell r="BH1155">
            <v>100.8</v>
          </cell>
          <cell r="BI1155">
            <v>0.52800000000000002</v>
          </cell>
          <cell r="BJ1155">
            <v>53.22</v>
          </cell>
          <cell r="BK1155">
            <v>0</v>
          </cell>
          <cell r="BL1155">
            <v>53.22</v>
          </cell>
          <cell r="BM1155">
            <v>53.22</v>
          </cell>
          <cell r="BN1155">
            <v>53.22</v>
          </cell>
          <cell r="BO1155">
            <v>53.22</v>
          </cell>
          <cell r="BP1155">
            <v>0</v>
          </cell>
          <cell r="BQ1155">
            <v>0</v>
          </cell>
          <cell r="BR1155">
            <v>0</v>
          </cell>
          <cell r="BS1155">
            <v>0</v>
          </cell>
          <cell r="BT1155">
            <v>0</v>
          </cell>
          <cell r="BU1155">
            <v>0</v>
          </cell>
          <cell r="BV1155">
            <v>0</v>
          </cell>
          <cell r="BW1155">
            <v>0</v>
          </cell>
          <cell r="BY1155">
            <v>0.52800000000000002</v>
          </cell>
          <cell r="CE1155">
            <v>1.5840000000000001</v>
          </cell>
          <cell r="CF1155">
            <v>113.46</v>
          </cell>
          <cell r="CG1155">
            <v>179.72</v>
          </cell>
          <cell r="CH1155">
            <v>212.07</v>
          </cell>
          <cell r="CL1155">
            <v>212.07</v>
          </cell>
        </row>
        <row r="1156">
          <cell r="B1156" t="str">
            <v>062</v>
          </cell>
          <cell r="C1156" t="str">
            <v>025</v>
          </cell>
          <cell r="D1156" t="str">
            <v>02</v>
          </cell>
          <cell r="E1156" t="str">
            <v>437071940</v>
          </cell>
          <cell r="F1156" t="str">
            <v>ПРОФИЛЬ 1163ТПП 411015 L-3000</v>
          </cell>
          <cell r="G1156" t="str">
            <v>ОСТ1 90113-86</v>
          </cell>
          <cell r="H1156" t="str">
            <v>КГ</v>
          </cell>
          <cell r="I1156">
            <v>0.05</v>
          </cell>
          <cell r="J1156" t="str">
            <v>00007</v>
          </cell>
          <cell r="K1156" t="str">
            <v>00000</v>
          </cell>
          <cell r="L1156" t="str">
            <v/>
          </cell>
          <cell r="M1156">
            <v>0</v>
          </cell>
          <cell r="N1156">
            <v>0</v>
          </cell>
          <cell r="O1156">
            <v>0</v>
          </cell>
          <cell r="P1156">
            <v>0</v>
          </cell>
          <cell r="Q1156">
            <v>0</v>
          </cell>
          <cell r="R1156">
            <v>0</v>
          </cell>
          <cell r="S1156" t="str">
            <v>не най</v>
          </cell>
          <cell r="T1156">
            <v>371.4</v>
          </cell>
          <cell r="U1156" t="str">
            <v>нет</v>
          </cell>
          <cell r="V1156">
            <v>39219</v>
          </cell>
          <cell r="W1156">
            <v>371.4</v>
          </cell>
          <cell r="X1156">
            <v>18.57</v>
          </cell>
          <cell r="Y1156">
            <v>18.57</v>
          </cell>
          <cell r="Z1156">
            <v>18.57</v>
          </cell>
          <cell r="AA1156">
            <v>18.57</v>
          </cell>
          <cell r="AB1156">
            <v>18.57</v>
          </cell>
          <cell r="AC1156">
            <v>18.57</v>
          </cell>
          <cell r="AD1156">
            <v>18.57</v>
          </cell>
          <cell r="AE1156">
            <v>18.57</v>
          </cell>
          <cell r="AF1156">
            <v>18.57</v>
          </cell>
          <cell r="AG1156">
            <v>18.57</v>
          </cell>
          <cell r="AH1156">
            <v>18.57</v>
          </cell>
          <cell r="AI1156">
            <v>18.57</v>
          </cell>
          <cell r="AJ1156">
            <v>18.57</v>
          </cell>
          <cell r="AM1156" t="str">
            <v>062</v>
          </cell>
          <cell r="AN1156" t="str">
            <v>025</v>
          </cell>
          <cell r="AO1156">
            <v>1616</v>
          </cell>
          <cell r="AP1156" t="str">
            <v>02</v>
          </cell>
          <cell r="AQ1156" t="str">
            <v>437071940</v>
          </cell>
          <cell r="AR1156" t="str">
            <v>ПPOФИЛЬ 1163TПП 411015 L-3000</v>
          </cell>
          <cell r="AS1156" t="str">
            <v>OCT1 90113-86</v>
          </cell>
          <cell r="AT1156" t="str">
            <v>КГ</v>
          </cell>
          <cell r="AU1156">
            <v>0</v>
          </cell>
          <cell r="BB1156">
            <v>0</v>
          </cell>
          <cell r="BD1156">
            <v>0</v>
          </cell>
          <cell r="BE1156">
            <v>0</v>
          </cell>
          <cell r="BG1156">
            <v>0</v>
          </cell>
        </row>
        <row r="1157">
          <cell r="B1157" t="str">
            <v>062</v>
          </cell>
          <cell r="C1157" t="str">
            <v>025</v>
          </cell>
          <cell r="D1157" t="str">
            <v>02</v>
          </cell>
          <cell r="E1157" t="str">
            <v>437571305</v>
          </cell>
          <cell r="F1157" t="str">
            <v>ПРОФИЛЬ 1163ТПП 411109 L-3000</v>
          </cell>
          <cell r="G1157" t="str">
            <v>ОСТ1 90113-86</v>
          </cell>
          <cell r="H1157" t="str">
            <v>КГ</v>
          </cell>
          <cell r="I1157">
            <v>0.08</v>
          </cell>
          <cell r="J1157" t="str">
            <v>00007</v>
          </cell>
          <cell r="K1157" t="str">
            <v>00000</v>
          </cell>
          <cell r="L1157" t="str">
            <v/>
          </cell>
          <cell r="M1157">
            <v>0</v>
          </cell>
          <cell r="N1157">
            <v>0</v>
          </cell>
          <cell r="O1157">
            <v>0</v>
          </cell>
          <cell r="P1157">
            <v>0</v>
          </cell>
          <cell r="Q1157">
            <v>0</v>
          </cell>
          <cell r="R1157">
            <v>0</v>
          </cell>
          <cell r="S1157" t="str">
            <v>не най</v>
          </cell>
          <cell r="T1157">
            <v>371.4</v>
          </cell>
          <cell r="U1157" t="str">
            <v>нет</v>
          </cell>
          <cell r="V1157">
            <v>39219</v>
          </cell>
          <cell r="W1157">
            <v>371.4</v>
          </cell>
          <cell r="X1157">
            <v>29.71</v>
          </cell>
          <cell r="Y1157">
            <v>0</v>
          </cell>
          <cell r="Z1157">
            <v>0</v>
          </cell>
          <cell r="AA1157">
            <v>0</v>
          </cell>
          <cell r="AB1157">
            <v>0</v>
          </cell>
          <cell r="AC1157">
            <v>29.71</v>
          </cell>
          <cell r="AD1157">
            <v>29.71</v>
          </cell>
          <cell r="AE1157">
            <v>29.71</v>
          </cell>
          <cell r="AF1157">
            <v>29.71</v>
          </cell>
          <cell r="AG1157">
            <v>29.71</v>
          </cell>
          <cell r="AH1157">
            <v>29.71</v>
          </cell>
          <cell r="AI1157">
            <v>29.71</v>
          </cell>
          <cell r="AJ1157">
            <v>29.71</v>
          </cell>
          <cell r="AM1157" t="str">
            <v>062</v>
          </cell>
          <cell r="AN1157" t="str">
            <v>025</v>
          </cell>
          <cell r="AO1157">
            <v>1620</v>
          </cell>
          <cell r="AP1157" t="str">
            <v>02</v>
          </cell>
          <cell r="AQ1157" t="str">
            <v>437571305</v>
          </cell>
          <cell r="AR1157" t="str">
            <v>ПPOФИЛЬ Д16ЧT 411109 L-3000</v>
          </cell>
          <cell r="AS1157" t="str">
            <v>OCT1 90113-86</v>
          </cell>
          <cell r="AT1157" t="str">
            <v>КГ</v>
          </cell>
          <cell r="AU1157">
            <v>0.59599999999999997</v>
          </cell>
          <cell r="AV1157" t="str">
            <v>0,6</v>
          </cell>
          <cell r="AW1157">
            <v>2.4</v>
          </cell>
          <cell r="AX1157">
            <v>83.01</v>
          </cell>
          <cell r="AY1157">
            <v>199.22400000000002</v>
          </cell>
          <cell r="BA1157">
            <v>4</v>
          </cell>
          <cell r="BB1157">
            <v>49.47</v>
          </cell>
          <cell r="BC1157">
            <v>4</v>
          </cell>
          <cell r="BD1157">
            <v>4</v>
          </cell>
          <cell r="BE1157">
            <v>197.89</v>
          </cell>
          <cell r="BG1157">
            <v>0</v>
          </cell>
          <cell r="BH1157">
            <v>83.01</v>
          </cell>
          <cell r="BI1157">
            <v>0.26600000000000001</v>
          </cell>
          <cell r="BJ1157">
            <v>22.08</v>
          </cell>
          <cell r="BK1157">
            <v>27.39</v>
          </cell>
          <cell r="BL1157">
            <v>49.47</v>
          </cell>
          <cell r="BM1157">
            <v>49.47</v>
          </cell>
          <cell r="BN1157">
            <v>49.47</v>
          </cell>
          <cell r="BO1157">
            <v>49.47</v>
          </cell>
          <cell r="BP1157">
            <v>0</v>
          </cell>
          <cell r="BQ1157">
            <v>0</v>
          </cell>
          <cell r="BR1157">
            <v>0</v>
          </cell>
          <cell r="BS1157">
            <v>0</v>
          </cell>
          <cell r="BT1157">
            <v>0</v>
          </cell>
          <cell r="BU1157">
            <v>0</v>
          </cell>
          <cell r="BV1157">
            <v>0</v>
          </cell>
          <cell r="BW1157">
            <v>0</v>
          </cell>
          <cell r="CC1157">
            <v>0.26600000000000001</v>
          </cell>
          <cell r="CE1157">
            <v>2.1179999999999999</v>
          </cell>
          <cell r="CF1157">
            <v>93.43</v>
          </cell>
          <cell r="CG1157">
            <v>197.88</v>
          </cell>
          <cell r="CH1157">
            <v>233.5</v>
          </cell>
          <cell r="CL1157">
            <v>233.5</v>
          </cell>
        </row>
        <row r="1158">
          <cell r="B1158" t="str">
            <v>062</v>
          </cell>
          <cell r="C1158" t="str">
            <v>053</v>
          </cell>
          <cell r="D1158" t="str">
            <v>02</v>
          </cell>
          <cell r="E1158" t="str">
            <v>437571305</v>
          </cell>
          <cell r="F1158" t="str">
            <v>ПРОФИЛЬ 1163ТПП 411109 L-3000</v>
          </cell>
          <cell r="G1158" t="str">
            <v>ОСТ1 90113-86</v>
          </cell>
          <cell r="H1158" t="str">
            <v>КГ</v>
          </cell>
          <cell r="I1158">
            <v>0.27</v>
          </cell>
          <cell r="J1158" t="str">
            <v>00005</v>
          </cell>
          <cell r="K1158" t="str">
            <v>00000</v>
          </cell>
          <cell r="L1158" t="str">
            <v/>
          </cell>
          <cell r="M1158">
            <v>0</v>
          </cell>
          <cell r="N1158">
            <v>0</v>
          </cell>
          <cell r="O1158">
            <v>0</v>
          </cell>
          <cell r="P1158">
            <v>0</v>
          </cell>
          <cell r="Q1158">
            <v>0</v>
          </cell>
          <cell r="R1158">
            <v>0</v>
          </cell>
          <cell r="S1158" t="str">
            <v>не най</v>
          </cell>
          <cell r="T1158">
            <v>371.4</v>
          </cell>
          <cell r="U1158" t="str">
            <v>нет</v>
          </cell>
          <cell r="V1158">
            <v>39219</v>
          </cell>
          <cell r="W1158">
            <v>371.4</v>
          </cell>
          <cell r="X1158">
            <v>100.28</v>
          </cell>
          <cell r="Y1158">
            <v>100.28</v>
          </cell>
          <cell r="Z1158">
            <v>100.28</v>
          </cell>
          <cell r="AA1158">
            <v>100.28</v>
          </cell>
          <cell r="AB1158">
            <v>100.28</v>
          </cell>
          <cell r="AC1158">
            <v>100.28</v>
          </cell>
          <cell r="AD1158">
            <v>100.28</v>
          </cell>
          <cell r="AE1158">
            <v>100.28</v>
          </cell>
          <cell r="AF1158">
            <v>100.28</v>
          </cell>
          <cell r="AG1158">
            <v>100.28</v>
          </cell>
          <cell r="AH1158">
            <v>100.28</v>
          </cell>
          <cell r="AI1158">
            <v>100.28</v>
          </cell>
          <cell r="AJ1158">
            <v>100.28</v>
          </cell>
        </row>
        <row r="1159">
          <cell r="B1159" t="str">
            <v>062</v>
          </cell>
          <cell r="C1159" t="str">
            <v>025</v>
          </cell>
          <cell r="D1159" t="str">
            <v>02</v>
          </cell>
          <cell r="E1159" t="str">
            <v>437271740</v>
          </cell>
          <cell r="F1159" t="str">
            <v>ПРОФИЛЬ 1163ТПП 420068 L-3000</v>
          </cell>
          <cell r="G1159" t="str">
            <v>ОСТ1 90113-86</v>
          </cell>
          <cell r="H1159" t="str">
            <v>КГ</v>
          </cell>
          <cell r="I1159">
            <v>0.11</v>
          </cell>
          <cell r="J1159" t="str">
            <v>00005</v>
          </cell>
          <cell r="K1159" t="str">
            <v>00000</v>
          </cell>
          <cell r="L1159" t="str">
            <v/>
          </cell>
          <cell r="M1159">
            <v>0</v>
          </cell>
          <cell r="N1159">
            <v>0</v>
          </cell>
          <cell r="O1159">
            <v>0</v>
          </cell>
          <cell r="P1159">
            <v>0</v>
          </cell>
          <cell r="Q1159">
            <v>0</v>
          </cell>
          <cell r="R1159">
            <v>0</v>
          </cell>
          <cell r="S1159" t="str">
            <v>не най</v>
          </cell>
          <cell r="T1159">
            <v>371.4</v>
          </cell>
          <cell r="U1159" t="str">
            <v>нет</v>
          </cell>
          <cell r="V1159">
            <v>39219</v>
          </cell>
          <cell r="W1159">
            <v>371.4</v>
          </cell>
          <cell r="X1159">
            <v>40.85</v>
          </cell>
          <cell r="Y1159">
            <v>0</v>
          </cell>
          <cell r="Z1159">
            <v>0</v>
          </cell>
          <cell r="AA1159">
            <v>0</v>
          </cell>
          <cell r="AB1159">
            <v>0</v>
          </cell>
          <cell r="AC1159">
            <v>40.85</v>
          </cell>
          <cell r="AD1159">
            <v>40.85</v>
          </cell>
          <cell r="AE1159">
            <v>40.85</v>
          </cell>
          <cell r="AF1159">
            <v>40.85</v>
          </cell>
          <cell r="AG1159">
            <v>40.85</v>
          </cell>
          <cell r="AH1159">
            <v>40.85</v>
          </cell>
          <cell r="AI1159">
            <v>40.85</v>
          </cell>
          <cell r="AJ1159">
            <v>40.85</v>
          </cell>
          <cell r="AM1159" t="str">
            <v>062</v>
          </cell>
          <cell r="AN1159" t="str">
            <v>025</v>
          </cell>
          <cell r="AO1159">
            <v>1622</v>
          </cell>
          <cell r="AP1159" t="str">
            <v>02</v>
          </cell>
          <cell r="AQ1159" t="str">
            <v>437271740</v>
          </cell>
          <cell r="AR1159" t="str">
            <v>ПPOФИЛЬ Д16ЧT 420068 L-3000</v>
          </cell>
          <cell r="AS1159" t="str">
            <v>OCT1 90113-86</v>
          </cell>
          <cell r="AT1159" t="str">
            <v>КГ</v>
          </cell>
          <cell r="AU1159">
            <v>0.11</v>
          </cell>
          <cell r="AW1159">
            <v>0.4</v>
          </cell>
          <cell r="AX1159">
            <v>22.5</v>
          </cell>
          <cell r="AY1159">
            <v>9</v>
          </cell>
          <cell r="BA1159">
            <v>4</v>
          </cell>
          <cell r="BB1159">
            <v>2.48</v>
          </cell>
          <cell r="BC1159">
            <v>4</v>
          </cell>
          <cell r="BD1159">
            <v>4</v>
          </cell>
          <cell r="BE1159">
            <v>9.92</v>
          </cell>
          <cell r="BG1159">
            <v>0</v>
          </cell>
          <cell r="BH1159">
            <v>22.55</v>
          </cell>
          <cell r="BI1159">
            <v>0.11</v>
          </cell>
          <cell r="BJ1159">
            <v>2.48</v>
          </cell>
          <cell r="BK1159">
            <v>0</v>
          </cell>
          <cell r="BL1159">
            <v>2.48</v>
          </cell>
          <cell r="BM1159">
            <v>2.48</v>
          </cell>
          <cell r="BN1159">
            <v>2.48</v>
          </cell>
          <cell r="BO1159">
            <v>2.48</v>
          </cell>
          <cell r="BP1159">
            <v>0</v>
          </cell>
          <cell r="BQ1159">
            <v>0</v>
          </cell>
          <cell r="BR1159">
            <v>0</v>
          </cell>
          <cell r="BS1159">
            <v>0</v>
          </cell>
          <cell r="BT1159">
            <v>0</v>
          </cell>
          <cell r="BU1159">
            <v>0</v>
          </cell>
          <cell r="BV1159">
            <v>0</v>
          </cell>
          <cell r="BW1159">
            <v>0</v>
          </cell>
          <cell r="BZ1159">
            <v>0.11</v>
          </cell>
          <cell r="CE1159">
            <v>0.33</v>
          </cell>
          <cell r="CF1159">
            <v>25.38</v>
          </cell>
          <cell r="CG1159">
            <v>8.3800000000000008</v>
          </cell>
          <cell r="CH1159">
            <v>9.89</v>
          </cell>
          <cell r="CL1159">
            <v>9.89</v>
          </cell>
        </row>
        <row r="1160">
          <cell r="B1160" t="str">
            <v>062</v>
          </cell>
          <cell r="C1160" t="str">
            <v>053</v>
          </cell>
          <cell r="D1160" t="str">
            <v>02</v>
          </cell>
          <cell r="E1160" t="str">
            <v>437271740</v>
          </cell>
          <cell r="F1160" t="str">
            <v>ПРОФИЛЬ 1163ТПП 420068 L-3000</v>
          </cell>
          <cell r="G1160" t="str">
            <v>ОСТ1 90113-86</v>
          </cell>
          <cell r="H1160" t="str">
            <v>КГ</v>
          </cell>
          <cell r="I1160">
            <v>0.06</v>
          </cell>
          <cell r="J1160" t="str">
            <v>00007</v>
          </cell>
          <cell r="K1160" t="str">
            <v>00000</v>
          </cell>
          <cell r="L1160" t="str">
            <v/>
          </cell>
          <cell r="M1160">
            <v>0</v>
          </cell>
          <cell r="N1160">
            <v>0</v>
          </cell>
          <cell r="O1160">
            <v>0</v>
          </cell>
          <cell r="P1160">
            <v>0</v>
          </cell>
          <cell r="Q1160">
            <v>0</v>
          </cell>
          <cell r="R1160">
            <v>0</v>
          </cell>
          <cell r="S1160" t="str">
            <v>не най</v>
          </cell>
          <cell r="T1160">
            <v>371.4</v>
          </cell>
          <cell r="U1160" t="str">
            <v>нет</v>
          </cell>
          <cell r="V1160">
            <v>39219</v>
          </cell>
          <cell r="W1160">
            <v>371.4</v>
          </cell>
          <cell r="X1160">
            <v>22.28</v>
          </cell>
          <cell r="Y1160">
            <v>22.28</v>
          </cell>
          <cell r="Z1160">
            <v>22.28</v>
          </cell>
          <cell r="AA1160">
            <v>22.28</v>
          </cell>
          <cell r="AB1160">
            <v>22.28</v>
          </cell>
          <cell r="AC1160">
            <v>22.28</v>
          </cell>
          <cell r="AD1160">
            <v>22.28</v>
          </cell>
          <cell r="AE1160">
            <v>22.28</v>
          </cell>
          <cell r="AF1160">
            <v>22.28</v>
          </cell>
          <cell r="AG1160">
            <v>22.28</v>
          </cell>
          <cell r="AH1160">
            <v>22.28</v>
          </cell>
          <cell r="AI1160">
            <v>22.28</v>
          </cell>
          <cell r="AJ1160">
            <v>22.28</v>
          </cell>
          <cell r="AM1160" t="str">
            <v>062</v>
          </cell>
          <cell r="AN1160" t="str">
            <v>053</v>
          </cell>
          <cell r="AO1160">
            <v>1623</v>
          </cell>
          <cell r="AP1160" t="str">
            <v>02</v>
          </cell>
          <cell r="AQ1160" t="str">
            <v>437271740</v>
          </cell>
          <cell r="AR1160" t="str">
            <v>ПPOФИЛЬ 1163TПП 420068 L-3000</v>
          </cell>
          <cell r="AS1160" t="str">
            <v>OCT1 90113-86</v>
          </cell>
          <cell r="AT1160" t="str">
            <v>КГ</v>
          </cell>
          <cell r="AU1160">
            <v>0</v>
          </cell>
          <cell r="BB1160">
            <v>0</v>
          </cell>
          <cell r="BD1160">
            <v>0</v>
          </cell>
          <cell r="BE1160">
            <v>0</v>
          </cell>
          <cell r="BG1160">
            <v>0</v>
          </cell>
          <cell r="BZ1160">
            <v>0.11</v>
          </cell>
        </row>
        <row r="1161">
          <cell r="B1161" t="str">
            <v>062</v>
          </cell>
          <cell r="C1161" t="str">
            <v>025</v>
          </cell>
          <cell r="D1161" t="str">
            <v>02</v>
          </cell>
          <cell r="E1161" t="str">
            <v>437471005</v>
          </cell>
          <cell r="F1161" t="str">
            <v>ПРОФИЛЬ 1163ТПП 420075 L-3000</v>
          </cell>
          <cell r="G1161" t="str">
            <v>ОСТ1 90113-86</v>
          </cell>
          <cell r="H1161" t="str">
            <v>КГ</v>
          </cell>
          <cell r="I1161">
            <v>0.25</v>
          </cell>
          <cell r="J1161" t="str">
            <v>00006</v>
          </cell>
          <cell r="K1161" t="str">
            <v>00000</v>
          </cell>
          <cell r="L1161" t="str">
            <v/>
          </cell>
          <cell r="M1161">
            <v>0</v>
          </cell>
          <cell r="N1161">
            <v>0</v>
          </cell>
          <cell r="O1161">
            <v>0</v>
          </cell>
          <cell r="P1161">
            <v>0</v>
          </cell>
          <cell r="Q1161">
            <v>0</v>
          </cell>
          <cell r="R1161">
            <v>0</v>
          </cell>
          <cell r="S1161" t="str">
            <v>не най</v>
          </cell>
          <cell r="T1161">
            <v>371.4</v>
          </cell>
          <cell r="U1161" t="str">
            <v>нет</v>
          </cell>
          <cell r="V1161">
            <v>39219</v>
          </cell>
          <cell r="W1161">
            <v>371.4</v>
          </cell>
          <cell r="X1161">
            <v>92.85</v>
          </cell>
          <cell r="Y1161">
            <v>0</v>
          </cell>
          <cell r="Z1161">
            <v>0</v>
          </cell>
          <cell r="AA1161">
            <v>0</v>
          </cell>
          <cell r="AB1161">
            <v>0</v>
          </cell>
          <cell r="AC1161">
            <v>92.85</v>
          </cell>
          <cell r="AD1161">
            <v>92.85</v>
          </cell>
          <cell r="AE1161">
            <v>92.85</v>
          </cell>
          <cell r="AF1161">
            <v>92.85</v>
          </cell>
          <cell r="AG1161">
            <v>92.85</v>
          </cell>
          <cell r="AH1161">
            <v>92.85</v>
          </cell>
          <cell r="AI1161">
            <v>92.85</v>
          </cell>
          <cell r="AJ1161">
            <v>92.85</v>
          </cell>
          <cell r="AM1161" t="str">
            <v>062</v>
          </cell>
          <cell r="AN1161" t="str">
            <v>053</v>
          </cell>
          <cell r="AO1161">
            <v>1624</v>
          </cell>
          <cell r="AP1161" t="str">
            <v>02</v>
          </cell>
          <cell r="AQ1161" t="str">
            <v>437471005</v>
          </cell>
          <cell r="AR1161" t="str">
            <v>ПPOФИЛЬ Д16ЧT 420075 L-3000</v>
          </cell>
          <cell r="AS1161" t="str">
            <v>OCT1 90113-86</v>
          </cell>
          <cell r="AT1161" t="str">
            <v>КГ</v>
          </cell>
          <cell r="AU1161">
            <v>0.24399999999999999</v>
          </cell>
          <cell r="AW1161">
            <v>1</v>
          </cell>
          <cell r="AX1161">
            <v>57.79</v>
          </cell>
          <cell r="AY1161">
            <v>57.79</v>
          </cell>
          <cell r="BA1161">
            <v>4</v>
          </cell>
          <cell r="BB1161">
            <v>14.1</v>
          </cell>
          <cell r="BC1161">
            <v>4</v>
          </cell>
          <cell r="BD1161">
            <v>4</v>
          </cell>
          <cell r="BE1161">
            <v>56.4</v>
          </cell>
          <cell r="BF1161">
            <v>0</v>
          </cell>
          <cell r="BH1161">
            <v>57.79</v>
          </cell>
          <cell r="BI1161">
            <v>0.24399999999999999</v>
          </cell>
          <cell r="BJ1161">
            <v>14.1</v>
          </cell>
          <cell r="BK1161">
            <v>0</v>
          </cell>
          <cell r="BL1161">
            <v>14.1</v>
          </cell>
          <cell r="BM1161">
            <v>14.1</v>
          </cell>
          <cell r="BN1161">
            <v>14.1</v>
          </cell>
          <cell r="BO1161">
            <v>14.1</v>
          </cell>
          <cell r="BP1161">
            <v>0</v>
          </cell>
          <cell r="BQ1161">
            <v>0</v>
          </cell>
          <cell r="BR1161">
            <v>0</v>
          </cell>
          <cell r="BS1161">
            <v>0</v>
          </cell>
          <cell r="BT1161">
            <v>0</v>
          </cell>
          <cell r="BU1161">
            <v>0</v>
          </cell>
          <cell r="BV1161">
            <v>0</v>
          </cell>
          <cell r="BW1161">
            <v>0</v>
          </cell>
          <cell r="BX1161">
            <v>0.24399999999999999</v>
          </cell>
          <cell r="CD1161">
            <v>0.73199999999999998</v>
          </cell>
          <cell r="CF1161">
            <v>65.05</v>
          </cell>
          <cell r="CG1161">
            <v>47.62</v>
          </cell>
          <cell r="CH1161">
            <v>56.19</v>
          </cell>
          <cell r="CL1161">
            <v>56.19</v>
          </cell>
        </row>
        <row r="1162">
          <cell r="B1162" t="str">
            <v>062</v>
          </cell>
          <cell r="C1162" t="str">
            <v>053</v>
          </cell>
          <cell r="D1162" t="str">
            <v>02</v>
          </cell>
          <cell r="E1162" t="str">
            <v>435871626</v>
          </cell>
          <cell r="F1162" t="str">
            <v>ПРОФИЛЬ 1163ТПП 420076 L-3000</v>
          </cell>
          <cell r="G1162" t="str">
            <v>ОСТ1 90113-86</v>
          </cell>
          <cell r="H1162" t="str">
            <v>КГ</v>
          </cell>
          <cell r="I1162">
            <v>0.32</v>
          </cell>
          <cell r="J1162" t="str">
            <v>00005</v>
          </cell>
          <cell r="K1162" t="str">
            <v>00000</v>
          </cell>
          <cell r="L1162" t="str">
            <v/>
          </cell>
          <cell r="M1162">
            <v>0</v>
          </cell>
          <cell r="N1162">
            <v>0</v>
          </cell>
          <cell r="O1162">
            <v>0</v>
          </cell>
          <cell r="P1162">
            <v>0</v>
          </cell>
          <cell r="Q1162">
            <v>0</v>
          </cell>
          <cell r="R1162">
            <v>0</v>
          </cell>
          <cell r="S1162" t="str">
            <v>не най</v>
          </cell>
          <cell r="T1162">
            <v>371.4</v>
          </cell>
          <cell r="U1162" t="str">
            <v>нет</v>
          </cell>
          <cell r="V1162">
            <v>39219</v>
          </cell>
          <cell r="W1162">
            <v>371.4</v>
          </cell>
          <cell r="X1162">
            <v>118.85</v>
          </cell>
          <cell r="Y1162">
            <v>0</v>
          </cell>
          <cell r="Z1162">
            <v>0</v>
          </cell>
          <cell r="AA1162">
            <v>0</v>
          </cell>
          <cell r="AB1162">
            <v>0</v>
          </cell>
          <cell r="AC1162">
            <v>118.85</v>
          </cell>
          <cell r="AD1162">
            <v>118.85</v>
          </cell>
          <cell r="AE1162">
            <v>118.85</v>
          </cell>
          <cell r="AF1162">
            <v>118.85</v>
          </cell>
          <cell r="AG1162">
            <v>118.85</v>
          </cell>
          <cell r="AH1162">
            <v>118.85</v>
          </cell>
          <cell r="AI1162">
            <v>118.85</v>
          </cell>
          <cell r="AJ1162">
            <v>118.85</v>
          </cell>
          <cell r="AM1162" t="str">
            <v>062</v>
          </cell>
          <cell r="AN1162" t="str">
            <v>025</v>
          </cell>
          <cell r="AO1162">
            <v>1626</v>
          </cell>
          <cell r="AP1162" t="str">
            <v>02</v>
          </cell>
          <cell r="AQ1162" t="str">
            <v>435871626</v>
          </cell>
          <cell r="AR1162" t="str">
            <v>ПPOФИЛЬ Д16ЧT 420076 L-3000</v>
          </cell>
          <cell r="AS1162" t="str">
            <v>OCT1 90113-86</v>
          </cell>
          <cell r="AT1162" t="str">
            <v>КГ</v>
          </cell>
          <cell r="AU1162">
            <v>0.64</v>
          </cell>
          <cell r="AV1162" t="str">
            <v>0,6</v>
          </cell>
          <cell r="AW1162">
            <v>2.4</v>
          </cell>
          <cell r="AX1162">
            <v>231.71</v>
          </cell>
          <cell r="AY1162">
            <v>556.10400000000004</v>
          </cell>
          <cell r="BA1162">
            <v>4</v>
          </cell>
          <cell r="BB1162">
            <v>148.29</v>
          </cell>
          <cell r="BC1162">
            <v>4</v>
          </cell>
          <cell r="BD1162">
            <v>4</v>
          </cell>
          <cell r="BE1162">
            <v>593.20000000000005</v>
          </cell>
          <cell r="BF1162">
            <v>0</v>
          </cell>
          <cell r="BH1162">
            <v>231.72</v>
          </cell>
          <cell r="BI1162">
            <v>0.32</v>
          </cell>
          <cell r="BJ1162">
            <v>74.150000000000006</v>
          </cell>
          <cell r="BK1162">
            <v>74.150000000000006</v>
          </cell>
          <cell r="BL1162">
            <v>148.30000000000001</v>
          </cell>
          <cell r="BM1162">
            <v>148.30000000000001</v>
          </cell>
          <cell r="BN1162">
            <v>148.30000000000001</v>
          </cell>
          <cell r="BO1162">
            <v>148.30000000000001</v>
          </cell>
          <cell r="BP1162">
            <v>0</v>
          </cell>
          <cell r="BQ1162">
            <v>0</v>
          </cell>
          <cell r="BR1162">
            <v>0</v>
          </cell>
          <cell r="BS1162">
            <v>0</v>
          </cell>
          <cell r="BT1162">
            <v>0</v>
          </cell>
          <cell r="BU1162">
            <v>0</v>
          </cell>
          <cell r="BV1162">
            <v>0</v>
          </cell>
          <cell r="BW1162">
            <v>0</v>
          </cell>
          <cell r="CC1162">
            <v>0.32</v>
          </cell>
          <cell r="CD1162">
            <v>2.2400000000000002</v>
          </cell>
          <cell r="CF1162">
            <v>260.81</v>
          </cell>
          <cell r="CG1162">
            <v>584.21</v>
          </cell>
          <cell r="CH1162">
            <v>689.37</v>
          </cell>
          <cell r="CL1162">
            <v>689.37</v>
          </cell>
        </row>
        <row r="1163">
          <cell r="B1163" t="str">
            <v>062</v>
          </cell>
          <cell r="C1163" t="str">
            <v>053</v>
          </cell>
          <cell r="D1163" t="str">
            <v>02</v>
          </cell>
          <cell r="E1163" t="str">
            <v>437271840</v>
          </cell>
          <cell r="F1163" t="str">
            <v>ПРОФИЛЬ 1163ТПП 420135 L-3000</v>
          </cell>
          <cell r="G1163" t="str">
            <v>ОСТ1 90113-86</v>
          </cell>
          <cell r="H1163" t="str">
            <v>КГ</v>
          </cell>
          <cell r="I1163">
            <v>0.04</v>
          </cell>
          <cell r="J1163" t="str">
            <v>00007</v>
          </cell>
          <cell r="K1163" t="str">
            <v>00000</v>
          </cell>
          <cell r="L1163" t="str">
            <v/>
          </cell>
          <cell r="M1163">
            <v>0</v>
          </cell>
          <cell r="N1163">
            <v>0</v>
          </cell>
          <cell r="O1163">
            <v>0</v>
          </cell>
          <cell r="P1163">
            <v>0</v>
          </cell>
          <cell r="Q1163">
            <v>0</v>
          </cell>
          <cell r="R1163">
            <v>0</v>
          </cell>
          <cell r="S1163" t="str">
            <v>не най</v>
          </cell>
          <cell r="T1163">
            <v>371.4</v>
          </cell>
          <cell r="U1163" t="str">
            <v>нет</v>
          </cell>
          <cell r="V1163">
            <v>39219</v>
          </cell>
          <cell r="W1163">
            <v>371.4</v>
          </cell>
          <cell r="X1163">
            <v>14.86</v>
          </cell>
          <cell r="Y1163">
            <v>0</v>
          </cell>
          <cell r="Z1163">
            <v>0</v>
          </cell>
          <cell r="AA1163">
            <v>0</v>
          </cell>
          <cell r="AB1163">
            <v>0</v>
          </cell>
          <cell r="AC1163">
            <v>0</v>
          </cell>
          <cell r="AD1163">
            <v>14.86</v>
          </cell>
          <cell r="AE1163">
            <v>14.86</v>
          </cell>
          <cell r="AF1163">
            <v>14.86</v>
          </cell>
          <cell r="AG1163">
            <v>14.86</v>
          </cell>
          <cell r="AH1163">
            <v>14.86</v>
          </cell>
          <cell r="AI1163">
            <v>14.86</v>
          </cell>
          <cell r="AJ1163">
            <v>14.86</v>
          </cell>
          <cell r="AM1163" t="str">
            <v>062</v>
          </cell>
          <cell r="AN1163" t="str">
            <v>025</v>
          </cell>
          <cell r="AO1163">
            <v>1629</v>
          </cell>
          <cell r="AP1163" t="str">
            <v>02</v>
          </cell>
          <cell r="AQ1163" t="str">
            <v>437271840</v>
          </cell>
          <cell r="AR1163" t="str">
            <v>ПPOФИЛЬ Д16ЧT 420135 L-3000</v>
          </cell>
          <cell r="AS1163" t="str">
            <v>OCT1 90113-86</v>
          </cell>
          <cell r="AT1163" t="str">
            <v>КГ</v>
          </cell>
          <cell r="AU1163">
            <v>0.04</v>
          </cell>
          <cell r="AW1163">
            <v>0.2</v>
          </cell>
          <cell r="AX1163">
            <v>377.81</v>
          </cell>
          <cell r="AY1163">
            <v>75.561999999999998</v>
          </cell>
          <cell r="BA1163">
            <v>4</v>
          </cell>
          <cell r="BB1163">
            <v>15.11</v>
          </cell>
          <cell r="BC1163">
            <v>5</v>
          </cell>
          <cell r="BD1163">
            <v>5</v>
          </cell>
          <cell r="BE1163">
            <v>75.55</v>
          </cell>
          <cell r="BF1163">
            <v>0</v>
          </cell>
          <cell r="BH1163">
            <v>377.75</v>
          </cell>
          <cell r="BI1163">
            <v>0</v>
          </cell>
          <cell r="BJ1163">
            <v>0</v>
          </cell>
          <cell r="BK1163">
            <v>15.11</v>
          </cell>
          <cell r="BL1163">
            <v>15.11</v>
          </cell>
          <cell r="BM1163">
            <v>15.11</v>
          </cell>
          <cell r="BN1163">
            <v>15.11</v>
          </cell>
          <cell r="BO1163">
            <v>15.11</v>
          </cell>
          <cell r="BP1163">
            <v>15.11</v>
          </cell>
          <cell r="BQ1163">
            <v>0</v>
          </cell>
          <cell r="BR1163">
            <v>0</v>
          </cell>
          <cell r="BS1163">
            <v>0</v>
          </cell>
          <cell r="BT1163">
            <v>0</v>
          </cell>
          <cell r="BU1163">
            <v>0</v>
          </cell>
          <cell r="BV1163">
            <v>0</v>
          </cell>
          <cell r="BW1163">
            <v>0</v>
          </cell>
          <cell r="CD1163">
            <v>0.2</v>
          </cell>
          <cell r="CF1163">
            <v>425.18</v>
          </cell>
          <cell r="CG1163">
            <v>85.04</v>
          </cell>
          <cell r="CH1163">
            <v>100.35</v>
          </cell>
          <cell r="CL1163">
            <v>100.35</v>
          </cell>
        </row>
        <row r="1164">
          <cell r="B1164" t="str">
            <v>062</v>
          </cell>
          <cell r="C1164" t="str">
            <v>025</v>
          </cell>
          <cell r="D1164" t="str">
            <v>02</v>
          </cell>
          <cell r="E1164" t="str">
            <v>437571325</v>
          </cell>
          <cell r="F1164" t="str">
            <v>ПРОФИЛЬ 1163ТПП 420193 L-3000</v>
          </cell>
          <cell r="G1164" t="str">
            <v>ОСТ1 90113-86</v>
          </cell>
          <cell r="H1164" t="str">
            <v>КГ</v>
          </cell>
          <cell r="I1164">
            <v>0.75</v>
          </cell>
          <cell r="J1164" t="str">
            <v>00006</v>
          </cell>
          <cell r="K1164" t="str">
            <v>00000</v>
          </cell>
          <cell r="L1164" t="str">
            <v/>
          </cell>
          <cell r="M1164">
            <v>0</v>
          </cell>
          <cell r="N1164">
            <v>0</v>
          </cell>
          <cell r="O1164">
            <v>0</v>
          </cell>
          <cell r="P1164">
            <v>0</v>
          </cell>
          <cell r="Q1164">
            <v>0</v>
          </cell>
          <cell r="R1164">
            <v>0</v>
          </cell>
          <cell r="S1164" t="str">
            <v>не най</v>
          </cell>
          <cell r="T1164">
            <v>371.4</v>
          </cell>
          <cell r="U1164" t="str">
            <v>нет</v>
          </cell>
          <cell r="V1164">
            <v>39219</v>
          </cell>
          <cell r="W1164">
            <v>371.4</v>
          </cell>
          <cell r="X1164">
            <v>278.55</v>
          </cell>
          <cell r="Y1164">
            <v>0</v>
          </cell>
          <cell r="Z1164">
            <v>0</v>
          </cell>
          <cell r="AA1164">
            <v>0</v>
          </cell>
          <cell r="AB1164">
            <v>0</v>
          </cell>
          <cell r="AC1164">
            <v>278.55</v>
          </cell>
          <cell r="AD1164">
            <v>278.55</v>
          </cell>
          <cell r="AE1164">
            <v>278.55</v>
          </cell>
          <cell r="AF1164">
            <v>278.55</v>
          </cell>
          <cell r="AG1164">
            <v>278.55</v>
          </cell>
          <cell r="AH1164">
            <v>278.55</v>
          </cell>
          <cell r="AI1164">
            <v>278.55</v>
          </cell>
          <cell r="AJ1164">
            <v>278.55</v>
          </cell>
          <cell r="AM1164" t="str">
            <v>062</v>
          </cell>
          <cell r="AN1164" t="str">
            <v>053</v>
          </cell>
          <cell r="AO1164">
            <v>1630</v>
          </cell>
          <cell r="AP1164" t="str">
            <v>02</v>
          </cell>
          <cell r="AQ1164" t="str">
            <v>437571325</v>
          </cell>
          <cell r="AR1164" t="str">
            <v>ПPOФИЛЬ Д16ЧT 420193 L-3000</v>
          </cell>
          <cell r="AS1164" t="str">
            <v>OCT1 90113-86</v>
          </cell>
          <cell r="AT1164" t="str">
            <v>КГ</v>
          </cell>
          <cell r="AU1164">
            <v>0.74399999999999999</v>
          </cell>
          <cell r="AW1164">
            <v>3</v>
          </cell>
          <cell r="AX1164">
            <v>85.15</v>
          </cell>
          <cell r="AY1164">
            <v>255.45</v>
          </cell>
          <cell r="BA1164">
            <v>4</v>
          </cell>
          <cell r="BB1164">
            <v>63.35</v>
          </cell>
          <cell r="BC1164">
            <v>4</v>
          </cell>
          <cell r="BD1164">
            <v>4</v>
          </cell>
          <cell r="BE1164">
            <v>253.4</v>
          </cell>
          <cell r="BF1164">
            <v>0</v>
          </cell>
          <cell r="BH1164">
            <v>85.15</v>
          </cell>
          <cell r="BI1164">
            <v>0.74399999999999999</v>
          </cell>
          <cell r="BJ1164">
            <v>63.35</v>
          </cell>
          <cell r="BK1164">
            <v>0</v>
          </cell>
          <cell r="BL1164">
            <v>63.35</v>
          </cell>
          <cell r="BM1164">
            <v>63.35</v>
          </cell>
          <cell r="BN1164">
            <v>63.35</v>
          </cell>
          <cell r="BO1164">
            <v>63.35</v>
          </cell>
          <cell r="BP1164">
            <v>0</v>
          </cell>
          <cell r="BQ1164">
            <v>0</v>
          </cell>
          <cell r="BR1164">
            <v>0</v>
          </cell>
          <cell r="BS1164">
            <v>0</v>
          </cell>
          <cell r="BT1164">
            <v>0</v>
          </cell>
          <cell r="BU1164">
            <v>0</v>
          </cell>
          <cell r="BV1164">
            <v>0</v>
          </cell>
          <cell r="BW1164">
            <v>0</v>
          </cell>
          <cell r="CC1164">
            <v>0.74399999999999999</v>
          </cell>
          <cell r="CD1164">
            <v>2.2320000000000002</v>
          </cell>
          <cell r="CF1164">
            <v>95.84</v>
          </cell>
          <cell r="CG1164">
            <v>213.91</v>
          </cell>
          <cell r="CH1164">
            <v>252.41</v>
          </cell>
          <cell r="CL1164">
            <v>252.41</v>
          </cell>
        </row>
        <row r="1165">
          <cell r="B1165" t="str">
            <v>062</v>
          </cell>
          <cell r="C1165" t="str">
            <v>025</v>
          </cell>
          <cell r="D1165" t="str">
            <v>02</v>
          </cell>
          <cell r="E1165" t="str">
            <v>437271760</v>
          </cell>
          <cell r="F1165" t="str">
            <v>ПРОФИЛЬ 1163ТПП 420202 L-3000</v>
          </cell>
          <cell r="G1165" t="str">
            <v>ОСТ1 90113-86</v>
          </cell>
          <cell r="H1165" t="str">
            <v>КГ</v>
          </cell>
          <cell r="I1165">
            <v>0.05</v>
          </cell>
          <cell r="J1165" t="str">
            <v>00005</v>
          </cell>
          <cell r="K1165" t="str">
            <v>00000</v>
          </cell>
          <cell r="L1165" t="str">
            <v/>
          </cell>
          <cell r="M1165">
            <v>0</v>
          </cell>
          <cell r="N1165">
            <v>0</v>
          </cell>
          <cell r="O1165">
            <v>0</v>
          </cell>
          <cell r="P1165">
            <v>0</v>
          </cell>
          <cell r="Q1165">
            <v>0</v>
          </cell>
          <cell r="R1165">
            <v>0</v>
          </cell>
          <cell r="S1165" t="str">
            <v>не най</v>
          </cell>
          <cell r="T1165">
            <v>371.4</v>
          </cell>
          <cell r="U1165" t="str">
            <v>нет</v>
          </cell>
          <cell r="V1165">
            <v>39219</v>
          </cell>
          <cell r="W1165">
            <v>371.4</v>
          </cell>
          <cell r="X1165">
            <v>18.57</v>
          </cell>
          <cell r="Y1165">
            <v>0</v>
          </cell>
          <cell r="Z1165">
            <v>0</v>
          </cell>
          <cell r="AA1165">
            <v>0</v>
          </cell>
          <cell r="AB1165">
            <v>0</v>
          </cell>
          <cell r="AC1165">
            <v>18.57</v>
          </cell>
          <cell r="AD1165">
            <v>18.57</v>
          </cell>
          <cell r="AE1165">
            <v>18.57</v>
          </cell>
          <cell r="AF1165">
            <v>18.57</v>
          </cell>
          <cell r="AG1165">
            <v>18.57</v>
          </cell>
          <cell r="AH1165">
            <v>18.57</v>
          </cell>
          <cell r="AI1165">
            <v>18.57</v>
          </cell>
          <cell r="AJ1165">
            <v>18.57</v>
          </cell>
          <cell r="AM1165" t="str">
            <v>062</v>
          </cell>
          <cell r="AN1165" t="str">
            <v>053</v>
          </cell>
          <cell r="AO1165">
            <v>1631</v>
          </cell>
          <cell r="AP1165" t="str">
            <v>02</v>
          </cell>
          <cell r="AQ1165" t="str">
            <v>437271760</v>
          </cell>
          <cell r="AR1165" t="str">
            <v>ПPOФИЛЬ Д16ЧT 420202 L-3000</v>
          </cell>
          <cell r="AS1165" t="str">
            <v>OCT1 90113-86</v>
          </cell>
          <cell r="AT1165" t="str">
            <v>КГ</v>
          </cell>
          <cell r="AU1165">
            <v>0.05</v>
          </cell>
          <cell r="AW1165">
            <v>0.2</v>
          </cell>
          <cell r="AX1165">
            <v>21.15</v>
          </cell>
          <cell r="AY1165">
            <v>4.2300000000000004</v>
          </cell>
          <cell r="BA1165">
            <v>4</v>
          </cell>
          <cell r="BB1165">
            <v>1.06</v>
          </cell>
          <cell r="BC1165">
            <v>4</v>
          </cell>
          <cell r="BD1165">
            <v>4</v>
          </cell>
          <cell r="BE1165">
            <v>4.24</v>
          </cell>
          <cell r="BF1165">
            <v>0</v>
          </cell>
          <cell r="BH1165">
            <v>21.2</v>
          </cell>
          <cell r="BI1165">
            <v>0</v>
          </cell>
          <cell r="BJ1165">
            <v>0</v>
          </cell>
          <cell r="BK1165">
            <v>1.06</v>
          </cell>
          <cell r="BL1165">
            <v>1.06</v>
          </cell>
          <cell r="BM1165">
            <v>1.06</v>
          </cell>
          <cell r="BN1165">
            <v>1.06</v>
          </cell>
          <cell r="BO1165">
            <v>1.06</v>
          </cell>
          <cell r="BP1165">
            <v>0</v>
          </cell>
          <cell r="BQ1165">
            <v>0</v>
          </cell>
          <cell r="BR1165">
            <v>0</v>
          </cell>
          <cell r="BS1165">
            <v>0</v>
          </cell>
          <cell r="BT1165">
            <v>0</v>
          </cell>
          <cell r="BU1165">
            <v>0</v>
          </cell>
          <cell r="BV1165">
            <v>0</v>
          </cell>
          <cell r="BW1165">
            <v>0</v>
          </cell>
          <cell r="CD1165">
            <v>0.2</v>
          </cell>
          <cell r="CF1165">
            <v>23.86</v>
          </cell>
          <cell r="CG1165">
            <v>4.7699999999999996</v>
          </cell>
          <cell r="CH1165">
            <v>5.63</v>
          </cell>
          <cell r="CL1165">
            <v>5.63</v>
          </cell>
        </row>
        <row r="1166">
          <cell r="B1166" t="str">
            <v>062</v>
          </cell>
          <cell r="C1166" t="str">
            <v>053</v>
          </cell>
          <cell r="D1166" t="str">
            <v>02</v>
          </cell>
          <cell r="E1166" t="str">
            <v>437571365</v>
          </cell>
          <cell r="F1166" t="str">
            <v>ПРОФИЛЬ 1163ТПП 420203 L-3000</v>
          </cell>
          <cell r="G1166" t="str">
            <v>ОСТ1 90113-86</v>
          </cell>
          <cell r="H1166" t="str">
            <v>КГ</v>
          </cell>
          <cell r="I1166">
            <v>0.02</v>
          </cell>
          <cell r="J1166" t="str">
            <v>00007</v>
          </cell>
          <cell r="K1166" t="str">
            <v>00000</v>
          </cell>
          <cell r="L1166" t="str">
            <v/>
          </cell>
          <cell r="M1166">
            <v>0</v>
          </cell>
          <cell r="N1166">
            <v>0</v>
          </cell>
          <cell r="O1166">
            <v>0</v>
          </cell>
          <cell r="P1166">
            <v>0</v>
          </cell>
          <cell r="Q1166">
            <v>0</v>
          </cell>
          <cell r="R1166">
            <v>0</v>
          </cell>
          <cell r="S1166" t="str">
            <v>не най</v>
          </cell>
          <cell r="T1166">
            <v>371.4</v>
          </cell>
          <cell r="U1166" t="str">
            <v>нет</v>
          </cell>
          <cell r="V1166">
            <v>39219</v>
          </cell>
          <cell r="W1166">
            <v>371.4</v>
          </cell>
          <cell r="X1166">
            <v>7.43</v>
          </cell>
          <cell r="Y1166">
            <v>0</v>
          </cell>
          <cell r="Z1166">
            <v>0</v>
          </cell>
          <cell r="AA1166">
            <v>0</v>
          </cell>
          <cell r="AB1166">
            <v>0</v>
          </cell>
          <cell r="AC1166">
            <v>7.43</v>
          </cell>
          <cell r="AD1166">
            <v>7.43</v>
          </cell>
          <cell r="AE1166">
            <v>7.43</v>
          </cell>
          <cell r="AF1166">
            <v>7.43</v>
          </cell>
          <cell r="AG1166">
            <v>7.43</v>
          </cell>
          <cell r="AH1166">
            <v>7.43</v>
          </cell>
          <cell r="AI1166">
            <v>7.43</v>
          </cell>
          <cell r="AJ1166">
            <v>7.43</v>
          </cell>
          <cell r="AM1166" t="str">
            <v>062</v>
          </cell>
          <cell r="AN1166" t="str">
            <v>053</v>
          </cell>
          <cell r="AO1166">
            <v>1633</v>
          </cell>
          <cell r="AP1166" t="str">
            <v>02</v>
          </cell>
          <cell r="AQ1166" t="str">
            <v>437571365</v>
          </cell>
          <cell r="AR1166" t="str">
            <v>ПPOФИЛЬ Д16ЧT 420203 L-3000</v>
          </cell>
          <cell r="AS1166" t="str">
            <v>OCT1 90113-86</v>
          </cell>
          <cell r="AT1166" t="str">
            <v>КГ</v>
          </cell>
          <cell r="AU1166">
            <v>0.08</v>
          </cell>
          <cell r="AW1166">
            <v>0.3</v>
          </cell>
          <cell r="AX1166">
            <v>7.13</v>
          </cell>
          <cell r="AY1166">
            <v>2.1389999999999998</v>
          </cell>
          <cell r="BA1166">
            <v>4</v>
          </cell>
          <cell r="BB1166">
            <v>0.56999999999999995</v>
          </cell>
          <cell r="BC1166">
            <v>4</v>
          </cell>
          <cell r="BD1166">
            <v>4</v>
          </cell>
          <cell r="BE1166">
            <v>2.2799999999999998</v>
          </cell>
          <cell r="BG1166">
            <v>0</v>
          </cell>
          <cell r="BH1166">
            <v>7.13</v>
          </cell>
          <cell r="BI1166">
            <v>0</v>
          </cell>
          <cell r="BJ1166">
            <v>0</v>
          </cell>
          <cell r="BK1166">
            <v>0.56999999999999995</v>
          </cell>
          <cell r="BL1166">
            <v>0.56999999999999995</v>
          </cell>
          <cell r="BM1166">
            <v>0.56999999999999995</v>
          </cell>
          <cell r="BN1166">
            <v>0.56999999999999995</v>
          </cell>
          <cell r="BO1166">
            <v>0.56999999999999995</v>
          </cell>
          <cell r="BP1166">
            <v>0</v>
          </cell>
          <cell r="BQ1166">
            <v>0</v>
          </cell>
          <cell r="BR1166">
            <v>0</v>
          </cell>
          <cell r="BS1166">
            <v>0</v>
          </cell>
          <cell r="BT1166">
            <v>0</v>
          </cell>
          <cell r="BU1166">
            <v>0</v>
          </cell>
          <cell r="BV1166">
            <v>0</v>
          </cell>
          <cell r="BW1166">
            <v>0</v>
          </cell>
          <cell r="CE1166">
            <v>0.32</v>
          </cell>
          <cell r="CF1166">
            <v>8.0299999999999994</v>
          </cell>
          <cell r="CG1166">
            <v>2.57</v>
          </cell>
          <cell r="CH1166">
            <v>3.03</v>
          </cell>
          <cell r="CL1166">
            <v>3.03</v>
          </cell>
        </row>
        <row r="1167">
          <cell r="B1167" t="str">
            <v>062</v>
          </cell>
          <cell r="C1167" t="str">
            <v>025</v>
          </cell>
          <cell r="D1167" t="str">
            <v>02</v>
          </cell>
          <cell r="E1167" t="str">
            <v>435871766</v>
          </cell>
          <cell r="F1167" t="str">
            <v>ПРОФИЛЬ 1163ТПП 420215 L-3000</v>
          </cell>
          <cell r="G1167" t="str">
            <v>ОСТ1 90113-86</v>
          </cell>
          <cell r="H1167" t="str">
            <v>КГ</v>
          </cell>
          <cell r="I1167">
            <v>0.11</v>
          </cell>
          <cell r="J1167" t="str">
            <v>00007</v>
          </cell>
          <cell r="K1167" t="str">
            <v>00000</v>
          </cell>
          <cell r="L1167" t="str">
            <v/>
          </cell>
          <cell r="M1167">
            <v>0</v>
          </cell>
          <cell r="N1167">
            <v>0</v>
          </cell>
          <cell r="O1167">
            <v>0</v>
          </cell>
          <cell r="P1167">
            <v>0</v>
          </cell>
          <cell r="Q1167">
            <v>0</v>
          </cell>
          <cell r="R1167">
            <v>0</v>
          </cell>
          <cell r="S1167" t="str">
            <v>не най</v>
          </cell>
          <cell r="T1167">
            <v>371.4</v>
          </cell>
          <cell r="U1167" t="str">
            <v>нет</v>
          </cell>
          <cell r="V1167">
            <v>39219</v>
          </cell>
          <cell r="W1167">
            <v>371.4</v>
          </cell>
          <cell r="X1167">
            <v>40.85</v>
          </cell>
          <cell r="Y1167">
            <v>0</v>
          </cell>
          <cell r="Z1167">
            <v>0</v>
          </cell>
          <cell r="AA1167">
            <v>0</v>
          </cell>
          <cell r="AB1167">
            <v>0</v>
          </cell>
          <cell r="AC1167">
            <v>0</v>
          </cell>
          <cell r="AD1167">
            <v>40.85</v>
          </cell>
          <cell r="AE1167">
            <v>40.85</v>
          </cell>
          <cell r="AF1167">
            <v>40.85</v>
          </cell>
          <cell r="AG1167">
            <v>40.85</v>
          </cell>
          <cell r="AH1167">
            <v>40.85</v>
          </cell>
          <cell r="AI1167">
            <v>40.85</v>
          </cell>
          <cell r="AJ1167">
            <v>40.85</v>
          </cell>
          <cell r="AM1167" t="str">
            <v>062</v>
          </cell>
          <cell r="AN1167" t="str">
            <v>025</v>
          </cell>
          <cell r="AO1167">
            <v>1635</v>
          </cell>
          <cell r="AP1167" t="str">
            <v>02</v>
          </cell>
          <cell r="AQ1167" t="str">
            <v>435871766</v>
          </cell>
          <cell r="AR1167" t="str">
            <v>ПPOФИЛЬ Д16ЧT 420215 L-3000</v>
          </cell>
          <cell r="AS1167" t="str">
            <v>OCT1 90113-86</v>
          </cell>
          <cell r="AT1167" t="str">
            <v>КГ</v>
          </cell>
          <cell r="AU1167">
            <v>0.02</v>
          </cell>
          <cell r="AW1167">
            <v>0.1</v>
          </cell>
          <cell r="AX1167">
            <v>4.47</v>
          </cell>
          <cell r="AY1167">
            <v>0.44700000000000001</v>
          </cell>
          <cell r="BA1167">
            <v>4</v>
          </cell>
          <cell r="BB1167">
            <v>0.09</v>
          </cell>
          <cell r="BC1167">
            <v>5</v>
          </cell>
          <cell r="BD1167">
            <v>5</v>
          </cell>
          <cell r="BE1167">
            <v>0.45</v>
          </cell>
          <cell r="BG1167">
            <v>0</v>
          </cell>
          <cell r="BH1167">
            <v>4.5</v>
          </cell>
          <cell r="BI1167">
            <v>0</v>
          </cell>
          <cell r="BJ1167">
            <v>0</v>
          </cell>
          <cell r="BK1167">
            <v>0.09</v>
          </cell>
          <cell r="BL1167">
            <v>0.09</v>
          </cell>
          <cell r="BM1167">
            <v>0.09</v>
          </cell>
          <cell r="BN1167">
            <v>0.09</v>
          </cell>
          <cell r="BO1167">
            <v>0.09</v>
          </cell>
          <cell r="BP1167">
            <v>0.09</v>
          </cell>
          <cell r="BQ1167">
            <v>0</v>
          </cell>
          <cell r="BR1167">
            <v>0</v>
          </cell>
          <cell r="BS1167">
            <v>0</v>
          </cell>
          <cell r="BT1167">
            <v>0</v>
          </cell>
          <cell r="BU1167">
            <v>0</v>
          </cell>
          <cell r="BV1167">
            <v>0</v>
          </cell>
          <cell r="BW1167">
            <v>0</v>
          </cell>
          <cell r="CE1167">
            <v>0.1</v>
          </cell>
          <cell r="CF1167">
            <v>5.07</v>
          </cell>
          <cell r="CG1167">
            <v>0.51</v>
          </cell>
          <cell r="CH1167">
            <v>0.6</v>
          </cell>
          <cell r="CL1167">
            <v>0.6</v>
          </cell>
        </row>
        <row r="1168">
          <cell r="B1168" t="str">
            <v>062</v>
          </cell>
          <cell r="C1168" t="str">
            <v>053</v>
          </cell>
          <cell r="D1168" t="str">
            <v>02</v>
          </cell>
          <cell r="E1168" t="str">
            <v>435871766</v>
          </cell>
          <cell r="F1168" t="str">
            <v>ПРОФИЛЬ 1163ТПП 420215 L-3000</v>
          </cell>
          <cell r="G1168" t="str">
            <v>ОСТ1 90113-86</v>
          </cell>
          <cell r="H1168" t="str">
            <v>КГ</v>
          </cell>
          <cell r="I1168">
            <v>0.02</v>
          </cell>
          <cell r="J1168" t="str">
            <v>00007</v>
          </cell>
          <cell r="K1168" t="str">
            <v>00000</v>
          </cell>
          <cell r="L1168" t="str">
            <v/>
          </cell>
          <cell r="M1168">
            <v>0</v>
          </cell>
          <cell r="N1168">
            <v>0</v>
          </cell>
          <cell r="O1168">
            <v>0</v>
          </cell>
          <cell r="P1168">
            <v>0</v>
          </cell>
          <cell r="Q1168">
            <v>0</v>
          </cell>
          <cell r="R1168">
            <v>0</v>
          </cell>
          <cell r="S1168" t="str">
            <v>не най</v>
          </cell>
          <cell r="T1168">
            <v>371.4</v>
          </cell>
          <cell r="U1168" t="str">
            <v>нет</v>
          </cell>
          <cell r="V1168">
            <v>39219</v>
          </cell>
          <cell r="W1168">
            <v>371.4</v>
          </cell>
          <cell r="X1168">
            <v>7.43</v>
          </cell>
          <cell r="Y1168">
            <v>7.43</v>
          </cell>
          <cell r="Z1168">
            <v>7.43</v>
          </cell>
          <cell r="AA1168">
            <v>7.43</v>
          </cell>
          <cell r="AB1168">
            <v>7.43</v>
          </cell>
          <cell r="AC1168">
            <v>7.43</v>
          </cell>
          <cell r="AD1168">
            <v>7.43</v>
          </cell>
          <cell r="AE1168">
            <v>7.43</v>
          </cell>
          <cell r="AF1168">
            <v>7.43</v>
          </cell>
          <cell r="AG1168">
            <v>7.43</v>
          </cell>
          <cell r="AH1168">
            <v>7.43</v>
          </cell>
          <cell r="AI1168">
            <v>7.43</v>
          </cell>
          <cell r="AJ1168">
            <v>7.43</v>
          </cell>
          <cell r="AM1168" t="str">
            <v>062</v>
          </cell>
          <cell r="AN1168" t="str">
            <v>053</v>
          </cell>
          <cell r="AO1168">
            <v>1634</v>
          </cell>
          <cell r="AP1168" t="str">
            <v>02</v>
          </cell>
          <cell r="AQ1168" t="str">
            <v>435871766</v>
          </cell>
          <cell r="AR1168" t="str">
            <v>ПPOФИЛЬ 1163TПП 420215 L-3000</v>
          </cell>
          <cell r="AS1168" t="str">
            <v>OCT1 90113-86</v>
          </cell>
          <cell r="AT1168" t="str">
            <v>КГ</v>
          </cell>
          <cell r="AU1168">
            <v>0</v>
          </cell>
          <cell r="BB1168">
            <v>0</v>
          </cell>
          <cell r="BD1168">
            <v>0</v>
          </cell>
          <cell r="BE1168">
            <v>0</v>
          </cell>
          <cell r="BG1168">
            <v>0</v>
          </cell>
        </row>
        <row r="1169">
          <cell r="B1169" t="str">
            <v>062</v>
          </cell>
          <cell r="C1169" t="str">
            <v>025</v>
          </cell>
          <cell r="D1169" t="str">
            <v>02</v>
          </cell>
          <cell r="E1169" t="str">
            <v>435771788</v>
          </cell>
          <cell r="F1169" t="str">
            <v>ПРОФИЛЬ 1163ТПП 420217 L-3000</v>
          </cell>
          <cell r="G1169" t="str">
            <v>ОСТ1 90113-86</v>
          </cell>
          <cell r="H1169" t="str">
            <v>КГ</v>
          </cell>
          <cell r="I1169">
            <v>2.0499999999999998</v>
          </cell>
          <cell r="J1169" t="str">
            <v>00007</v>
          </cell>
          <cell r="K1169" t="str">
            <v>00000</v>
          </cell>
          <cell r="L1169" t="str">
            <v/>
          </cell>
          <cell r="M1169">
            <v>0</v>
          </cell>
          <cell r="N1169">
            <v>0</v>
          </cell>
          <cell r="O1169">
            <v>0</v>
          </cell>
          <cell r="P1169">
            <v>0</v>
          </cell>
          <cell r="Q1169">
            <v>0</v>
          </cell>
          <cell r="R1169">
            <v>0</v>
          </cell>
          <cell r="S1169" t="str">
            <v>не най</v>
          </cell>
          <cell r="T1169">
            <v>371.4</v>
          </cell>
          <cell r="U1169" t="str">
            <v>нет</v>
          </cell>
          <cell r="V1169">
            <v>39219</v>
          </cell>
          <cell r="W1169">
            <v>371.4</v>
          </cell>
          <cell r="X1169">
            <v>761.37</v>
          </cell>
          <cell r="Y1169">
            <v>761.37</v>
          </cell>
          <cell r="Z1169">
            <v>761.37</v>
          </cell>
          <cell r="AA1169">
            <v>761.37</v>
          </cell>
          <cell r="AB1169">
            <v>761.37</v>
          </cell>
          <cell r="AC1169">
            <v>761.37</v>
          </cell>
          <cell r="AD1169">
            <v>761.37</v>
          </cell>
          <cell r="AE1169">
            <v>761.37</v>
          </cell>
          <cell r="AF1169">
            <v>761.37</v>
          </cell>
          <cell r="AG1169">
            <v>761.37</v>
          </cell>
          <cell r="AH1169">
            <v>761.37</v>
          </cell>
          <cell r="AI1169">
            <v>761.37</v>
          </cell>
          <cell r="AJ1169">
            <v>761.37</v>
          </cell>
          <cell r="AM1169" t="str">
            <v>062</v>
          </cell>
          <cell r="AN1169" t="str">
            <v>025</v>
          </cell>
          <cell r="AO1169">
            <v>1637</v>
          </cell>
          <cell r="AP1169" t="str">
            <v>02</v>
          </cell>
          <cell r="AQ1169" t="str">
            <v>435771788</v>
          </cell>
          <cell r="AR1169" t="str">
            <v>ПPOФИЛЬ 1163TПП 420217 L-3000</v>
          </cell>
          <cell r="AS1169" t="str">
            <v>OCT1 90113-86</v>
          </cell>
          <cell r="AT1169" t="str">
            <v>КГ</v>
          </cell>
          <cell r="AU1169">
            <v>0</v>
          </cell>
          <cell r="BB1169">
            <v>0</v>
          </cell>
          <cell r="BD1169">
            <v>0</v>
          </cell>
          <cell r="BE1169">
            <v>0</v>
          </cell>
          <cell r="BG1169">
            <v>0</v>
          </cell>
          <cell r="BZ1169">
            <v>1.4870000000000001</v>
          </cell>
          <cell r="CC1169">
            <v>0.45</v>
          </cell>
        </row>
        <row r="1170">
          <cell r="B1170" t="str">
            <v>062</v>
          </cell>
          <cell r="C1170" t="str">
            <v>025</v>
          </cell>
          <cell r="D1170" t="str">
            <v>02</v>
          </cell>
          <cell r="E1170" t="str">
            <v>435771795</v>
          </cell>
          <cell r="F1170" t="str">
            <v>ПРОФИЛЬ 1163ТПП 420255 L-3000</v>
          </cell>
          <cell r="G1170" t="str">
            <v>ОСТ1 90113-86</v>
          </cell>
          <cell r="H1170" t="str">
            <v>КГ</v>
          </cell>
          <cell r="I1170">
            <v>0.04</v>
          </cell>
          <cell r="J1170" t="str">
            <v>00005</v>
          </cell>
          <cell r="K1170" t="str">
            <v>00000</v>
          </cell>
          <cell r="L1170" t="str">
            <v/>
          </cell>
          <cell r="M1170">
            <v>0</v>
          </cell>
          <cell r="N1170">
            <v>0</v>
          </cell>
          <cell r="O1170">
            <v>0</v>
          </cell>
          <cell r="P1170">
            <v>0</v>
          </cell>
          <cell r="Q1170">
            <v>0</v>
          </cell>
          <cell r="R1170">
            <v>0</v>
          </cell>
          <cell r="S1170" t="str">
            <v>не най</v>
          </cell>
          <cell r="T1170">
            <v>371.4</v>
          </cell>
          <cell r="U1170" t="str">
            <v>нет</v>
          </cell>
          <cell r="V1170">
            <v>39219</v>
          </cell>
          <cell r="W1170">
            <v>371.4</v>
          </cell>
          <cell r="X1170">
            <v>14.86</v>
          </cell>
          <cell r="Y1170">
            <v>0</v>
          </cell>
          <cell r="Z1170">
            <v>0</v>
          </cell>
          <cell r="AA1170">
            <v>0</v>
          </cell>
          <cell r="AB1170">
            <v>0</v>
          </cell>
          <cell r="AC1170">
            <v>14.86</v>
          </cell>
          <cell r="AD1170">
            <v>14.86</v>
          </cell>
          <cell r="AE1170">
            <v>14.86</v>
          </cell>
          <cell r="AF1170">
            <v>14.86</v>
          </cell>
          <cell r="AG1170">
            <v>14.86</v>
          </cell>
          <cell r="AH1170">
            <v>14.86</v>
          </cell>
          <cell r="AI1170">
            <v>14.86</v>
          </cell>
          <cell r="AJ1170">
            <v>14.86</v>
          </cell>
          <cell r="AM1170" t="str">
            <v>062</v>
          </cell>
          <cell r="AN1170" t="str">
            <v>025</v>
          </cell>
          <cell r="AO1170">
            <v>1640</v>
          </cell>
          <cell r="AP1170" t="str">
            <v>02</v>
          </cell>
          <cell r="AQ1170" t="str">
            <v>435771795</v>
          </cell>
          <cell r="AR1170" t="str">
            <v>ПPOФИЛЬ Д16ЧT 420255 L-3000</v>
          </cell>
          <cell r="AS1170" t="str">
            <v>OCT1 90113-86</v>
          </cell>
          <cell r="AT1170" t="str">
            <v>КГ</v>
          </cell>
          <cell r="AU1170">
            <v>2.4119999999999999</v>
          </cell>
          <cell r="AW1170">
            <v>10</v>
          </cell>
          <cell r="AX1170">
            <v>84.69</v>
          </cell>
          <cell r="AY1170">
            <v>846.9</v>
          </cell>
          <cell r="BB1170">
            <v>204.27</v>
          </cell>
          <cell r="BC1170">
            <v>4</v>
          </cell>
          <cell r="BD1170">
            <v>4</v>
          </cell>
          <cell r="BE1170">
            <v>817.05</v>
          </cell>
          <cell r="BG1170">
            <v>0</v>
          </cell>
          <cell r="BH1170">
            <v>84.69</v>
          </cell>
          <cell r="BI1170">
            <v>1.2189999999999999</v>
          </cell>
          <cell r="BJ1170">
            <v>103.24</v>
          </cell>
          <cell r="BK1170">
            <v>101.04</v>
          </cell>
          <cell r="BL1170">
            <v>204.27</v>
          </cell>
          <cell r="BM1170">
            <v>204.27</v>
          </cell>
          <cell r="BN1170">
            <v>204.27</v>
          </cell>
          <cell r="BO1170">
            <v>204.27</v>
          </cell>
          <cell r="BP1170">
            <v>0</v>
          </cell>
          <cell r="BQ1170">
            <v>0</v>
          </cell>
          <cell r="BR1170">
            <v>0</v>
          </cell>
          <cell r="BS1170">
            <v>0</v>
          </cell>
          <cell r="BT1170">
            <v>0</v>
          </cell>
          <cell r="BU1170">
            <v>0</v>
          </cell>
          <cell r="BV1170">
            <v>0</v>
          </cell>
          <cell r="BW1170">
            <v>0</v>
          </cell>
          <cell r="BZ1170">
            <v>3.6999999999999998E-2</v>
          </cell>
          <cell r="CC1170">
            <v>1.1819999999999999</v>
          </cell>
          <cell r="CE1170">
            <v>8.4290000000000003</v>
          </cell>
          <cell r="CF1170">
            <v>95.32</v>
          </cell>
          <cell r="CG1170">
            <v>803.45</v>
          </cell>
          <cell r="CH1170">
            <v>948.07</v>
          </cell>
          <cell r="CL1170">
            <v>948.07</v>
          </cell>
        </row>
        <row r="1171">
          <cell r="B1171" t="str">
            <v>062</v>
          </cell>
          <cell r="C1171" t="str">
            <v>053</v>
          </cell>
          <cell r="D1171" t="str">
            <v>02</v>
          </cell>
          <cell r="E1171" t="str">
            <v>435771795</v>
          </cell>
          <cell r="F1171" t="str">
            <v>ПРОФИЛЬ 1163ТПП 420255 L-3000</v>
          </cell>
          <cell r="G1171" t="str">
            <v>ОСТ1 90113-86</v>
          </cell>
          <cell r="H1171" t="str">
            <v>КГ</v>
          </cell>
          <cell r="I1171">
            <v>1.21</v>
          </cell>
          <cell r="J1171" t="str">
            <v>00006</v>
          </cell>
          <cell r="K1171" t="str">
            <v>00000</v>
          </cell>
          <cell r="L1171" t="str">
            <v/>
          </cell>
          <cell r="M1171">
            <v>0</v>
          </cell>
          <cell r="N1171">
            <v>0</v>
          </cell>
          <cell r="O1171">
            <v>0</v>
          </cell>
          <cell r="P1171">
            <v>0</v>
          </cell>
          <cell r="Q1171">
            <v>0</v>
          </cell>
          <cell r="R1171">
            <v>0</v>
          </cell>
          <cell r="S1171" t="str">
            <v>не най</v>
          </cell>
          <cell r="T1171">
            <v>371.4</v>
          </cell>
          <cell r="U1171" t="str">
            <v>нет</v>
          </cell>
          <cell r="V1171">
            <v>39219</v>
          </cell>
          <cell r="W1171">
            <v>371.4</v>
          </cell>
          <cell r="X1171">
            <v>449.39</v>
          </cell>
          <cell r="Y1171">
            <v>449.39</v>
          </cell>
          <cell r="Z1171">
            <v>449.39</v>
          </cell>
          <cell r="AA1171">
            <v>449.39</v>
          </cell>
          <cell r="AB1171">
            <v>449.39</v>
          </cell>
          <cell r="AC1171">
            <v>449.39</v>
          </cell>
          <cell r="AD1171">
            <v>449.39</v>
          </cell>
          <cell r="AE1171">
            <v>449.39</v>
          </cell>
          <cell r="AF1171">
            <v>449.39</v>
          </cell>
          <cell r="AG1171">
            <v>449.39</v>
          </cell>
          <cell r="AH1171">
            <v>449.39</v>
          </cell>
          <cell r="AI1171">
            <v>449.39</v>
          </cell>
          <cell r="AJ1171">
            <v>449.39</v>
          </cell>
        </row>
        <row r="1172">
          <cell r="B1172" t="str">
            <v>062</v>
          </cell>
          <cell r="C1172" t="str">
            <v>053</v>
          </cell>
          <cell r="D1172" t="str">
            <v>02</v>
          </cell>
          <cell r="E1172" t="str">
            <v>435471693</v>
          </cell>
          <cell r="F1172" t="str">
            <v>ПРОФИЛЬ 1163ТПП 420257 L-3000</v>
          </cell>
          <cell r="G1172" t="str">
            <v>ОСТ1 90113-86</v>
          </cell>
          <cell r="H1172" t="str">
            <v>КГ</v>
          </cell>
          <cell r="I1172">
            <v>0.5</v>
          </cell>
          <cell r="J1172" t="str">
            <v>00005</v>
          </cell>
          <cell r="K1172" t="str">
            <v>00000</v>
          </cell>
          <cell r="L1172" t="str">
            <v/>
          </cell>
          <cell r="M1172">
            <v>0</v>
          </cell>
          <cell r="N1172">
            <v>0</v>
          </cell>
          <cell r="O1172">
            <v>0</v>
          </cell>
          <cell r="P1172">
            <v>0</v>
          </cell>
          <cell r="Q1172">
            <v>0</v>
          </cell>
          <cell r="R1172">
            <v>0</v>
          </cell>
          <cell r="S1172" t="str">
            <v>не най</v>
          </cell>
          <cell r="T1172">
            <v>371.4</v>
          </cell>
          <cell r="U1172" t="str">
            <v>нет</v>
          </cell>
          <cell r="V1172">
            <v>39219</v>
          </cell>
          <cell r="W1172">
            <v>371.4</v>
          </cell>
          <cell r="X1172">
            <v>185.7</v>
          </cell>
          <cell r="Y1172">
            <v>0</v>
          </cell>
          <cell r="Z1172">
            <v>0</v>
          </cell>
          <cell r="AA1172">
            <v>0</v>
          </cell>
          <cell r="AB1172">
            <v>0</v>
          </cell>
          <cell r="AC1172">
            <v>185.7</v>
          </cell>
          <cell r="AD1172">
            <v>185.7</v>
          </cell>
          <cell r="AE1172">
            <v>185.7</v>
          </cell>
          <cell r="AF1172">
            <v>185.7</v>
          </cell>
          <cell r="AG1172">
            <v>185.7</v>
          </cell>
          <cell r="AH1172">
            <v>185.7</v>
          </cell>
          <cell r="AI1172">
            <v>185.7</v>
          </cell>
          <cell r="AJ1172">
            <v>185.7</v>
          </cell>
          <cell r="AM1172" t="str">
            <v>062</v>
          </cell>
          <cell r="AN1172" t="str">
            <v>053</v>
          </cell>
          <cell r="AO1172">
            <v>1642</v>
          </cell>
          <cell r="AP1172" t="str">
            <v>02</v>
          </cell>
          <cell r="AQ1172" t="str">
            <v>435471693</v>
          </cell>
          <cell r="AR1172" t="str">
            <v>ПPOФИЛЬ Д16ЧT 420257 L-3000</v>
          </cell>
          <cell r="AS1172" t="str">
            <v>OCT1 90113-86</v>
          </cell>
          <cell r="AT1172" t="str">
            <v>КГ</v>
          </cell>
          <cell r="AU1172">
            <v>1</v>
          </cell>
          <cell r="AV1172" t="str">
            <v>1</v>
          </cell>
          <cell r="AW1172">
            <v>4</v>
          </cell>
          <cell r="AX1172">
            <v>85.22</v>
          </cell>
          <cell r="AY1172">
            <v>340.88</v>
          </cell>
          <cell r="BA1172">
            <v>4</v>
          </cell>
          <cell r="BB1172">
            <v>85.22</v>
          </cell>
          <cell r="BC1172">
            <v>4</v>
          </cell>
          <cell r="BD1172">
            <v>4</v>
          </cell>
          <cell r="BE1172">
            <v>340.88</v>
          </cell>
          <cell r="BG1172">
            <v>0</v>
          </cell>
          <cell r="BH1172">
            <v>85.22</v>
          </cell>
          <cell r="BI1172">
            <v>0.5</v>
          </cell>
          <cell r="BJ1172">
            <v>42.61</v>
          </cell>
          <cell r="BK1172">
            <v>42.61</v>
          </cell>
          <cell r="BL1172">
            <v>85.22</v>
          </cell>
          <cell r="BM1172">
            <v>85.22</v>
          </cell>
          <cell r="BN1172">
            <v>85.22</v>
          </cell>
          <cell r="BO1172">
            <v>85.22</v>
          </cell>
          <cell r="BP1172">
            <v>0</v>
          </cell>
          <cell r="BQ1172">
            <v>0</v>
          </cell>
          <cell r="BR1172">
            <v>0</v>
          </cell>
          <cell r="BS1172">
            <v>0</v>
          </cell>
          <cell r="BT1172">
            <v>0</v>
          </cell>
          <cell r="BU1172">
            <v>0</v>
          </cell>
          <cell r="BV1172">
            <v>0</v>
          </cell>
          <cell r="BW1172">
            <v>0</v>
          </cell>
          <cell r="CC1172">
            <v>0.5</v>
          </cell>
          <cell r="CE1172">
            <v>3.5</v>
          </cell>
          <cell r="CF1172">
            <v>95.92</v>
          </cell>
          <cell r="CG1172">
            <v>335.72</v>
          </cell>
          <cell r="CH1172">
            <v>396.15</v>
          </cell>
          <cell r="CL1172">
            <v>396.15</v>
          </cell>
        </row>
        <row r="1173">
          <cell r="B1173" t="str">
            <v>062</v>
          </cell>
          <cell r="C1173" t="str">
            <v>025</v>
          </cell>
          <cell r="D1173" t="str">
            <v>02</v>
          </cell>
          <cell r="E1173" t="str">
            <v>437271890</v>
          </cell>
          <cell r="F1173" t="str">
            <v>ПРОФИЛЬ 1163ТПП 420262 L-3000</v>
          </cell>
          <cell r="G1173" t="str">
            <v>ОСТ1 90113-86</v>
          </cell>
          <cell r="H1173" t="str">
            <v>КГ</v>
          </cell>
          <cell r="I1173">
            <v>0.14000000000000001</v>
          </cell>
          <cell r="J1173" t="str">
            <v>00006</v>
          </cell>
          <cell r="K1173" t="str">
            <v>00000</v>
          </cell>
          <cell r="L1173" t="str">
            <v/>
          </cell>
          <cell r="M1173">
            <v>0</v>
          </cell>
          <cell r="N1173">
            <v>0</v>
          </cell>
          <cell r="O1173">
            <v>0</v>
          </cell>
          <cell r="P1173">
            <v>0</v>
          </cell>
          <cell r="Q1173">
            <v>0</v>
          </cell>
          <cell r="R1173">
            <v>0</v>
          </cell>
          <cell r="S1173" t="str">
            <v>не най</v>
          </cell>
          <cell r="T1173">
            <v>371.4</v>
          </cell>
          <cell r="U1173" t="str">
            <v>нет</v>
          </cell>
          <cell r="V1173">
            <v>39219</v>
          </cell>
          <cell r="W1173">
            <v>371.4</v>
          </cell>
          <cell r="X1173">
            <v>52</v>
          </cell>
          <cell r="Y1173">
            <v>0</v>
          </cell>
          <cell r="Z1173">
            <v>0</v>
          </cell>
          <cell r="AA1173">
            <v>0</v>
          </cell>
          <cell r="AB1173">
            <v>0</v>
          </cell>
          <cell r="AC1173">
            <v>52</v>
          </cell>
          <cell r="AD1173">
            <v>52</v>
          </cell>
          <cell r="AE1173">
            <v>52</v>
          </cell>
          <cell r="AF1173">
            <v>52</v>
          </cell>
          <cell r="AG1173">
            <v>52</v>
          </cell>
          <cell r="AH1173">
            <v>52</v>
          </cell>
          <cell r="AI1173">
            <v>52</v>
          </cell>
          <cell r="AJ1173">
            <v>52</v>
          </cell>
          <cell r="AM1173" t="str">
            <v>062</v>
          </cell>
          <cell r="AN1173" t="str">
            <v>025</v>
          </cell>
          <cell r="AO1173">
            <v>1643</v>
          </cell>
          <cell r="AP1173" t="str">
            <v>02</v>
          </cell>
          <cell r="AQ1173" t="str">
            <v>437271890</v>
          </cell>
          <cell r="AR1173" t="str">
            <v>ПPOФИЛЬ Д16ЧT 420262 L-3000</v>
          </cell>
          <cell r="AS1173" t="str">
            <v>OCT1 90113-86</v>
          </cell>
          <cell r="AT1173" t="str">
            <v>КГ</v>
          </cell>
          <cell r="AU1173">
            <v>0.13200000000000001</v>
          </cell>
          <cell r="AW1173">
            <v>0.5</v>
          </cell>
          <cell r="AX1173">
            <v>24.01</v>
          </cell>
          <cell r="AY1173">
            <v>12.005000000000001</v>
          </cell>
          <cell r="BA1173">
            <v>4</v>
          </cell>
          <cell r="BB1173">
            <v>3.17</v>
          </cell>
          <cell r="BC1173">
            <v>4</v>
          </cell>
          <cell r="BD1173">
            <v>4</v>
          </cell>
          <cell r="BE1173">
            <v>12.68</v>
          </cell>
          <cell r="BG1173">
            <v>0</v>
          </cell>
          <cell r="BH1173">
            <v>24.02</v>
          </cell>
          <cell r="BI1173">
            <v>0.13200000000000001</v>
          </cell>
          <cell r="BJ1173">
            <v>3.17</v>
          </cell>
          <cell r="BK1173">
            <v>0</v>
          </cell>
          <cell r="BL1173">
            <v>3.17</v>
          </cell>
          <cell r="BM1173">
            <v>3.17</v>
          </cell>
          <cell r="BN1173">
            <v>3.17</v>
          </cell>
          <cell r="BO1173">
            <v>3.17</v>
          </cell>
          <cell r="BP1173">
            <v>0</v>
          </cell>
          <cell r="BQ1173">
            <v>0</v>
          </cell>
          <cell r="BR1173">
            <v>0</v>
          </cell>
          <cell r="BS1173">
            <v>0</v>
          </cell>
          <cell r="BT1173">
            <v>0</v>
          </cell>
          <cell r="BU1173">
            <v>0</v>
          </cell>
          <cell r="BV1173">
            <v>0</v>
          </cell>
          <cell r="BW1173">
            <v>0</v>
          </cell>
          <cell r="CC1173">
            <v>0.13200000000000001</v>
          </cell>
          <cell r="CE1173">
            <v>0.39600000000000002</v>
          </cell>
          <cell r="CF1173">
            <v>27.04</v>
          </cell>
          <cell r="CG1173">
            <v>10.71</v>
          </cell>
          <cell r="CH1173">
            <v>12.64</v>
          </cell>
          <cell r="CL1173">
            <v>12.64</v>
          </cell>
        </row>
        <row r="1174">
          <cell r="B1174" t="str">
            <v>062</v>
          </cell>
          <cell r="C1174" t="str">
            <v>025</v>
          </cell>
          <cell r="D1174" t="str">
            <v>02</v>
          </cell>
          <cell r="E1174" t="str">
            <v>437271770</v>
          </cell>
          <cell r="F1174" t="str">
            <v>ПРОФИЛЬ 1163ТПП 420266 L-3000</v>
          </cell>
          <cell r="G1174" t="str">
            <v>ОСТ1 90113-86</v>
          </cell>
          <cell r="H1174" t="str">
            <v>КГ</v>
          </cell>
          <cell r="I1174">
            <v>0.2</v>
          </cell>
          <cell r="J1174" t="str">
            <v>00005</v>
          </cell>
          <cell r="K1174" t="str">
            <v>00011</v>
          </cell>
          <cell r="L1174" t="str">
            <v/>
          </cell>
          <cell r="M1174">
            <v>0</v>
          </cell>
          <cell r="N1174">
            <v>0</v>
          </cell>
          <cell r="O1174">
            <v>0</v>
          </cell>
          <cell r="P1174">
            <v>0</v>
          </cell>
          <cell r="Q1174">
            <v>0</v>
          </cell>
          <cell r="R1174">
            <v>0</v>
          </cell>
          <cell r="S1174" t="str">
            <v>не най</v>
          </cell>
          <cell r="T1174">
            <v>371.4</v>
          </cell>
          <cell r="U1174" t="str">
            <v>нет</v>
          </cell>
          <cell r="V1174">
            <v>39219</v>
          </cell>
          <cell r="W1174">
            <v>371.4</v>
          </cell>
          <cell r="X1174">
            <v>74.28</v>
          </cell>
          <cell r="Y1174">
            <v>74.28</v>
          </cell>
          <cell r="Z1174">
            <v>74.28</v>
          </cell>
          <cell r="AA1174">
            <v>74.28</v>
          </cell>
          <cell r="AB1174">
            <v>74.28</v>
          </cell>
          <cell r="AC1174">
            <v>74.28</v>
          </cell>
          <cell r="AD1174">
            <v>74.28</v>
          </cell>
          <cell r="AE1174">
            <v>74.28</v>
          </cell>
          <cell r="AF1174">
            <v>74.28</v>
          </cell>
          <cell r="AG1174">
            <v>74.28</v>
          </cell>
          <cell r="AH1174">
            <v>74.28</v>
          </cell>
          <cell r="AI1174">
            <v>74.28</v>
          </cell>
          <cell r="AJ1174">
            <v>74.28</v>
          </cell>
        </row>
        <row r="1175">
          <cell r="B1175" t="str">
            <v>062</v>
          </cell>
          <cell r="C1175" t="str">
            <v>053</v>
          </cell>
          <cell r="D1175" t="str">
            <v>02</v>
          </cell>
          <cell r="E1175" t="str">
            <v>437271770</v>
          </cell>
          <cell r="F1175" t="str">
            <v>ПРОФИЛЬ 1163ТПП 420266 L-3000</v>
          </cell>
          <cell r="G1175" t="str">
            <v>ОСТ1 90113-86</v>
          </cell>
          <cell r="H1175" t="str">
            <v>КГ</v>
          </cell>
          <cell r="I1175">
            <v>0.27</v>
          </cell>
          <cell r="J1175" t="str">
            <v>00007</v>
          </cell>
          <cell r="K1175" t="str">
            <v>00000</v>
          </cell>
          <cell r="L1175" t="str">
            <v/>
          </cell>
          <cell r="M1175">
            <v>0</v>
          </cell>
          <cell r="N1175">
            <v>0</v>
          </cell>
          <cell r="O1175">
            <v>0</v>
          </cell>
          <cell r="P1175">
            <v>0</v>
          </cell>
          <cell r="Q1175">
            <v>0</v>
          </cell>
          <cell r="R1175">
            <v>0</v>
          </cell>
          <cell r="S1175" t="str">
            <v>не най</v>
          </cell>
          <cell r="T1175">
            <v>371.4</v>
          </cell>
          <cell r="U1175" t="str">
            <v>нет</v>
          </cell>
          <cell r="V1175">
            <v>39219</v>
          </cell>
          <cell r="W1175">
            <v>371.4</v>
          </cell>
          <cell r="X1175">
            <v>100.28</v>
          </cell>
          <cell r="Y1175">
            <v>0</v>
          </cell>
          <cell r="Z1175">
            <v>0</v>
          </cell>
          <cell r="AA1175">
            <v>0</v>
          </cell>
          <cell r="AB1175">
            <v>0</v>
          </cell>
          <cell r="AC1175">
            <v>100.28</v>
          </cell>
          <cell r="AD1175">
            <v>100.28</v>
          </cell>
          <cell r="AE1175">
            <v>100.28</v>
          </cell>
          <cell r="AF1175">
            <v>100.28</v>
          </cell>
          <cell r="AG1175">
            <v>100.28</v>
          </cell>
          <cell r="AH1175">
            <v>100.28</v>
          </cell>
          <cell r="AI1175">
            <v>100.28</v>
          </cell>
          <cell r="AJ1175">
            <v>100.28</v>
          </cell>
          <cell r="AM1175" t="str">
            <v>062</v>
          </cell>
          <cell r="AN1175" t="str">
            <v>053</v>
          </cell>
          <cell r="AO1175">
            <v>1645</v>
          </cell>
          <cell r="AP1175" t="str">
            <v>02</v>
          </cell>
          <cell r="AQ1175" t="str">
            <v>437271770</v>
          </cell>
          <cell r="AR1175" t="str">
            <v>ПPOФИЛЬ Д16ЧT 420266 L-3000</v>
          </cell>
          <cell r="AS1175" t="str">
            <v>OCT1 90113-86</v>
          </cell>
          <cell r="AT1175" t="str">
            <v>КГ</v>
          </cell>
          <cell r="AU1175">
            <v>0.33</v>
          </cell>
          <cell r="AV1175" t="str">
            <v>0,33</v>
          </cell>
          <cell r="AW1175">
            <v>1.3</v>
          </cell>
          <cell r="AX1175">
            <v>73.08</v>
          </cell>
          <cell r="AY1175">
            <v>95.004000000000005</v>
          </cell>
          <cell r="BA1175">
            <v>4</v>
          </cell>
          <cell r="BB1175">
            <v>24.12</v>
          </cell>
          <cell r="BC1175">
            <v>4</v>
          </cell>
          <cell r="BD1175">
            <v>4</v>
          </cell>
          <cell r="BE1175">
            <v>96.48</v>
          </cell>
          <cell r="BG1175">
            <v>0</v>
          </cell>
          <cell r="BH1175">
            <v>73.09</v>
          </cell>
          <cell r="BI1175">
            <v>0.33</v>
          </cell>
          <cell r="BJ1175">
            <v>24.12</v>
          </cell>
          <cell r="BK1175">
            <v>0</v>
          </cell>
          <cell r="BL1175">
            <v>24.12</v>
          </cell>
          <cell r="BM1175">
            <v>24.12</v>
          </cell>
          <cell r="BN1175">
            <v>24.12</v>
          </cell>
          <cell r="BO1175">
            <v>24.12</v>
          </cell>
          <cell r="BP1175">
            <v>0</v>
          </cell>
          <cell r="BQ1175">
            <v>0</v>
          </cell>
          <cell r="BR1175">
            <v>0</v>
          </cell>
          <cell r="BS1175">
            <v>0</v>
          </cell>
          <cell r="BT1175">
            <v>0</v>
          </cell>
          <cell r="BU1175">
            <v>0</v>
          </cell>
          <cell r="BV1175">
            <v>0</v>
          </cell>
          <cell r="BW1175">
            <v>0</v>
          </cell>
          <cell r="CC1175">
            <v>0.33</v>
          </cell>
          <cell r="CE1175">
            <v>0.99</v>
          </cell>
          <cell r="CF1175">
            <v>82.27</v>
          </cell>
          <cell r="CG1175">
            <v>81.45</v>
          </cell>
          <cell r="CH1175">
            <v>96.11</v>
          </cell>
          <cell r="CL1175">
            <v>96.11</v>
          </cell>
        </row>
        <row r="1176">
          <cell r="B1176" t="str">
            <v>062</v>
          </cell>
          <cell r="C1176" t="str">
            <v>025</v>
          </cell>
          <cell r="D1176" t="str">
            <v>02</v>
          </cell>
          <cell r="E1176" t="str">
            <v>438071145</v>
          </cell>
          <cell r="F1176" t="str">
            <v>ПРОФИЛЬ 1163ТПП 420276 L-3000</v>
          </cell>
          <cell r="G1176" t="str">
            <v>ОСТ1 90113-86</v>
          </cell>
          <cell r="H1176" t="str">
            <v>КГ</v>
          </cell>
          <cell r="I1176">
            <v>2</v>
          </cell>
          <cell r="J1176" t="str">
            <v>00005</v>
          </cell>
          <cell r="K1176" t="str">
            <v>00000</v>
          </cell>
          <cell r="L1176" t="str">
            <v/>
          </cell>
          <cell r="M1176">
            <v>0</v>
          </cell>
          <cell r="N1176">
            <v>0</v>
          </cell>
          <cell r="O1176">
            <v>0</v>
          </cell>
          <cell r="P1176">
            <v>0</v>
          </cell>
          <cell r="Q1176">
            <v>0</v>
          </cell>
          <cell r="R1176">
            <v>0</v>
          </cell>
          <cell r="S1176" t="str">
            <v>не най</v>
          </cell>
          <cell r="T1176">
            <v>371.4</v>
          </cell>
          <cell r="U1176" t="str">
            <v>нет</v>
          </cell>
          <cell r="V1176">
            <v>39219</v>
          </cell>
          <cell r="W1176">
            <v>371.4</v>
          </cell>
          <cell r="X1176">
            <v>742.8</v>
          </cell>
          <cell r="Y1176">
            <v>0</v>
          </cell>
          <cell r="Z1176">
            <v>0</v>
          </cell>
          <cell r="AA1176">
            <v>0</v>
          </cell>
          <cell r="AB1176">
            <v>0</v>
          </cell>
          <cell r="AC1176">
            <v>742.8</v>
          </cell>
          <cell r="AD1176">
            <v>742.8</v>
          </cell>
          <cell r="AE1176">
            <v>742.8</v>
          </cell>
          <cell r="AF1176">
            <v>742.8</v>
          </cell>
          <cell r="AG1176">
            <v>742.8</v>
          </cell>
          <cell r="AH1176">
            <v>742.8</v>
          </cell>
          <cell r="AI1176">
            <v>742.8</v>
          </cell>
          <cell r="AJ1176">
            <v>742.8</v>
          </cell>
          <cell r="AM1176" t="str">
            <v>062</v>
          </cell>
          <cell r="AN1176" t="str">
            <v>025</v>
          </cell>
          <cell r="AO1176">
            <v>1646</v>
          </cell>
          <cell r="AP1176" t="str">
            <v>02</v>
          </cell>
          <cell r="AQ1176" t="str">
            <v>438071145</v>
          </cell>
          <cell r="AR1176" t="str">
            <v>ПPOФИЛЬ Д16ЧT 420276 L-3000</v>
          </cell>
          <cell r="AS1176" t="str">
            <v>OCT1 90113-86</v>
          </cell>
          <cell r="AT1176" t="str">
            <v>КГ</v>
          </cell>
          <cell r="AU1176">
            <v>1.8859999999999999</v>
          </cell>
          <cell r="AW1176">
            <v>7.5</v>
          </cell>
          <cell r="AX1176">
            <v>231.71</v>
          </cell>
          <cell r="AY1176">
            <v>1737.825</v>
          </cell>
          <cell r="BA1176">
            <v>4</v>
          </cell>
          <cell r="BB1176">
            <v>437.01</v>
          </cell>
          <cell r="BC1176">
            <v>4</v>
          </cell>
          <cell r="BD1176">
            <v>4</v>
          </cell>
          <cell r="BE1176">
            <v>1748.04</v>
          </cell>
          <cell r="BG1176">
            <v>0</v>
          </cell>
          <cell r="BH1176">
            <v>231.71</v>
          </cell>
          <cell r="BI1176">
            <v>1.8859999999999999</v>
          </cell>
          <cell r="BJ1176">
            <v>437.01</v>
          </cell>
          <cell r="BK1176">
            <v>0</v>
          </cell>
          <cell r="BL1176">
            <v>437.01</v>
          </cell>
          <cell r="BM1176">
            <v>437.01</v>
          </cell>
          <cell r="BN1176">
            <v>437.01</v>
          </cell>
          <cell r="BO1176">
            <v>437.01</v>
          </cell>
          <cell r="BP1176">
            <v>0</v>
          </cell>
          <cell r="BQ1176">
            <v>0</v>
          </cell>
          <cell r="BR1176">
            <v>0</v>
          </cell>
          <cell r="BS1176">
            <v>0</v>
          </cell>
          <cell r="BT1176">
            <v>0</v>
          </cell>
          <cell r="BU1176">
            <v>0</v>
          </cell>
          <cell r="BV1176">
            <v>0</v>
          </cell>
          <cell r="BW1176">
            <v>0</v>
          </cell>
          <cell r="CC1176">
            <v>1.8859999999999999</v>
          </cell>
          <cell r="CE1176">
            <v>5.6579999999999995</v>
          </cell>
          <cell r="CF1176">
            <v>260.8</v>
          </cell>
          <cell r="CG1176">
            <v>1475.61</v>
          </cell>
          <cell r="CH1176">
            <v>1741.22</v>
          </cell>
          <cell r="CL1176">
            <v>1741.22</v>
          </cell>
        </row>
        <row r="1177">
          <cell r="B1177" t="str">
            <v>062</v>
          </cell>
          <cell r="C1177" t="str">
            <v>025</v>
          </cell>
          <cell r="D1177" t="str">
            <v>02</v>
          </cell>
          <cell r="E1177" t="str">
            <v>435771792</v>
          </cell>
          <cell r="F1177" t="str">
            <v>ПРОФИЛЬ 1163ТПП 420280 L-3000</v>
          </cell>
          <cell r="G1177" t="str">
            <v>ОСТ1 90113-86</v>
          </cell>
          <cell r="H1177" t="str">
            <v>КГ</v>
          </cell>
          <cell r="I1177">
            <v>1.21</v>
          </cell>
          <cell r="J1177" t="str">
            <v>00005</v>
          </cell>
          <cell r="K1177" t="str">
            <v>00000</v>
          </cell>
          <cell r="L1177" t="str">
            <v/>
          </cell>
          <cell r="M1177">
            <v>0</v>
          </cell>
          <cell r="N1177">
            <v>0</v>
          </cell>
          <cell r="O1177">
            <v>0</v>
          </cell>
          <cell r="P1177">
            <v>0</v>
          </cell>
          <cell r="Q1177">
            <v>0</v>
          </cell>
          <cell r="R1177">
            <v>0</v>
          </cell>
          <cell r="S1177" t="str">
            <v>не най</v>
          </cell>
          <cell r="T1177">
            <v>371.4</v>
          </cell>
          <cell r="U1177" t="str">
            <v>нет</v>
          </cell>
          <cell r="V1177">
            <v>39219</v>
          </cell>
          <cell r="W1177">
            <v>371.4</v>
          </cell>
          <cell r="X1177">
            <v>449.39</v>
          </cell>
          <cell r="Y1177">
            <v>0</v>
          </cell>
          <cell r="Z1177">
            <v>0</v>
          </cell>
          <cell r="AA1177">
            <v>0</v>
          </cell>
          <cell r="AB1177">
            <v>0</v>
          </cell>
          <cell r="AC1177">
            <v>449.39</v>
          </cell>
          <cell r="AD1177">
            <v>449.39</v>
          </cell>
          <cell r="AE1177">
            <v>449.39</v>
          </cell>
          <cell r="AF1177">
            <v>449.39</v>
          </cell>
          <cell r="AG1177">
            <v>449.39</v>
          </cell>
          <cell r="AH1177">
            <v>449.39</v>
          </cell>
          <cell r="AI1177">
            <v>449.39</v>
          </cell>
          <cell r="AJ1177">
            <v>449.39</v>
          </cell>
          <cell r="AM1177" t="str">
            <v>062</v>
          </cell>
          <cell r="AN1177" t="str">
            <v>045</v>
          </cell>
          <cell r="AO1177">
            <v>1647</v>
          </cell>
          <cell r="AP1177" t="str">
            <v>02</v>
          </cell>
          <cell r="AQ1177" t="str">
            <v>435771792</v>
          </cell>
          <cell r="AR1177" t="str">
            <v>ПPOФИЛЬ Д16ЧT 420280 L-3000</v>
          </cell>
          <cell r="AS1177" t="str">
            <v>OCT1 90113-86</v>
          </cell>
          <cell r="AT1177" t="str">
            <v>КГ</v>
          </cell>
          <cell r="AU1177">
            <v>1.21</v>
          </cell>
          <cell r="AW1177">
            <v>5</v>
          </cell>
          <cell r="AX1177">
            <v>85.19</v>
          </cell>
          <cell r="AY1177">
            <v>425.95</v>
          </cell>
          <cell r="BA1177">
            <v>4</v>
          </cell>
          <cell r="BB1177">
            <v>103.08</v>
          </cell>
          <cell r="BC1177">
            <v>4</v>
          </cell>
          <cell r="BD1177">
            <v>4</v>
          </cell>
          <cell r="BE1177">
            <v>412.32</v>
          </cell>
          <cell r="BF1177">
            <v>0</v>
          </cell>
          <cell r="BH1177">
            <v>85.19</v>
          </cell>
          <cell r="BI1177">
            <v>1.21</v>
          </cell>
          <cell r="BJ1177">
            <v>103.08</v>
          </cell>
          <cell r="BK1177">
            <v>0</v>
          </cell>
          <cell r="BL1177">
            <v>103.08</v>
          </cell>
          <cell r="BM1177">
            <v>103.08</v>
          </cell>
          <cell r="BN1177">
            <v>103.08</v>
          </cell>
          <cell r="BO1177">
            <v>103.08</v>
          </cell>
          <cell r="BP1177">
            <v>0</v>
          </cell>
          <cell r="BQ1177">
            <v>0</v>
          </cell>
          <cell r="BR1177">
            <v>0</v>
          </cell>
          <cell r="BS1177">
            <v>0</v>
          </cell>
          <cell r="BT1177">
            <v>0</v>
          </cell>
          <cell r="BU1177">
            <v>0</v>
          </cell>
          <cell r="BV1177">
            <v>0</v>
          </cell>
          <cell r="BW1177">
            <v>0</v>
          </cell>
          <cell r="CC1177">
            <v>1.21</v>
          </cell>
          <cell r="CD1177">
            <v>3.63</v>
          </cell>
          <cell r="CF1177">
            <v>95.89</v>
          </cell>
          <cell r="CG1177">
            <v>348.08</v>
          </cell>
          <cell r="CH1177">
            <v>410.73</v>
          </cell>
          <cell r="CL1177">
            <v>410.73</v>
          </cell>
        </row>
        <row r="1178">
          <cell r="B1178" t="str">
            <v>062</v>
          </cell>
          <cell r="C1178" t="str">
            <v>025</v>
          </cell>
          <cell r="D1178" t="str">
            <v>02</v>
          </cell>
          <cell r="E1178" t="str">
            <v>437571376</v>
          </cell>
          <cell r="F1178" t="str">
            <v>ПРОФИЛЬ 1163ТПП 420317 L-3000</v>
          </cell>
          <cell r="G1178" t="str">
            <v>ОСТ1 90113-86</v>
          </cell>
          <cell r="H1178" t="str">
            <v>КГ</v>
          </cell>
          <cell r="I1178">
            <v>0.16</v>
          </cell>
          <cell r="J1178" t="str">
            <v>00006</v>
          </cell>
          <cell r="K1178" t="str">
            <v>00000</v>
          </cell>
          <cell r="L1178" t="str">
            <v/>
          </cell>
          <cell r="M1178">
            <v>0</v>
          </cell>
          <cell r="N1178">
            <v>0</v>
          </cell>
          <cell r="O1178">
            <v>0</v>
          </cell>
          <cell r="P1178">
            <v>0</v>
          </cell>
          <cell r="Q1178">
            <v>0</v>
          </cell>
          <cell r="R1178">
            <v>0</v>
          </cell>
          <cell r="S1178" t="str">
            <v>не най</v>
          </cell>
          <cell r="T1178">
            <v>371.4</v>
          </cell>
          <cell r="U1178" t="str">
            <v>нет</v>
          </cell>
          <cell r="V1178">
            <v>39219</v>
          </cell>
          <cell r="W1178">
            <v>371.4</v>
          </cell>
          <cell r="X1178">
            <v>59.42</v>
          </cell>
          <cell r="Y1178">
            <v>0</v>
          </cell>
          <cell r="Z1178">
            <v>0</v>
          </cell>
          <cell r="AA1178">
            <v>0</v>
          </cell>
          <cell r="AB1178">
            <v>0</v>
          </cell>
          <cell r="AC1178">
            <v>59.42</v>
          </cell>
          <cell r="AD1178">
            <v>59.42</v>
          </cell>
          <cell r="AE1178">
            <v>59.42</v>
          </cell>
          <cell r="AF1178">
            <v>59.42</v>
          </cell>
          <cell r="AG1178">
            <v>59.42</v>
          </cell>
          <cell r="AH1178">
            <v>59.42</v>
          </cell>
          <cell r="AI1178">
            <v>59.42</v>
          </cell>
          <cell r="AJ1178">
            <v>59.42</v>
          </cell>
          <cell r="AM1178" t="str">
            <v>062</v>
          </cell>
          <cell r="AN1178" t="str">
            <v>045</v>
          </cell>
          <cell r="AO1178">
            <v>1649</v>
          </cell>
          <cell r="AP1178" t="str">
            <v>02</v>
          </cell>
          <cell r="AQ1178" t="str">
            <v>437571376</v>
          </cell>
          <cell r="AR1178" t="str">
            <v>ПPOФИЛЬ Д16ЧT 420317 L-3000</v>
          </cell>
          <cell r="AS1178" t="str">
            <v>OCT1 90113-86</v>
          </cell>
          <cell r="AT1178" t="str">
            <v>КГ</v>
          </cell>
          <cell r="AU1178">
            <v>0.56299999999999994</v>
          </cell>
          <cell r="AV1178" t="str">
            <v>0,6</v>
          </cell>
          <cell r="AW1178">
            <v>2.4</v>
          </cell>
          <cell r="AX1178">
            <v>85.15</v>
          </cell>
          <cell r="AY1178">
            <v>204.36</v>
          </cell>
          <cell r="BA1178">
            <v>4</v>
          </cell>
          <cell r="BB1178">
            <v>47.94</v>
          </cell>
          <cell r="BC1178">
            <v>4</v>
          </cell>
          <cell r="BD1178">
            <v>4</v>
          </cell>
          <cell r="BE1178">
            <v>191.76</v>
          </cell>
          <cell r="BF1178">
            <v>0</v>
          </cell>
          <cell r="BH1178">
            <v>85.15</v>
          </cell>
          <cell r="BI1178">
            <v>0.56300000000000006</v>
          </cell>
          <cell r="BJ1178">
            <v>47.94</v>
          </cell>
          <cell r="BK1178">
            <v>0</v>
          </cell>
          <cell r="BL1178">
            <v>47.94</v>
          </cell>
          <cell r="BM1178">
            <v>47.94</v>
          </cell>
          <cell r="BN1178">
            <v>47.94</v>
          </cell>
          <cell r="BO1178">
            <v>47.94</v>
          </cell>
          <cell r="BP1178">
            <v>0</v>
          </cell>
          <cell r="BQ1178">
            <v>0</v>
          </cell>
          <cell r="BR1178">
            <v>0</v>
          </cell>
          <cell r="BS1178">
            <v>0</v>
          </cell>
          <cell r="BT1178">
            <v>0</v>
          </cell>
          <cell r="BU1178">
            <v>0</v>
          </cell>
          <cell r="BV1178">
            <v>0</v>
          </cell>
          <cell r="BW1178">
            <v>0</v>
          </cell>
          <cell r="CC1178">
            <v>0.56300000000000006</v>
          </cell>
          <cell r="CD1178">
            <v>1.6889999999999996</v>
          </cell>
          <cell r="CF1178">
            <v>95.84</v>
          </cell>
          <cell r="CG1178">
            <v>161.87</v>
          </cell>
          <cell r="CH1178">
            <v>191.01</v>
          </cell>
          <cell r="CL1178">
            <v>191.01</v>
          </cell>
        </row>
        <row r="1179">
          <cell r="B1179" t="str">
            <v>062</v>
          </cell>
          <cell r="C1179" t="str">
            <v>053</v>
          </cell>
          <cell r="D1179" t="str">
            <v>02</v>
          </cell>
          <cell r="E1179" t="str">
            <v>437571376</v>
          </cell>
          <cell r="F1179" t="str">
            <v>ПРОФИЛЬ 1163ТПП 420317 L-3000</v>
          </cell>
          <cell r="G1179" t="str">
            <v>ОСТ1 90113-86</v>
          </cell>
          <cell r="H1179" t="str">
            <v>КГ</v>
          </cell>
          <cell r="I1179">
            <v>0.33</v>
          </cell>
          <cell r="J1179" t="str">
            <v>00005</v>
          </cell>
          <cell r="K1179" t="str">
            <v>00000</v>
          </cell>
          <cell r="L1179" t="str">
            <v/>
          </cell>
          <cell r="M1179">
            <v>0</v>
          </cell>
          <cell r="N1179">
            <v>0</v>
          </cell>
          <cell r="O1179">
            <v>0</v>
          </cell>
          <cell r="P1179">
            <v>0</v>
          </cell>
          <cell r="Q1179">
            <v>0</v>
          </cell>
          <cell r="R1179">
            <v>0</v>
          </cell>
          <cell r="S1179" t="str">
            <v>не най</v>
          </cell>
          <cell r="T1179">
            <v>371.4</v>
          </cell>
          <cell r="U1179" t="str">
            <v>нет</v>
          </cell>
          <cell r="V1179">
            <v>39219</v>
          </cell>
          <cell r="W1179">
            <v>371.4</v>
          </cell>
          <cell r="X1179">
            <v>122.56</v>
          </cell>
          <cell r="Y1179">
            <v>0</v>
          </cell>
          <cell r="Z1179">
            <v>0</v>
          </cell>
          <cell r="AA1179">
            <v>0</v>
          </cell>
          <cell r="AB1179">
            <v>0</v>
          </cell>
          <cell r="AC1179">
            <v>122.56</v>
          </cell>
          <cell r="AD1179">
            <v>122.56</v>
          </cell>
          <cell r="AE1179">
            <v>122.56</v>
          </cell>
          <cell r="AF1179">
            <v>122.56</v>
          </cell>
          <cell r="AG1179">
            <v>122.56</v>
          </cell>
          <cell r="AH1179">
            <v>122.56</v>
          </cell>
          <cell r="AI1179">
            <v>122.56</v>
          </cell>
          <cell r="AJ1179">
            <v>122.56</v>
          </cell>
          <cell r="AM1179" t="str">
            <v>062</v>
          </cell>
          <cell r="AN1179" t="str">
            <v>045</v>
          </cell>
          <cell r="AO1179">
            <v>1649</v>
          </cell>
          <cell r="AP1179" t="str">
            <v>02</v>
          </cell>
          <cell r="AQ1179" t="str">
            <v>437571376</v>
          </cell>
          <cell r="AR1179" t="str">
            <v>ПPOФИЛЬ Д16ЧT 420317 L-3000</v>
          </cell>
          <cell r="AS1179" t="str">
            <v>OCT1 90113-86</v>
          </cell>
          <cell r="AT1179" t="str">
            <v>КГ</v>
          </cell>
          <cell r="AU1179">
            <v>0.56299999999999994</v>
          </cell>
          <cell r="AV1179" t="str">
            <v>0,6</v>
          </cell>
          <cell r="AW1179">
            <v>2.4</v>
          </cell>
          <cell r="AX1179">
            <v>85.15</v>
          </cell>
          <cell r="AY1179">
            <v>204.36</v>
          </cell>
          <cell r="BA1179">
            <v>4</v>
          </cell>
          <cell r="BB1179">
            <v>47.94</v>
          </cell>
          <cell r="BC1179">
            <v>4</v>
          </cell>
          <cell r="BD1179">
            <v>4</v>
          </cell>
          <cell r="BE1179">
            <v>191.76</v>
          </cell>
          <cell r="BF1179">
            <v>0</v>
          </cell>
          <cell r="BH1179">
            <v>85.15</v>
          </cell>
          <cell r="BI1179">
            <v>0.56300000000000006</v>
          </cell>
          <cell r="BJ1179">
            <v>47.94</v>
          </cell>
          <cell r="BK1179">
            <v>0</v>
          </cell>
          <cell r="BL1179">
            <v>47.94</v>
          </cell>
          <cell r="BM1179">
            <v>47.94</v>
          </cell>
          <cell r="BN1179">
            <v>47.94</v>
          </cell>
          <cell r="BO1179">
            <v>47.94</v>
          </cell>
          <cell r="BP1179">
            <v>0</v>
          </cell>
          <cell r="BQ1179">
            <v>0</v>
          </cell>
          <cell r="BR1179">
            <v>0</v>
          </cell>
          <cell r="BS1179">
            <v>0</v>
          </cell>
          <cell r="BT1179">
            <v>0</v>
          </cell>
          <cell r="BU1179">
            <v>0</v>
          </cell>
          <cell r="BV1179">
            <v>0</v>
          </cell>
          <cell r="BW1179">
            <v>0</v>
          </cell>
          <cell r="CC1179">
            <v>0.56300000000000006</v>
          </cell>
          <cell r="CD1179">
            <v>1.6889999999999996</v>
          </cell>
          <cell r="CF1179">
            <v>95.84</v>
          </cell>
          <cell r="CG1179">
            <v>161.87</v>
          </cell>
          <cell r="CH1179">
            <v>191.01</v>
          </cell>
          <cell r="CL1179">
            <v>191.01</v>
          </cell>
        </row>
        <row r="1180">
          <cell r="B1180" t="str">
            <v>062</v>
          </cell>
          <cell r="C1180" t="str">
            <v>025</v>
          </cell>
          <cell r="D1180" t="str">
            <v>02</v>
          </cell>
          <cell r="E1180" t="str">
            <v>435871761</v>
          </cell>
          <cell r="F1180" t="str">
            <v>ПРОФИЛЬ 1163ТПП 420318 L-3000</v>
          </cell>
          <cell r="G1180" t="str">
            <v>ОСТ1 90113-86</v>
          </cell>
          <cell r="H1180" t="str">
            <v>КГ</v>
          </cell>
          <cell r="I1180">
            <v>0.06</v>
          </cell>
          <cell r="J1180" t="str">
            <v>00007</v>
          </cell>
          <cell r="K1180" t="str">
            <v>00000</v>
          </cell>
          <cell r="L1180" t="str">
            <v/>
          </cell>
          <cell r="M1180">
            <v>0</v>
          </cell>
          <cell r="N1180">
            <v>0</v>
          </cell>
          <cell r="O1180">
            <v>0</v>
          </cell>
          <cell r="P1180">
            <v>0</v>
          </cell>
          <cell r="Q1180">
            <v>0</v>
          </cell>
          <cell r="R1180">
            <v>0</v>
          </cell>
          <cell r="S1180" t="str">
            <v>не най</v>
          </cell>
          <cell r="T1180">
            <v>371.4</v>
          </cell>
          <cell r="U1180" t="str">
            <v>нет</v>
          </cell>
          <cell r="V1180">
            <v>39219</v>
          </cell>
          <cell r="W1180">
            <v>371.4</v>
          </cell>
          <cell r="X1180">
            <v>22.28</v>
          </cell>
          <cell r="Y1180">
            <v>0</v>
          </cell>
          <cell r="Z1180">
            <v>0</v>
          </cell>
          <cell r="AA1180">
            <v>0</v>
          </cell>
          <cell r="AB1180">
            <v>0</v>
          </cell>
          <cell r="AC1180">
            <v>22.28</v>
          </cell>
          <cell r="AD1180">
            <v>22.28</v>
          </cell>
          <cell r="AE1180">
            <v>22.28</v>
          </cell>
          <cell r="AF1180">
            <v>22.28</v>
          </cell>
          <cell r="AG1180">
            <v>22.28</v>
          </cell>
          <cell r="AH1180">
            <v>22.28</v>
          </cell>
          <cell r="AI1180">
            <v>22.28</v>
          </cell>
          <cell r="AJ1180">
            <v>22.28</v>
          </cell>
          <cell r="AM1180" t="str">
            <v>062</v>
          </cell>
          <cell r="AN1180" t="str">
            <v>045</v>
          </cell>
          <cell r="AO1180">
            <v>1652</v>
          </cell>
          <cell r="AP1180" t="str">
            <v>02</v>
          </cell>
          <cell r="AQ1180" t="str">
            <v>435871761</v>
          </cell>
          <cell r="AR1180" t="str">
            <v>ПPOФИЛЬ Д16ЧT 420318 L-3000</v>
          </cell>
          <cell r="AS1180" t="str">
            <v>OCT1 90113-86</v>
          </cell>
          <cell r="AT1180" t="str">
            <v>КГ</v>
          </cell>
          <cell r="AU1180">
            <v>0.52800000000000002</v>
          </cell>
          <cell r="AV1180" t="str">
            <v>0,5</v>
          </cell>
          <cell r="AW1180">
            <v>2</v>
          </cell>
          <cell r="AX1180">
            <v>228.41</v>
          </cell>
          <cell r="AY1180">
            <v>456.82</v>
          </cell>
          <cell r="BA1180">
            <v>4</v>
          </cell>
          <cell r="BB1180">
            <v>120.6</v>
          </cell>
          <cell r="BC1180">
            <v>4</v>
          </cell>
          <cell r="BD1180">
            <v>4</v>
          </cell>
          <cell r="BE1180">
            <v>482.41</v>
          </cell>
          <cell r="BF1180">
            <v>0</v>
          </cell>
          <cell r="BH1180">
            <v>228.41</v>
          </cell>
          <cell r="BI1180">
            <v>0.22800000000000001</v>
          </cell>
          <cell r="BJ1180">
            <v>52.08</v>
          </cell>
          <cell r="BK1180">
            <v>68.52</v>
          </cell>
          <cell r="BL1180">
            <v>120.6</v>
          </cell>
          <cell r="BM1180">
            <v>120.6</v>
          </cell>
          <cell r="BN1180">
            <v>120.6</v>
          </cell>
          <cell r="BO1180">
            <v>120.6</v>
          </cell>
          <cell r="BP1180">
            <v>0</v>
          </cell>
          <cell r="BQ1180">
            <v>0</v>
          </cell>
          <cell r="BR1180">
            <v>0</v>
          </cell>
          <cell r="BS1180">
            <v>0</v>
          </cell>
          <cell r="BT1180">
            <v>0</v>
          </cell>
          <cell r="BU1180">
            <v>0</v>
          </cell>
          <cell r="BV1180">
            <v>0</v>
          </cell>
          <cell r="BW1180">
            <v>0</v>
          </cell>
          <cell r="BX1180">
            <v>0.22800000000000001</v>
          </cell>
          <cell r="CD1180">
            <v>1.8840000000000001</v>
          </cell>
          <cell r="CF1180">
            <v>257.08999999999997</v>
          </cell>
          <cell r="CG1180">
            <v>484.36</v>
          </cell>
          <cell r="CH1180">
            <v>571.54</v>
          </cell>
          <cell r="CL1180">
            <v>571.54</v>
          </cell>
        </row>
        <row r="1181">
          <cell r="B1181" t="str">
            <v>062</v>
          </cell>
          <cell r="C1181" t="str">
            <v>053</v>
          </cell>
          <cell r="D1181" t="str">
            <v>02</v>
          </cell>
          <cell r="E1181" t="str">
            <v>435871761</v>
          </cell>
          <cell r="F1181" t="str">
            <v>ПРОФИЛЬ 1163ТПП 420318 L-3000</v>
          </cell>
          <cell r="G1181" t="str">
            <v>ОСТ1 90113-86</v>
          </cell>
          <cell r="H1181" t="str">
            <v>КГ</v>
          </cell>
          <cell r="I1181">
            <v>0.27</v>
          </cell>
          <cell r="J1181" t="str">
            <v>00007</v>
          </cell>
          <cell r="K1181" t="str">
            <v>00000</v>
          </cell>
          <cell r="L1181" t="str">
            <v/>
          </cell>
          <cell r="M1181">
            <v>0</v>
          </cell>
          <cell r="N1181">
            <v>0</v>
          </cell>
          <cell r="O1181">
            <v>0</v>
          </cell>
          <cell r="P1181">
            <v>0</v>
          </cell>
          <cell r="Q1181">
            <v>0</v>
          </cell>
          <cell r="R1181">
            <v>0</v>
          </cell>
          <cell r="S1181" t="str">
            <v>не най</v>
          </cell>
          <cell r="T1181">
            <v>371.4</v>
          </cell>
          <cell r="U1181" t="str">
            <v>нет</v>
          </cell>
          <cell r="V1181">
            <v>39219</v>
          </cell>
          <cell r="W1181">
            <v>371.4</v>
          </cell>
          <cell r="X1181">
            <v>100.28</v>
          </cell>
          <cell r="Y1181">
            <v>0</v>
          </cell>
          <cell r="Z1181">
            <v>0</v>
          </cell>
          <cell r="AA1181">
            <v>0</v>
          </cell>
          <cell r="AB1181">
            <v>0</v>
          </cell>
          <cell r="AC1181">
            <v>100.28</v>
          </cell>
          <cell r="AD1181">
            <v>100.28</v>
          </cell>
          <cell r="AE1181">
            <v>100.28</v>
          </cell>
          <cell r="AF1181">
            <v>100.28</v>
          </cell>
          <cell r="AG1181">
            <v>100.28</v>
          </cell>
          <cell r="AH1181">
            <v>100.28</v>
          </cell>
          <cell r="AI1181">
            <v>100.28</v>
          </cell>
          <cell r="AJ1181">
            <v>100.28</v>
          </cell>
          <cell r="AM1181" t="str">
            <v>062</v>
          </cell>
          <cell r="AN1181" t="str">
            <v>045</v>
          </cell>
          <cell r="AO1181">
            <v>1652</v>
          </cell>
          <cell r="AP1181" t="str">
            <v>02</v>
          </cell>
          <cell r="AQ1181" t="str">
            <v>435871761</v>
          </cell>
          <cell r="AR1181" t="str">
            <v>ПPOФИЛЬ Д16ЧT 420318 L-3000</v>
          </cell>
          <cell r="AS1181" t="str">
            <v>OCT1 90113-86</v>
          </cell>
          <cell r="AT1181" t="str">
            <v>КГ</v>
          </cell>
          <cell r="AU1181">
            <v>0.52800000000000002</v>
          </cell>
          <cell r="AV1181" t="str">
            <v>0,5</v>
          </cell>
          <cell r="AW1181">
            <v>2</v>
          </cell>
          <cell r="AX1181">
            <v>228.41</v>
          </cell>
          <cell r="AY1181">
            <v>456.82</v>
          </cell>
          <cell r="BA1181">
            <v>4</v>
          </cell>
          <cell r="BB1181">
            <v>120.6</v>
          </cell>
          <cell r="BC1181">
            <v>4</v>
          </cell>
          <cell r="BD1181">
            <v>4</v>
          </cell>
          <cell r="BE1181">
            <v>482.41</v>
          </cell>
          <cell r="BF1181">
            <v>0</v>
          </cell>
          <cell r="BH1181">
            <v>228.41</v>
          </cell>
          <cell r="BI1181">
            <v>0.22800000000000001</v>
          </cell>
          <cell r="BJ1181">
            <v>52.08</v>
          </cell>
          <cell r="BK1181">
            <v>68.52</v>
          </cell>
          <cell r="BL1181">
            <v>120.6</v>
          </cell>
          <cell r="BM1181">
            <v>120.6</v>
          </cell>
          <cell r="BN1181">
            <v>120.6</v>
          </cell>
          <cell r="BO1181">
            <v>120.6</v>
          </cell>
          <cell r="BP1181">
            <v>0</v>
          </cell>
          <cell r="BQ1181">
            <v>0</v>
          </cell>
          <cell r="BR1181">
            <v>0</v>
          </cell>
          <cell r="BS1181">
            <v>0</v>
          </cell>
          <cell r="BT1181">
            <v>0</v>
          </cell>
          <cell r="BU1181">
            <v>0</v>
          </cell>
          <cell r="BV1181">
            <v>0</v>
          </cell>
          <cell r="BW1181">
            <v>0</v>
          </cell>
          <cell r="BX1181">
            <v>0.22800000000000001</v>
          </cell>
          <cell r="CD1181">
            <v>1.8840000000000001</v>
          </cell>
          <cell r="CF1181">
            <v>257.08999999999997</v>
          </cell>
          <cell r="CG1181">
            <v>484.36</v>
          </cell>
          <cell r="CH1181">
            <v>571.54</v>
          </cell>
          <cell r="CL1181">
            <v>571.54</v>
          </cell>
        </row>
        <row r="1182">
          <cell r="B1182" t="str">
            <v>062</v>
          </cell>
          <cell r="C1182" t="str">
            <v>025</v>
          </cell>
          <cell r="D1182" t="str">
            <v>02</v>
          </cell>
          <cell r="E1182" t="str">
            <v>437471060</v>
          </cell>
          <cell r="F1182" t="str">
            <v>ПРОФИЛЬ 1163ТПП 420356 L-3000</v>
          </cell>
          <cell r="G1182" t="str">
            <v>ОСТ1 90113-86</v>
          </cell>
          <cell r="H1182" t="str">
            <v>КГ</v>
          </cell>
          <cell r="I1182">
            <v>1.21</v>
          </cell>
          <cell r="J1182" t="str">
            <v>00006</v>
          </cell>
          <cell r="K1182" t="str">
            <v>00000</v>
          </cell>
          <cell r="L1182" t="str">
            <v/>
          </cell>
          <cell r="M1182">
            <v>0</v>
          </cell>
          <cell r="N1182">
            <v>0</v>
          </cell>
          <cell r="O1182">
            <v>0</v>
          </cell>
          <cell r="P1182">
            <v>0</v>
          </cell>
          <cell r="Q1182">
            <v>0</v>
          </cell>
          <cell r="R1182">
            <v>0</v>
          </cell>
          <cell r="S1182" t="str">
            <v>не най</v>
          </cell>
          <cell r="T1182">
            <v>371.4</v>
          </cell>
          <cell r="U1182" t="str">
            <v>нет</v>
          </cell>
          <cell r="V1182">
            <v>39219</v>
          </cell>
          <cell r="W1182">
            <v>371.4</v>
          </cell>
          <cell r="X1182">
            <v>449.39</v>
          </cell>
          <cell r="Y1182">
            <v>449.39</v>
          </cell>
          <cell r="Z1182">
            <v>449.39</v>
          </cell>
          <cell r="AA1182">
            <v>449.39</v>
          </cell>
          <cell r="AB1182">
            <v>449.39</v>
          </cell>
          <cell r="AC1182">
            <v>449.39</v>
          </cell>
          <cell r="AD1182">
            <v>449.39</v>
          </cell>
          <cell r="AE1182">
            <v>449.39</v>
          </cell>
          <cell r="AF1182">
            <v>449.39</v>
          </cell>
          <cell r="AG1182">
            <v>449.39</v>
          </cell>
          <cell r="AH1182">
            <v>449.39</v>
          </cell>
          <cell r="AI1182">
            <v>449.39</v>
          </cell>
          <cell r="AJ1182">
            <v>449.39</v>
          </cell>
        </row>
        <row r="1183">
          <cell r="B1183" t="str">
            <v>062</v>
          </cell>
          <cell r="C1183" t="str">
            <v>053</v>
          </cell>
          <cell r="D1183" t="str">
            <v>02</v>
          </cell>
          <cell r="E1183" t="str">
            <v>437471060</v>
          </cell>
          <cell r="F1183" t="str">
            <v>ПРОФИЛЬ 1163ТПП 420356 L-3000</v>
          </cell>
          <cell r="G1183" t="str">
            <v>ОСТ1 90113-86</v>
          </cell>
          <cell r="H1183" t="str">
            <v>КГ</v>
          </cell>
          <cell r="I1183">
            <v>0.59</v>
          </cell>
          <cell r="J1183" t="str">
            <v>00005</v>
          </cell>
          <cell r="K1183" t="str">
            <v>00000</v>
          </cell>
          <cell r="L1183" t="str">
            <v/>
          </cell>
          <cell r="M1183">
            <v>0</v>
          </cell>
          <cell r="N1183">
            <v>0</v>
          </cell>
          <cell r="O1183">
            <v>0</v>
          </cell>
          <cell r="P1183">
            <v>0</v>
          </cell>
          <cell r="Q1183">
            <v>0</v>
          </cell>
          <cell r="R1183">
            <v>0</v>
          </cell>
          <cell r="S1183" t="str">
            <v>не най</v>
          </cell>
          <cell r="T1183">
            <v>371.4</v>
          </cell>
          <cell r="U1183" t="str">
            <v>нет</v>
          </cell>
          <cell r="V1183">
            <v>39219</v>
          </cell>
          <cell r="W1183">
            <v>371.4</v>
          </cell>
          <cell r="X1183">
            <v>219.13</v>
          </cell>
          <cell r="Y1183">
            <v>0</v>
          </cell>
          <cell r="Z1183">
            <v>0</v>
          </cell>
          <cell r="AA1183">
            <v>0</v>
          </cell>
          <cell r="AB1183">
            <v>0</v>
          </cell>
          <cell r="AC1183">
            <v>219.13</v>
          </cell>
          <cell r="AD1183">
            <v>219.13</v>
          </cell>
          <cell r="AE1183">
            <v>219.13</v>
          </cell>
          <cell r="AF1183">
            <v>219.13</v>
          </cell>
          <cell r="AG1183">
            <v>219.13</v>
          </cell>
          <cell r="AH1183">
            <v>219.13</v>
          </cell>
          <cell r="AI1183">
            <v>219.13</v>
          </cell>
          <cell r="AJ1183">
            <v>219.13</v>
          </cell>
          <cell r="AM1183" t="str">
            <v>062</v>
          </cell>
          <cell r="AN1183" t="str">
            <v>053</v>
          </cell>
          <cell r="AO1183">
            <v>1654</v>
          </cell>
          <cell r="AP1183" t="str">
            <v>02</v>
          </cell>
          <cell r="AQ1183" t="str">
            <v>437471060</v>
          </cell>
          <cell r="AR1183" t="str">
            <v>ПPOФИЛЬ Д16ЧT 420356 L-3000</v>
          </cell>
          <cell r="AS1183" t="str">
            <v>OCT1 90113-86</v>
          </cell>
          <cell r="AT1183" t="str">
            <v>КГ</v>
          </cell>
          <cell r="AU1183">
            <v>1.79</v>
          </cell>
          <cell r="AV1183" t="str">
            <v>1,8</v>
          </cell>
          <cell r="AW1183">
            <v>7.2</v>
          </cell>
          <cell r="AX1183">
            <v>84.95</v>
          </cell>
          <cell r="AY1183">
            <v>611.64</v>
          </cell>
          <cell r="BA1183">
            <v>4</v>
          </cell>
          <cell r="BB1183">
            <v>152.06</v>
          </cell>
          <cell r="BC1183">
            <v>4</v>
          </cell>
          <cell r="BD1183">
            <v>4</v>
          </cell>
          <cell r="BE1183">
            <v>608.24</v>
          </cell>
          <cell r="BG1183">
            <v>0</v>
          </cell>
          <cell r="BH1183">
            <v>84.95</v>
          </cell>
          <cell r="BI1183">
            <v>1.79</v>
          </cell>
          <cell r="BJ1183">
            <v>152.06</v>
          </cell>
          <cell r="BK1183">
            <v>0</v>
          </cell>
          <cell r="BL1183">
            <v>152.06</v>
          </cell>
          <cell r="BM1183">
            <v>152.06</v>
          </cell>
          <cell r="BN1183">
            <v>152.06</v>
          </cell>
          <cell r="BO1183">
            <v>152.06</v>
          </cell>
          <cell r="BP1183">
            <v>0</v>
          </cell>
          <cell r="BQ1183">
            <v>0</v>
          </cell>
          <cell r="BR1183">
            <v>0</v>
          </cell>
          <cell r="BS1183">
            <v>0</v>
          </cell>
          <cell r="BT1183">
            <v>0</v>
          </cell>
          <cell r="BU1183">
            <v>0</v>
          </cell>
          <cell r="BV1183">
            <v>0</v>
          </cell>
          <cell r="BW1183">
            <v>0</v>
          </cell>
          <cell r="CC1183">
            <v>1.79</v>
          </cell>
          <cell r="CE1183">
            <v>5.37</v>
          </cell>
          <cell r="CF1183">
            <v>95.62</v>
          </cell>
          <cell r="CG1183">
            <v>513.48</v>
          </cell>
          <cell r="CH1183">
            <v>605.91</v>
          </cell>
          <cell r="CL1183">
            <v>605.91</v>
          </cell>
        </row>
        <row r="1184">
          <cell r="B1184" t="str">
            <v>062</v>
          </cell>
          <cell r="C1184" t="str">
            <v>025</v>
          </cell>
          <cell r="D1184" t="str">
            <v>02</v>
          </cell>
          <cell r="E1184" t="str">
            <v>435871388</v>
          </cell>
          <cell r="F1184" t="str">
            <v>ПРОФИЛЬ 1163ТПП 420363 L-3000</v>
          </cell>
          <cell r="G1184" t="str">
            <v>ОСТ1 90113-86</v>
          </cell>
          <cell r="H1184" t="str">
            <v>КГ</v>
          </cell>
          <cell r="I1184">
            <v>2.1000000000000001E-2</v>
          </cell>
          <cell r="J1184" t="str">
            <v>00007</v>
          </cell>
          <cell r="K1184" t="str">
            <v>00000</v>
          </cell>
          <cell r="L1184" t="str">
            <v/>
          </cell>
          <cell r="M1184">
            <v>0</v>
          </cell>
          <cell r="N1184">
            <v>0</v>
          </cell>
          <cell r="O1184">
            <v>0</v>
          </cell>
          <cell r="P1184">
            <v>0</v>
          </cell>
          <cell r="Q1184">
            <v>0</v>
          </cell>
          <cell r="R1184">
            <v>0</v>
          </cell>
          <cell r="S1184" t="str">
            <v>не най</v>
          </cell>
          <cell r="T1184">
            <v>371.4</v>
          </cell>
          <cell r="U1184" t="str">
            <v>нет</v>
          </cell>
          <cell r="V1184">
            <v>39219</v>
          </cell>
          <cell r="W1184">
            <v>371.4</v>
          </cell>
          <cell r="X1184">
            <v>7.8</v>
          </cell>
          <cell r="Y1184">
            <v>7.8</v>
          </cell>
          <cell r="Z1184">
            <v>7.8</v>
          </cell>
          <cell r="AA1184">
            <v>7.8</v>
          </cell>
          <cell r="AB1184">
            <v>7.8</v>
          </cell>
          <cell r="AC1184">
            <v>7.8</v>
          </cell>
          <cell r="AD1184">
            <v>7.8</v>
          </cell>
          <cell r="AE1184">
            <v>7.8</v>
          </cell>
          <cell r="AF1184">
            <v>7.8</v>
          </cell>
          <cell r="AG1184">
            <v>7.8</v>
          </cell>
          <cell r="AH1184">
            <v>7.8</v>
          </cell>
          <cell r="AI1184">
            <v>7.8</v>
          </cell>
          <cell r="AJ1184">
            <v>7.8</v>
          </cell>
        </row>
        <row r="1185">
          <cell r="B1185" t="str">
            <v>062</v>
          </cell>
          <cell r="C1185" t="str">
            <v>053</v>
          </cell>
          <cell r="D1185" t="str">
            <v>02</v>
          </cell>
          <cell r="E1185" t="str">
            <v>435871388</v>
          </cell>
          <cell r="F1185" t="str">
            <v>ПРОФИЛЬ 1163ТПП 420363 L-3000</v>
          </cell>
          <cell r="G1185" t="str">
            <v>ОСТ1 90113-86</v>
          </cell>
          <cell r="H1185" t="str">
            <v>КГ</v>
          </cell>
          <cell r="I1185">
            <v>1.4E-2</v>
          </cell>
          <cell r="J1185" t="str">
            <v>00007</v>
          </cell>
          <cell r="K1185" t="str">
            <v>00000</v>
          </cell>
          <cell r="L1185" t="str">
            <v/>
          </cell>
          <cell r="M1185">
            <v>0</v>
          </cell>
          <cell r="N1185">
            <v>0</v>
          </cell>
          <cell r="O1185">
            <v>0</v>
          </cell>
          <cell r="P1185">
            <v>0</v>
          </cell>
          <cell r="Q1185">
            <v>0</v>
          </cell>
          <cell r="R1185">
            <v>0</v>
          </cell>
          <cell r="S1185" t="str">
            <v>не най</v>
          </cell>
          <cell r="T1185">
            <v>371.4</v>
          </cell>
          <cell r="U1185" t="str">
            <v>нет</v>
          </cell>
          <cell r="V1185">
            <v>39219</v>
          </cell>
          <cell r="W1185">
            <v>371.4</v>
          </cell>
          <cell r="X1185">
            <v>5.2</v>
          </cell>
          <cell r="Y1185">
            <v>0</v>
          </cell>
          <cell r="Z1185">
            <v>0</v>
          </cell>
          <cell r="AA1185">
            <v>0</v>
          </cell>
          <cell r="AB1185">
            <v>5.2</v>
          </cell>
          <cell r="AC1185">
            <v>5.2</v>
          </cell>
          <cell r="AD1185">
            <v>5.2</v>
          </cell>
          <cell r="AE1185">
            <v>5.2</v>
          </cell>
          <cell r="AF1185">
            <v>5.2</v>
          </cell>
          <cell r="AG1185">
            <v>5.2</v>
          </cell>
          <cell r="AH1185">
            <v>5.2</v>
          </cell>
          <cell r="AI1185">
            <v>5.2</v>
          </cell>
          <cell r="AJ1185">
            <v>5.2</v>
          </cell>
          <cell r="AM1185" t="str">
            <v>062</v>
          </cell>
          <cell r="AN1185" t="str">
            <v>053</v>
          </cell>
          <cell r="AO1185">
            <v>1656</v>
          </cell>
          <cell r="AP1185" t="str">
            <v>02</v>
          </cell>
          <cell r="AQ1185" t="str">
            <v>435871388</v>
          </cell>
          <cell r="AR1185" t="str">
            <v>ПPOФИЛЬ Д16ЧT 420363 L-3000</v>
          </cell>
          <cell r="AS1185" t="str">
            <v>OCT1 90113-86</v>
          </cell>
          <cell r="AT1185" t="str">
            <v>КГ</v>
          </cell>
          <cell r="AU1185">
            <v>3.5000000000000003E-2</v>
          </cell>
          <cell r="AV1185" t="str">
            <v>0,03</v>
          </cell>
          <cell r="AW1185">
            <v>0.1</v>
          </cell>
          <cell r="AX1185">
            <v>231.71</v>
          </cell>
          <cell r="AY1185">
            <v>23.171000000000003</v>
          </cell>
          <cell r="BA1185">
            <v>4</v>
          </cell>
          <cell r="BB1185">
            <v>8.11</v>
          </cell>
          <cell r="BC1185">
            <v>3</v>
          </cell>
          <cell r="BD1185">
            <v>3</v>
          </cell>
          <cell r="BE1185">
            <v>24.33</v>
          </cell>
          <cell r="BG1185">
            <v>0</v>
          </cell>
          <cell r="BH1185">
            <v>231.71</v>
          </cell>
          <cell r="BI1185">
            <v>3.5000000000000003E-2</v>
          </cell>
          <cell r="BJ1185">
            <v>8.11</v>
          </cell>
          <cell r="BK1185">
            <v>0</v>
          </cell>
          <cell r="BL1185">
            <v>8.11</v>
          </cell>
          <cell r="BM1185">
            <v>8.11</v>
          </cell>
          <cell r="BN1185">
            <v>8.11</v>
          </cell>
          <cell r="BO1185">
            <v>0</v>
          </cell>
          <cell r="BP1185">
            <v>0</v>
          </cell>
          <cell r="BQ1185">
            <v>0</v>
          </cell>
          <cell r="BR1185">
            <v>0</v>
          </cell>
          <cell r="BS1185">
            <v>0</v>
          </cell>
          <cell r="BT1185">
            <v>0</v>
          </cell>
          <cell r="BU1185">
            <v>0</v>
          </cell>
          <cell r="BV1185">
            <v>0</v>
          </cell>
          <cell r="BW1185">
            <v>0</v>
          </cell>
          <cell r="CC1185">
            <v>3.5000000000000003E-2</v>
          </cell>
          <cell r="CE1185">
            <v>7.0000000000000007E-2</v>
          </cell>
          <cell r="CF1185">
            <v>260.8</v>
          </cell>
          <cell r="CG1185">
            <v>18.260000000000002</v>
          </cell>
          <cell r="CH1185">
            <v>21.55</v>
          </cell>
          <cell r="CL1185">
            <v>21.55</v>
          </cell>
        </row>
        <row r="1186">
          <cell r="B1186" t="str">
            <v>062</v>
          </cell>
          <cell r="C1186" t="str">
            <v>025</v>
          </cell>
          <cell r="D1186" t="str">
            <v>02</v>
          </cell>
          <cell r="E1186" t="str">
            <v>437571420</v>
          </cell>
          <cell r="F1186" t="str">
            <v>ПРОФИЛЬ 1163ТПП 420377 L-3000</v>
          </cell>
          <cell r="G1186" t="str">
            <v>ОСТ1 90113-86</v>
          </cell>
          <cell r="H1186" t="str">
            <v>КГ</v>
          </cell>
          <cell r="I1186">
            <v>5.46</v>
          </cell>
          <cell r="J1186" t="str">
            <v>00007</v>
          </cell>
          <cell r="K1186" t="str">
            <v>00011</v>
          </cell>
          <cell r="L1186" t="str">
            <v/>
          </cell>
          <cell r="M1186">
            <v>0</v>
          </cell>
          <cell r="N1186">
            <v>0</v>
          </cell>
          <cell r="O1186">
            <v>0</v>
          </cell>
          <cell r="P1186">
            <v>0</v>
          </cell>
          <cell r="Q1186">
            <v>0</v>
          </cell>
          <cell r="R1186">
            <v>0</v>
          </cell>
          <cell r="S1186" t="str">
            <v>не най</v>
          </cell>
          <cell r="T1186">
            <v>371.4</v>
          </cell>
          <cell r="U1186" t="str">
            <v>нет</v>
          </cell>
          <cell r="V1186">
            <v>39219</v>
          </cell>
          <cell r="W1186">
            <v>371.4</v>
          </cell>
          <cell r="X1186">
            <v>2027.84</v>
          </cell>
          <cell r="Y1186">
            <v>0</v>
          </cell>
          <cell r="Z1186">
            <v>0</v>
          </cell>
          <cell r="AA1186">
            <v>0</v>
          </cell>
          <cell r="AB1186">
            <v>0</v>
          </cell>
          <cell r="AC1186">
            <v>2027.84</v>
          </cell>
          <cell r="AD1186">
            <v>2027.84</v>
          </cell>
          <cell r="AE1186">
            <v>2027.84</v>
          </cell>
          <cell r="AF1186">
            <v>2027.84</v>
          </cell>
          <cell r="AG1186">
            <v>2027.84</v>
          </cell>
          <cell r="AH1186">
            <v>2027.84</v>
          </cell>
          <cell r="AI1186">
            <v>2027.84</v>
          </cell>
          <cell r="AJ1186">
            <v>2027.84</v>
          </cell>
          <cell r="AM1186" t="str">
            <v>062</v>
          </cell>
          <cell r="AN1186" t="str">
            <v>025</v>
          </cell>
          <cell r="AO1186">
            <v>1658</v>
          </cell>
          <cell r="AP1186" t="str">
            <v>02</v>
          </cell>
          <cell r="AQ1186" t="str">
            <v>437571420</v>
          </cell>
          <cell r="AR1186" t="str">
            <v>ПPOФИЛЬ Д16ЧT 420377 L-3000</v>
          </cell>
          <cell r="AS1186" t="str">
            <v>OCT1 90113-86</v>
          </cell>
          <cell r="AT1186" t="str">
            <v>КГ</v>
          </cell>
          <cell r="AU1186">
            <v>6.1180000000000003</v>
          </cell>
          <cell r="AV1186" t="str">
            <v>6,1</v>
          </cell>
          <cell r="AW1186">
            <v>24.4</v>
          </cell>
          <cell r="AX1186">
            <v>85.15</v>
          </cell>
          <cell r="AY1186">
            <v>2077.66</v>
          </cell>
          <cell r="BA1186">
            <v>4</v>
          </cell>
          <cell r="BB1186">
            <v>520.95000000000005</v>
          </cell>
          <cell r="BC1186">
            <v>4</v>
          </cell>
          <cell r="BD1186">
            <v>4</v>
          </cell>
          <cell r="BE1186">
            <v>2083.7600000000002</v>
          </cell>
          <cell r="BG1186">
            <v>0</v>
          </cell>
          <cell r="BH1186">
            <v>85.15</v>
          </cell>
          <cell r="BI1186">
            <v>6.1139999999999999</v>
          </cell>
          <cell r="BJ1186">
            <v>520.61</v>
          </cell>
          <cell r="BK1186">
            <v>0.34</v>
          </cell>
          <cell r="BL1186">
            <v>520.95000000000005</v>
          </cell>
          <cell r="BM1186">
            <v>520.95000000000005</v>
          </cell>
          <cell r="BN1186">
            <v>520.95000000000005</v>
          </cell>
          <cell r="BO1186">
            <v>520.95000000000005</v>
          </cell>
          <cell r="BP1186">
            <v>0</v>
          </cell>
          <cell r="BQ1186">
            <v>0</v>
          </cell>
          <cell r="BR1186">
            <v>0</v>
          </cell>
          <cell r="BS1186">
            <v>0</v>
          </cell>
          <cell r="BT1186">
            <v>0</v>
          </cell>
          <cell r="BU1186">
            <v>0</v>
          </cell>
          <cell r="BV1186">
            <v>0</v>
          </cell>
          <cell r="BW1186">
            <v>0</v>
          </cell>
          <cell r="CC1186">
            <v>6.1139999999999999</v>
          </cell>
          <cell r="CE1186">
            <v>18.358000000000001</v>
          </cell>
          <cell r="CF1186">
            <v>95.84</v>
          </cell>
          <cell r="CG1186">
            <v>1759.43</v>
          </cell>
          <cell r="CH1186">
            <v>2076.13</v>
          </cell>
          <cell r="CL1186">
            <v>2076.13</v>
          </cell>
        </row>
        <row r="1187">
          <cell r="B1187" t="str">
            <v>062</v>
          </cell>
          <cell r="C1187" t="str">
            <v>053</v>
          </cell>
          <cell r="D1187" t="str">
            <v>02</v>
          </cell>
          <cell r="E1187" t="str">
            <v>437571420</v>
          </cell>
          <cell r="F1187" t="str">
            <v>ПРОФИЛЬ 1163ТПП 420377 L-3000</v>
          </cell>
          <cell r="G1187" t="str">
            <v>ОСТ1 90113-86</v>
          </cell>
          <cell r="H1187" t="str">
            <v>КГ</v>
          </cell>
          <cell r="I1187">
            <v>0.76</v>
          </cell>
          <cell r="J1187" t="str">
            <v>00005</v>
          </cell>
          <cell r="K1187" t="str">
            <v>00018</v>
          </cell>
          <cell r="L1187" t="str">
            <v/>
          </cell>
          <cell r="M1187">
            <v>0</v>
          </cell>
          <cell r="N1187">
            <v>0</v>
          </cell>
          <cell r="O1187">
            <v>0</v>
          </cell>
          <cell r="P1187">
            <v>0</v>
          </cell>
          <cell r="Q1187">
            <v>0</v>
          </cell>
          <cell r="R1187">
            <v>0</v>
          </cell>
          <cell r="S1187" t="str">
            <v>не най</v>
          </cell>
          <cell r="T1187">
            <v>371.4</v>
          </cell>
          <cell r="U1187" t="str">
            <v>нет</v>
          </cell>
          <cell r="V1187">
            <v>39219</v>
          </cell>
          <cell r="W1187">
            <v>371.4</v>
          </cell>
          <cell r="X1187">
            <v>282.26</v>
          </cell>
          <cell r="Y1187">
            <v>282.26</v>
          </cell>
          <cell r="Z1187">
            <v>282.26</v>
          </cell>
          <cell r="AA1187">
            <v>282.26</v>
          </cell>
          <cell r="AB1187">
            <v>282.26</v>
          </cell>
          <cell r="AC1187">
            <v>282.26</v>
          </cell>
          <cell r="AD1187">
            <v>282.26</v>
          </cell>
          <cell r="AE1187">
            <v>282.26</v>
          </cell>
          <cell r="AF1187">
            <v>282.26</v>
          </cell>
          <cell r="AG1187">
            <v>282.26</v>
          </cell>
          <cell r="AH1187">
            <v>282.26</v>
          </cell>
          <cell r="AI1187">
            <v>282.26</v>
          </cell>
          <cell r="AJ1187">
            <v>282.26</v>
          </cell>
        </row>
        <row r="1188">
          <cell r="B1188" t="str">
            <v>062</v>
          </cell>
          <cell r="C1188" t="str">
            <v>025</v>
          </cell>
          <cell r="D1188" t="str">
            <v>02</v>
          </cell>
          <cell r="E1188" t="str">
            <v>437571440</v>
          </cell>
          <cell r="F1188" t="str">
            <v>ПРОФИЛЬ 1163ТПП 420401 L-3000</v>
          </cell>
          <cell r="G1188" t="str">
            <v>ОСТ1 90113-86</v>
          </cell>
          <cell r="H1188" t="str">
            <v>КГ</v>
          </cell>
          <cell r="I1188">
            <v>7.0000000000000007E-2</v>
          </cell>
          <cell r="J1188" t="str">
            <v>00005</v>
          </cell>
          <cell r="K1188" t="str">
            <v>00000</v>
          </cell>
          <cell r="L1188" t="str">
            <v/>
          </cell>
          <cell r="M1188">
            <v>0</v>
          </cell>
          <cell r="N1188">
            <v>0</v>
          </cell>
          <cell r="O1188">
            <v>0</v>
          </cell>
          <cell r="P1188">
            <v>0</v>
          </cell>
          <cell r="Q1188">
            <v>0</v>
          </cell>
          <cell r="R1188">
            <v>0</v>
          </cell>
          <cell r="S1188" t="str">
            <v>не най</v>
          </cell>
          <cell r="T1188">
            <v>371.4</v>
          </cell>
          <cell r="U1188" t="str">
            <v>нет</v>
          </cell>
          <cell r="V1188">
            <v>39219</v>
          </cell>
          <cell r="W1188">
            <v>371.4</v>
          </cell>
          <cell r="X1188">
            <v>26</v>
          </cell>
          <cell r="Y1188">
            <v>0</v>
          </cell>
          <cell r="Z1188">
            <v>0</v>
          </cell>
          <cell r="AA1188">
            <v>0</v>
          </cell>
          <cell r="AB1188">
            <v>0</v>
          </cell>
          <cell r="AC1188">
            <v>0</v>
          </cell>
          <cell r="AD1188">
            <v>26</v>
          </cell>
          <cell r="AE1188">
            <v>26</v>
          </cell>
          <cell r="AF1188">
            <v>26</v>
          </cell>
          <cell r="AG1188">
            <v>26</v>
          </cell>
          <cell r="AH1188">
            <v>26</v>
          </cell>
          <cell r="AI1188">
            <v>26</v>
          </cell>
          <cell r="AJ1188">
            <v>26</v>
          </cell>
          <cell r="AM1188" t="str">
            <v>062</v>
          </cell>
          <cell r="AN1188" t="str">
            <v>045</v>
          </cell>
          <cell r="AO1188">
            <v>1659</v>
          </cell>
          <cell r="AP1188" t="str">
            <v>02</v>
          </cell>
          <cell r="AQ1188" t="str">
            <v>437571440</v>
          </cell>
          <cell r="AR1188" t="str">
            <v>ПPOФИЛЬ Д16ЧT 420401 L-3000</v>
          </cell>
          <cell r="AS1188" t="str">
            <v>OCT1 90113-86</v>
          </cell>
          <cell r="AT1188" t="str">
            <v>КГ</v>
          </cell>
          <cell r="AU1188">
            <v>4.2000000000000003E-2</v>
          </cell>
          <cell r="AW1188">
            <v>0.2</v>
          </cell>
          <cell r="AX1188">
            <v>100.79</v>
          </cell>
          <cell r="AY1188">
            <v>20.158000000000001</v>
          </cell>
          <cell r="BA1188">
            <v>4</v>
          </cell>
          <cell r="BB1188">
            <v>4.2300000000000004</v>
          </cell>
          <cell r="BC1188">
            <v>5</v>
          </cell>
          <cell r="BD1188">
            <v>5</v>
          </cell>
          <cell r="BE1188">
            <v>21.15</v>
          </cell>
          <cell r="BF1188">
            <v>0</v>
          </cell>
          <cell r="BH1188">
            <v>100.71</v>
          </cell>
          <cell r="BI1188">
            <v>4.2000000000000003E-2</v>
          </cell>
          <cell r="BJ1188">
            <v>4.2300000000000004</v>
          </cell>
          <cell r="BK1188">
            <v>0</v>
          </cell>
          <cell r="BL1188">
            <v>4.2300000000000004</v>
          </cell>
          <cell r="BM1188">
            <v>4.2300000000000004</v>
          </cell>
          <cell r="BN1188">
            <v>4.2300000000000004</v>
          </cell>
          <cell r="BO1188">
            <v>4.2300000000000004</v>
          </cell>
          <cell r="BP1188">
            <v>4.2300000000000004</v>
          </cell>
          <cell r="BQ1188">
            <v>0</v>
          </cell>
          <cell r="BR1188">
            <v>0</v>
          </cell>
          <cell r="BS1188">
            <v>0</v>
          </cell>
          <cell r="BT1188">
            <v>0</v>
          </cell>
          <cell r="BU1188">
            <v>0</v>
          </cell>
          <cell r="BV1188">
            <v>0</v>
          </cell>
          <cell r="BW1188">
            <v>0</v>
          </cell>
          <cell r="CC1188">
            <v>4.2000000000000003E-2</v>
          </cell>
          <cell r="CD1188">
            <v>0.16800000000000001</v>
          </cell>
          <cell r="CF1188">
            <v>113.36</v>
          </cell>
          <cell r="CG1188">
            <v>19.04</v>
          </cell>
          <cell r="CH1188">
            <v>22.47</v>
          </cell>
          <cell r="CL1188">
            <v>22.47</v>
          </cell>
        </row>
        <row r="1189">
          <cell r="B1189" t="str">
            <v>062</v>
          </cell>
          <cell r="C1189" t="str">
            <v>025</v>
          </cell>
          <cell r="D1189" t="str">
            <v>02</v>
          </cell>
          <cell r="E1189" t="str">
            <v>435771750</v>
          </cell>
          <cell r="F1189" t="str">
            <v>ПРОФИЛЬ 1163ТПП 420442 L-3000</v>
          </cell>
          <cell r="G1189" t="str">
            <v>ОСТ1 90113-86</v>
          </cell>
          <cell r="H1189" t="str">
            <v>КГ</v>
          </cell>
          <cell r="I1189">
            <v>4.2</v>
          </cell>
          <cell r="J1189" t="str">
            <v>00005</v>
          </cell>
          <cell r="K1189" t="str">
            <v>00000</v>
          </cell>
          <cell r="L1189" t="str">
            <v>0176   01.02.06</v>
          </cell>
          <cell r="M1189">
            <v>264.03199999999998</v>
          </cell>
          <cell r="N1189">
            <v>1108.934</v>
          </cell>
          <cell r="O1189">
            <v>264.03199999999998</v>
          </cell>
          <cell r="P1189">
            <v>1108.934</v>
          </cell>
          <cell r="Q1189">
            <v>264.03199999999998</v>
          </cell>
          <cell r="R1189">
            <v>1108.934</v>
          </cell>
          <cell r="S1189" t="str">
            <v>040015</v>
          </cell>
          <cell r="T1189">
            <v>371.4</v>
          </cell>
          <cell r="U1189" t="str">
            <v>нет</v>
          </cell>
          <cell r="V1189">
            <v>39219</v>
          </cell>
          <cell r="W1189">
            <v>371.4</v>
          </cell>
          <cell r="X1189">
            <v>1559.88</v>
          </cell>
          <cell r="Y1189">
            <v>0</v>
          </cell>
          <cell r="Z1189">
            <v>0</v>
          </cell>
          <cell r="AA1189">
            <v>0</v>
          </cell>
          <cell r="AB1189">
            <v>0</v>
          </cell>
          <cell r="AC1189">
            <v>1559.88</v>
          </cell>
          <cell r="AD1189">
            <v>1559.88</v>
          </cell>
          <cell r="AE1189">
            <v>1559.88</v>
          </cell>
          <cell r="AF1189">
            <v>1559.88</v>
          </cell>
          <cell r="AG1189">
            <v>1559.88</v>
          </cell>
          <cell r="AH1189">
            <v>1559.88</v>
          </cell>
          <cell r="AI1189">
            <v>1559.88</v>
          </cell>
          <cell r="AJ1189">
            <v>1559.88</v>
          </cell>
          <cell r="AM1189" t="str">
            <v>062</v>
          </cell>
          <cell r="AN1189" t="str">
            <v>053</v>
          </cell>
          <cell r="AO1189">
            <v>1660</v>
          </cell>
          <cell r="AP1189" t="str">
            <v>02</v>
          </cell>
          <cell r="AQ1189" t="str">
            <v>435771750</v>
          </cell>
          <cell r="AR1189" t="str">
            <v>ПPOФИЛЬ Д16ЧT 420442 L-3000</v>
          </cell>
          <cell r="AS1189" t="str">
            <v>OCT1 90113-86</v>
          </cell>
          <cell r="AT1189" t="str">
            <v>КГ</v>
          </cell>
          <cell r="AU1189">
            <v>4.2</v>
          </cell>
          <cell r="AW1189">
            <v>16.8</v>
          </cell>
          <cell r="AX1189">
            <v>317.66000000000003</v>
          </cell>
          <cell r="AY1189">
            <v>5336.688000000001</v>
          </cell>
          <cell r="BA1189">
            <v>4</v>
          </cell>
          <cell r="BB1189">
            <v>1334.17</v>
          </cell>
          <cell r="BC1189">
            <v>4</v>
          </cell>
          <cell r="BD1189">
            <v>4</v>
          </cell>
          <cell r="BE1189">
            <v>5336.68</v>
          </cell>
          <cell r="BF1189">
            <v>0</v>
          </cell>
          <cell r="BH1189">
            <v>317.66000000000003</v>
          </cell>
          <cell r="BI1189">
            <v>4.2</v>
          </cell>
          <cell r="BJ1189">
            <v>1334.17</v>
          </cell>
          <cell r="BK1189">
            <v>0</v>
          </cell>
          <cell r="BL1189">
            <v>1334.17</v>
          </cell>
          <cell r="BM1189">
            <v>1334.17</v>
          </cell>
          <cell r="BN1189">
            <v>1334.17</v>
          </cell>
          <cell r="BO1189">
            <v>1334.17</v>
          </cell>
          <cell r="BP1189">
            <v>0</v>
          </cell>
          <cell r="BQ1189">
            <v>0</v>
          </cell>
          <cell r="BR1189">
            <v>0</v>
          </cell>
          <cell r="BS1189">
            <v>0</v>
          </cell>
          <cell r="BT1189">
            <v>0</v>
          </cell>
          <cell r="BU1189">
            <v>0</v>
          </cell>
          <cell r="BV1189">
            <v>0</v>
          </cell>
          <cell r="BW1189">
            <v>0</v>
          </cell>
          <cell r="BX1189">
            <v>4.2</v>
          </cell>
          <cell r="CD1189">
            <v>12.6</v>
          </cell>
          <cell r="CF1189">
            <v>357.55</v>
          </cell>
          <cell r="CG1189">
            <v>4505.13</v>
          </cell>
          <cell r="CH1189">
            <v>5316.05</v>
          </cell>
          <cell r="CL1189">
            <v>5316.05</v>
          </cell>
        </row>
        <row r="1190">
          <cell r="B1190" t="str">
            <v>062</v>
          </cell>
          <cell r="C1190" t="str">
            <v>025</v>
          </cell>
          <cell r="D1190" t="str">
            <v>02</v>
          </cell>
          <cell r="E1190" t="str">
            <v>435871776</v>
          </cell>
          <cell r="F1190" t="str">
            <v>ПРОФИЛЬ 1163ТПП 420484 L-3000</v>
          </cell>
          <cell r="G1190" t="str">
            <v>ОСТ1 90113-86</v>
          </cell>
          <cell r="H1190" t="str">
            <v>КГ</v>
          </cell>
          <cell r="I1190">
            <v>0.67</v>
          </cell>
          <cell r="J1190" t="str">
            <v>00006</v>
          </cell>
          <cell r="K1190" t="str">
            <v>00000</v>
          </cell>
          <cell r="L1190" t="str">
            <v/>
          </cell>
          <cell r="M1190">
            <v>0</v>
          </cell>
          <cell r="N1190">
            <v>0</v>
          </cell>
          <cell r="O1190">
            <v>0</v>
          </cell>
          <cell r="P1190">
            <v>0</v>
          </cell>
          <cell r="Q1190">
            <v>0</v>
          </cell>
          <cell r="R1190">
            <v>0</v>
          </cell>
          <cell r="S1190" t="str">
            <v>не най</v>
          </cell>
          <cell r="T1190">
            <v>371.4</v>
          </cell>
          <cell r="U1190" t="str">
            <v>нет</v>
          </cell>
          <cell r="V1190">
            <v>39219</v>
          </cell>
          <cell r="W1190">
            <v>371.4</v>
          </cell>
          <cell r="X1190">
            <v>248.84</v>
          </cell>
          <cell r="Y1190">
            <v>0</v>
          </cell>
          <cell r="Z1190">
            <v>0</v>
          </cell>
          <cell r="AA1190">
            <v>0</v>
          </cell>
          <cell r="AB1190">
            <v>0</v>
          </cell>
          <cell r="AC1190">
            <v>0</v>
          </cell>
          <cell r="AD1190">
            <v>0</v>
          </cell>
          <cell r="AE1190">
            <v>0</v>
          </cell>
          <cell r="AF1190">
            <v>0</v>
          </cell>
          <cell r="AG1190">
            <v>0</v>
          </cell>
          <cell r="AH1190">
            <v>0</v>
          </cell>
          <cell r="AI1190">
            <v>0</v>
          </cell>
          <cell r="AJ1190">
            <v>0</v>
          </cell>
          <cell r="AM1190" t="str">
            <v>062</v>
          </cell>
          <cell r="AN1190" t="str">
            <v>061</v>
          </cell>
          <cell r="AO1190">
            <v>1661</v>
          </cell>
          <cell r="AP1190" t="str">
            <v>02</v>
          </cell>
          <cell r="AQ1190" t="str">
            <v>435871776</v>
          </cell>
          <cell r="AR1190" t="str">
            <v>ПPOФИЛЬ Д16ЧT 420484 L-3000</v>
          </cell>
          <cell r="AS1190" t="str">
            <v>OCT1 90113-86</v>
          </cell>
          <cell r="AT1190" t="str">
            <v>КГ</v>
          </cell>
          <cell r="AU1190">
            <v>0.66</v>
          </cell>
          <cell r="AW1190">
            <v>104</v>
          </cell>
          <cell r="AX1190">
            <v>371.4</v>
          </cell>
          <cell r="AY1190">
            <v>38625.599999999999</v>
          </cell>
          <cell r="AZ1190" t="str">
            <v>бк 3015 от</v>
          </cell>
          <cell r="BA1190">
            <v>12</v>
          </cell>
          <cell r="BB1190">
            <v>245.12</v>
          </cell>
          <cell r="BC1190">
            <v>158</v>
          </cell>
          <cell r="BD1190">
            <v>12</v>
          </cell>
          <cell r="BE1190">
            <v>2941.44</v>
          </cell>
          <cell r="BF1190">
            <v>35684.160000000003</v>
          </cell>
          <cell r="BH1190">
            <v>371.39</v>
          </cell>
          <cell r="BI1190">
            <v>0.65200000000000002</v>
          </cell>
          <cell r="BJ1190">
            <v>242.15</v>
          </cell>
          <cell r="BK1190">
            <v>2.97</v>
          </cell>
          <cell r="BL1190">
            <v>245.12</v>
          </cell>
          <cell r="BM1190">
            <v>245.12</v>
          </cell>
          <cell r="BN1190">
            <v>245.12</v>
          </cell>
          <cell r="BO1190">
            <v>245.12</v>
          </cell>
          <cell r="BP1190">
            <v>245.12</v>
          </cell>
          <cell r="BQ1190">
            <v>245.12</v>
          </cell>
          <cell r="BR1190">
            <v>245.12</v>
          </cell>
          <cell r="BS1190">
            <v>245.12</v>
          </cell>
          <cell r="BT1190">
            <v>245.12</v>
          </cell>
          <cell r="BU1190">
            <v>245.1174</v>
          </cell>
          <cell r="BV1190">
            <v>245.1174</v>
          </cell>
          <cell r="BW1190">
            <v>245.1174</v>
          </cell>
          <cell r="CC1190">
            <v>0.65200000000000002</v>
          </cell>
          <cell r="CD1190">
            <v>7.2680000000000007</v>
          </cell>
          <cell r="CF1190">
            <v>418.02</v>
          </cell>
          <cell r="CG1190">
            <v>3038.17</v>
          </cell>
          <cell r="CH1190">
            <v>3585.04</v>
          </cell>
          <cell r="CL1190">
            <v>3585.04</v>
          </cell>
        </row>
        <row r="1191">
          <cell r="B1191" t="str">
            <v>062</v>
          </cell>
          <cell r="C1191" t="str">
            <v>025</v>
          </cell>
          <cell r="D1191" t="str">
            <v>02</v>
          </cell>
          <cell r="E1191" t="str">
            <v>437471090</v>
          </cell>
          <cell r="F1191" t="str">
            <v>ПРОФИЛЬ 1163ТПП 420540 L-3000</v>
          </cell>
          <cell r="G1191" t="str">
            <v>ОСТ1 90113-86</v>
          </cell>
          <cell r="H1191" t="str">
            <v>КГ</v>
          </cell>
          <cell r="I1191">
            <v>0.22</v>
          </cell>
          <cell r="J1191" t="str">
            <v>00007</v>
          </cell>
          <cell r="K1191" t="str">
            <v>00000</v>
          </cell>
          <cell r="L1191" t="str">
            <v/>
          </cell>
          <cell r="M1191">
            <v>0</v>
          </cell>
          <cell r="N1191">
            <v>0</v>
          </cell>
          <cell r="O1191">
            <v>0</v>
          </cell>
          <cell r="P1191">
            <v>0</v>
          </cell>
          <cell r="Q1191">
            <v>0</v>
          </cell>
          <cell r="R1191">
            <v>0</v>
          </cell>
          <cell r="S1191" t="str">
            <v>не най</v>
          </cell>
          <cell r="T1191">
            <v>371.4</v>
          </cell>
          <cell r="U1191" t="str">
            <v>нет</v>
          </cell>
          <cell r="V1191">
            <v>39219</v>
          </cell>
          <cell r="W1191">
            <v>371.4</v>
          </cell>
          <cell r="X1191">
            <v>81.709999999999994</v>
          </cell>
          <cell r="Y1191">
            <v>0</v>
          </cell>
          <cell r="Z1191">
            <v>0</v>
          </cell>
          <cell r="AA1191">
            <v>0</v>
          </cell>
          <cell r="AB1191">
            <v>0</v>
          </cell>
          <cell r="AC1191">
            <v>81.709999999999994</v>
          </cell>
          <cell r="AD1191">
            <v>81.709999999999994</v>
          </cell>
          <cell r="AE1191">
            <v>81.709999999999994</v>
          </cell>
          <cell r="AF1191">
            <v>81.709999999999994</v>
          </cell>
          <cell r="AG1191">
            <v>81.709999999999994</v>
          </cell>
          <cell r="AH1191">
            <v>81.709999999999994</v>
          </cell>
          <cell r="AI1191">
            <v>81.709999999999994</v>
          </cell>
          <cell r="AJ1191">
            <v>81.709999999999994</v>
          </cell>
          <cell r="AM1191" t="str">
            <v>062</v>
          </cell>
          <cell r="AN1191" t="str">
            <v>045</v>
          </cell>
          <cell r="AO1191">
            <v>1664</v>
          </cell>
          <cell r="AP1191" t="str">
            <v>02</v>
          </cell>
          <cell r="AQ1191" t="str">
            <v>437471090</v>
          </cell>
          <cell r="AR1191" t="str">
            <v>ПPOФИЛЬ Д16ЧT 420540 L-3000</v>
          </cell>
          <cell r="AS1191" t="str">
            <v>OCT1 90113-86</v>
          </cell>
          <cell r="AT1191" t="str">
            <v>КГ</v>
          </cell>
          <cell r="AU1191">
            <v>0.34599999999999997</v>
          </cell>
          <cell r="AW1191">
            <v>1.4</v>
          </cell>
          <cell r="AX1191">
            <v>371.4</v>
          </cell>
          <cell r="AY1191">
            <v>519.96</v>
          </cell>
          <cell r="BB1191">
            <v>128.5</v>
          </cell>
          <cell r="BC1191">
            <v>4</v>
          </cell>
          <cell r="BD1191">
            <v>4</v>
          </cell>
          <cell r="BE1191">
            <v>514</v>
          </cell>
          <cell r="BF1191">
            <v>0</v>
          </cell>
          <cell r="BH1191">
            <v>371.39</v>
          </cell>
          <cell r="BI1191">
            <v>0.34599999999999997</v>
          </cell>
          <cell r="BJ1191">
            <v>128.5</v>
          </cell>
          <cell r="BK1191">
            <v>0</v>
          </cell>
          <cell r="BL1191">
            <v>128.5</v>
          </cell>
          <cell r="BM1191">
            <v>128.5</v>
          </cell>
          <cell r="BN1191">
            <v>128.5</v>
          </cell>
          <cell r="BO1191">
            <v>128.5</v>
          </cell>
          <cell r="BP1191">
            <v>0</v>
          </cell>
          <cell r="BQ1191">
            <v>0</v>
          </cell>
          <cell r="BR1191">
            <v>0</v>
          </cell>
          <cell r="BS1191">
            <v>0</v>
          </cell>
          <cell r="BT1191">
            <v>0</v>
          </cell>
          <cell r="BU1191">
            <v>0</v>
          </cell>
          <cell r="BV1191">
            <v>0</v>
          </cell>
          <cell r="BW1191">
            <v>0</v>
          </cell>
          <cell r="CC1191">
            <v>0.34599999999999997</v>
          </cell>
          <cell r="CD1191">
            <v>1.0379999999999998</v>
          </cell>
          <cell r="CF1191">
            <v>418.02</v>
          </cell>
          <cell r="CG1191">
            <v>433.9</v>
          </cell>
          <cell r="CH1191">
            <v>512</v>
          </cell>
          <cell r="CL1191">
            <v>512</v>
          </cell>
        </row>
        <row r="1192">
          <cell r="B1192" t="str">
            <v>062</v>
          </cell>
          <cell r="C1192" t="str">
            <v>025</v>
          </cell>
          <cell r="D1192" t="str">
            <v>02</v>
          </cell>
          <cell r="E1192" t="str">
            <v>439171616</v>
          </cell>
          <cell r="F1192" t="str">
            <v>ПРОФИЛЬ 1163ТПП 420983 L-3000</v>
          </cell>
          <cell r="G1192" t="str">
            <v>ОСТ1 90113-86</v>
          </cell>
          <cell r="H1192" t="str">
            <v>КГ</v>
          </cell>
          <cell r="I1192">
            <v>0.23</v>
          </cell>
          <cell r="J1192" t="str">
            <v>00006</v>
          </cell>
          <cell r="K1192" t="str">
            <v>00000</v>
          </cell>
          <cell r="L1192" t="str">
            <v/>
          </cell>
          <cell r="M1192">
            <v>0</v>
          </cell>
          <cell r="N1192">
            <v>0</v>
          </cell>
          <cell r="O1192">
            <v>0</v>
          </cell>
          <cell r="P1192">
            <v>0</v>
          </cell>
          <cell r="Q1192">
            <v>0</v>
          </cell>
          <cell r="R1192">
            <v>0</v>
          </cell>
          <cell r="S1192" t="str">
            <v>не най</v>
          </cell>
          <cell r="T1192">
            <v>371.4</v>
          </cell>
          <cell r="U1192" t="str">
            <v>нет</v>
          </cell>
          <cell r="V1192">
            <v>39219</v>
          </cell>
          <cell r="W1192">
            <v>371.4</v>
          </cell>
          <cell r="X1192">
            <v>85.42</v>
          </cell>
          <cell r="Y1192">
            <v>0</v>
          </cell>
          <cell r="Z1192">
            <v>0</v>
          </cell>
          <cell r="AA1192">
            <v>0</v>
          </cell>
          <cell r="AB1192">
            <v>0</v>
          </cell>
          <cell r="AC1192">
            <v>0</v>
          </cell>
          <cell r="AD1192">
            <v>0</v>
          </cell>
          <cell r="AE1192">
            <v>0</v>
          </cell>
          <cell r="AF1192">
            <v>0</v>
          </cell>
          <cell r="AG1192">
            <v>0</v>
          </cell>
          <cell r="AH1192">
            <v>0</v>
          </cell>
          <cell r="AI1192">
            <v>0</v>
          </cell>
          <cell r="AJ1192">
            <v>0</v>
          </cell>
          <cell r="AM1192" t="str">
            <v>062</v>
          </cell>
          <cell r="AN1192" t="str">
            <v>053</v>
          </cell>
          <cell r="AO1192">
            <v>1668</v>
          </cell>
          <cell r="AP1192" t="str">
            <v>02</v>
          </cell>
          <cell r="AQ1192" t="str">
            <v>439171616</v>
          </cell>
          <cell r="AR1192" t="str">
            <v>ПPOФИЛЬ Д16ЧT 420983 L-3000</v>
          </cell>
          <cell r="AS1192" t="str">
            <v>OCT1 90113-86</v>
          </cell>
          <cell r="AT1192" t="str">
            <v>КГ</v>
          </cell>
          <cell r="AU1192">
            <v>0.224</v>
          </cell>
          <cell r="AW1192">
            <v>103</v>
          </cell>
          <cell r="AX1192">
            <v>371.4</v>
          </cell>
          <cell r="AY1192">
            <v>38254.199999999997</v>
          </cell>
          <cell r="AZ1192" t="str">
            <v>бк 136 от</v>
          </cell>
          <cell r="BA1192">
            <v>12</v>
          </cell>
          <cell r="BB1192">
            <v>83.19</v>
          </cell>
          <cell r="BC1192">
            <v>460</v>
          </cell>
          <cell r="BD1192">
            <v>12</v>
          </cell>
          <cell r="BE1192">
            <v>998.28</v>
          </cell>
          <cell r="BF1192">
            <v>37255.919999999998</v>
          </cell>
          <cell r="BH1192">
            <v>371.38</v>
          </cell>
          <cell r="BI1192">
            <v>0.224</v>
          </cell>
          <cell r="BJ1192">
            <v>83.19</v>
          </cell>
          <cell r="BK1192">
            <v>0</v>
          </cell>
          <cell r="BL1192">
            <v>83.19</v>
          </cell>
          <cell r="BM1192">
            <v>83.19</v>
          </cell>
          <cell r="BN1192">
            <v>83.19</v>
          </cell>
          <cell r="BO1192">
            <v>83.19</v>
          </cell>
          <cell r="BP1192">
            <v>83.19</v>
          </cell>
          <cell r="BQ1192">
            <v>83.19</v>
          </cell>
          <cell r="BR1192">
            <v>83.19</v>
          </cell>
          <cell r="BS1192">
            <v>83.19</v>
          </cell>
          <cell r="BT1192">
            <v>83.19</v>
          </cell>
          <cell r="BU1192">
            <v>83.189120000000003</v>
          </cell>
          <cell r="BV1192">
            <v>83.189120000000003</v>
          </cell>
          <cell r="BW1192">
            <v>83.189120000000003</v>
          </cell>
          <cell r="CC1192">
            <v>0.224</v>
          </cell>
          <cell r="CD1192">
            <v>2.464</v>
          </cell>
          <cell r="CF1192">
            <v>418.01</v>
          </cell>
          <cell r="CG1192">
            <v>1029.98</v>
          </cell>
          <cell r="CH1192">
            <v>1215.3800000000001</v>
          </cell>
          <cell r="CL1192">
            <v>1215.3800000000001</v>
          </cell>
        </row>
        <row r="1193">
          <cell r="B1193" t="str">
            <v>062</v>
          </cell>
          <cell r="C1193" t="str">
            <v>053</v>
          </cell>
          <cell r="D1193" t="str">
            <v>02</v>
          </cell>
          <cell r="E1193" t="str">
            <v>437171690</v>
          </cell>
          <cell r="F1193" t="str">
            <v>ПРОФИЛЬ 1163ТПП 440081 L-3000</v>
          </cell>
          <cell r="G1193" t="str">
            <v>ОСТ1 90113-86</v>
          </cell>
          <cell r="H1193" t="str">
            <v>КГ</v>
          </cell>
          <cell r="I1193">
            <v>0.08</v>
          </cell>
          <cell r="J1193" t="str">
            <v>00005</v>
          </cell>
          <cell r="K1193" t="str">
            <v>00000</v>
          </cell>
          <cell r="L1193" t="str">
            <v/>
          </cell>
          <cell r="M1193">
            <v>0</v>
          </cell>
          <cell r="N1193">
            <v>0</v>
          </cell>
          <cell r="O1193">
            <v>0</v>
          </cell>
          <cell r="P1193">
            <v>0</v>
          </cell>
          <cell r="Q1193">
            <v>0</v>
          </cell>
          <cell r="R1193">
            <v>0</v>
          </cell>
          <cell r="S1193" t="str">
            <v>не най</v>
          </cell>
          <cell r="T1193">
            <v>371.4</v>
          </cell>
          <cell r="U1193" t="str">
            <v>нет</v>
          </cell>
          <cell r="V1193">
            <v>39219</v>
          </cell>
          <cell r="W1193">
            <v>371.4</v>
          </cell>
          <cell r="X1193">
            <v>29.71</v>
          </cell>
          <cell r="Y1193">
            <v>0</v>
          </cell>
          <cell r="Z1193">
            <v>0</v>
          </cell>
          <cell r="AA1193">
            <v>0</v>
          </cell>
          <cell r="AB1193">
            <v>0</v>
          </cell>
          <cell r="AC1193">
            <v>0</v>
          </cell>
          <cell r="AD1193">
            <v>29.71</v>
          </cell>
          <cell r="AE1193">
            <v>29.71</v>
          </cell>
          <cell r="AF1193">
            <v>29.71</v>
          </cell>
          <cell r="AG1193">
            <v>29.71</v>
          </cell>
          <cell r="AH1193">
            <v>29.71</v>
          </cell>
          <cell r="AI1193">
            <v>29.71</v>
          </cell>
          <cell r="AJ1193">
            <v>29.71</v>
          </cell>
          <cell r="AM1193" t="str">
            <v>062</v>
          </cell>
          <cell r="AN1193" t="str">
            <v>053</v>
          </cell>
          <cell r="AO1193">
            <v>1671</v>
          </cell>
          <cell r="AP1193" t="str">
            <v>02</v>
          </cell>
          <cell r="AQ1193" t="str">
            <v>437171690</v>
          </cell>
          <cell r="AR1193" t="str">
            <v>ПPOФИЛЬ Д16ЧT 440081 L-3000</v>
          </cell>
          <cell r="AS1193" t="str">
            <v>OCT1 90113-86</v>
          </cell>
          <cell r="AT1193" t="str">
            <v>КГ</v>
          </cell>
          <cell r="AU1193">
            <v>0.153</v>
          </cell>
          <cell r="AV1193" t="str">
            <v>0,2</v>
          </cell>
          <cell r="AW1193">
            <v>0.8</v>
          </cell>
          <cell r="AX1193">
            <v>87.93</v>
          </cell>
          <cell r="AY1193">
            <v>70.344000000000008</v>
          </cell>
          <cell r="BA1193">
            <v>4</v>
          </cell>
          <cell r="BB1193">
            <v>13.45</v>
          </cell>
          <cell r="BC1193">
            <v>5</v>
          </cell>
          <cell r="BD1193">
            <v>5</v>
          </cell>
          <cell r="BE1193">
            <v>67.25</v>
          </cell>
          <cell r="BG1193">
            <v>0</v>
          </cell>
          <cell r="BH1193">
            <v>87.91</v>
          </cell>
          <cell r="BI1193">
            <v>7.2999999999999995E-2</v>
          </cell>
          <cell r="BJ1193">
            <v>6.42</v>
          </cell>
          <cell r="BK1193">
            <v>7.03</v>
          </cell>
          <cell r="BL1193">
            <v>13.45</v>
          </cell>
          <cell r="BM1193">
            <v>13.45</v>
          </cell>
          <cell r="BN1193">
            <v>13.45</v>
          </cell>
          <cell r="BO1193">
            <v>13.45</v>
          </cell>
          <cell r="BP1193">
            <v>13.45</v>
          </cell>
          <cell r="BQ1193">
            <v>0</v>
          </cell>
          <cell r="BR1193">
            <v>0</v>
          </cell>
          <cell r="BS1193">
            <v>0</v>
          </cell>
          <cell r="BT1193">
            <v>0</v>
          </cell>
          <cell r="BU1193">
            <v>0</v>
          </cell>
          <cell r="BV1193">
            <v>0</v>
          </cell>
          <cell r="BW1193">
            <v>0</v>
          </cell>
          <cell r="BY1193">
            <v>7.2999999999999995E-2</v>
          </cell>
          <cell r="CE1193">
            <v>0.69199999999999995</v>
          </cell>
          <cell r="CF1193">
            <v>98.95</v>
          </cell>
          <cell r="CG1193">
            <v>68.47</v>
          </cell>
          <cell r="CH1193">
            <v>80.790000000000006</v>
          </cell>
          <cell r="CL1193">
            <v>80.790000000000006</v>
          </cell>
        </row>
        <row r="1194">
          <cell r="B1194" t="str">
            <v>062</v>
          </cell>
          <cell r="C1194" t="str">
            <v>025</v>
          </cell>
          <cell r="D1194" t="str">
            <v>02</v>
          </cell>
          <cell r="E1194" t="str">
            <v>437171861</v>
          </cell>
          <cell r="F1194" t="str">
            <v>ПРОФИЛЬ 1163ТПП 440247 L-3000</v>
          </cell>
          <cell r="G1194" t="str">
            <v>ОСТ1 90113-86</v>
          </cell>
          <cell r="H1194" t="str">
            <v>КГ</v>
          </cell>
          <cell r="I1194">
            <v>1.19</v>
          </cell>
          <cell r="J1194" t="str">
            <v>00006</v>
          </cell>
          <cell r="K1194" t="str">
            <v>00000</v>
          </cell>
          <cell r="L1194" t="str">
            <v/>
          </cell>
          <cell r="M1194">
            <v>0</v>
          </cell>
          <cell r="N1194">
            <v>0</v>
          </cell>
          <cell r="O1194">
            <v>0</v>
          </cell>
          <cell r="P1194">
            <v>0</v>
          </cell>
          <cell r="Q1194">
            <v>0</v>
          </cell>
          <cell r="R1194">
            <v>0</v>
          </cell>
          <cell r="S1194" t="str">
            <v>не най</v>
          </cell>
          <cell r="T1194">
            <v>371.4</v>
          </cell>
          <cell r="U1194" t="str">
            <v>нет</v>
          </cell>
          <cell r="V1194">
            <v>39219</v>
          </cell>
          <cell r="W1194">
            <v>371.4</v>
          </cell>
          <cell r="X1194">
            <v>441.97</v>
          </cell>
          <cell r="Y1194">
            <v>0</v>
          </cell>
          <cell r="Z1194">
            <v>0</v>
          </cell>
          <cell r="AA1194">
            <v>0</v>
          </cell>
          <cell r="AB1194">
            <v>0</v>
          </cell>
          <cell r="AC1194">
            <v>441.97</v>
          </cell>
          <cell r="AD1194">
            <v>441.97</v>
          </cell>
          <cell r="AE1194">
            <v>441.97</v>
          </cell>
          <cell r="AF1194">
            <v>441.97</v>
          </cell>
          <cell r="AG1194">
            <v>441.97</v>
          </cell>
          <cell r="AH1194">
            <v>441.97</v>
          </cell>
          <cell r="AI1194">
            <v>441.97</v>
          </cell>
          <cell r="AJ1194">
            <v>441.97</v>
          </cell>
          <cell r="AM1194" t="str">
            <v>062</v>
          </cell>
          <cell r="AN1194" t="str">
            <v>053</v>
          </cell>
          <cell r="AO1194">
            <v>1673</v>
          </cell>
          <cell r="AP1194" t="str">
            <v>02</v>
          </cell>
          <cell r="AQ1194" t="str">
            <v>437171861</v>
          </cell>
          <cell r="AR1194" t="str">
            <v>ПPOФИЛЬ Д16ЧT 440247 L-3000</v>
          </cell>
          <cell r="AS1194" t="str">
            <v>OCT1 90113-86</v>
          </cell>
          <cell r="AT1194" t="str">
            <v>КГ</v>
          </cell>
          <cell r="AU1194">
            <v>1.1879999999999999</v>
          </cell>
          <cell r="AW1194">
            <v>5</v>
          </cell>
          <cell r="AX1194">
            <v>85.15</v>
          </cell>
          <cell r="AY1194">
            <v>425.75</v>
          </cell>
          <cell r="BA1194">
            <v>4</v>
          </cell>
          <cell r="BB1194">
            <v>101.16</v>
          </cell>
          <cell r="BC1194">
            <v>4</v>
          </cell>
          <cell r="BD1194">
            <v>4</v>
          </cell>
          <cell r="BE1194">
            <v>404.64</v>
          </cell>
          <cell r="BF1194">
            <v>0</v>
          </cell>
          <cell r="BH1194">
            <v>85.15</v>
          </cell>
          <cell r="BI1194">
            <v>1.1879999999999999</v>
          </cell>
          <cell r="BJ1194">
            <v>101.16</v>
          </cell>
          <cell r="BK1194">
            <v>0</v>
          </cell>
          <cell r="BL1194">
            <v>101.16</v>
          </cell>
          <cell r="BM1194">
            <v>101.16</v>
          </cell>
          <cell r="BN1194">
            <v>101.16</v>
          </cell>
          <cell r="BO1194">
            <v>101.16</v>
          </cell>
          <cell r="BP1194">
            <v>0</v>
          </cell>
          <cell r="BQ1194">
            <v>0</v>
          </cell>
          <cell r="BR1194">
            <v>0</v>
          </cell>
          <cell r="BS1194">
            <v>0</v>
          </cell>
          <cell r="BT1194">
            <v>0</v>
          </cell>
          <cell r="BU1194">
            <v>0</v>
          </cell>
          <cell r="BV1194">
            <v>0</v>
          </cell>
          <cell r="BW1194">
            <v>0</v>
          </cell>
          <cell r="BX1194">
            <v>1.1879999999999999</v>
          </cell>
          <cell r="CD1194">
            <v>3.5640000000000001</v>
          </cell>
          <cell r="CF1194">
            <v>95.84</v>
          </cell>
          <cell r="CG1194">
            <v>341.57</v>
          </cell>
          <cell r="CH1194">
            <v>403.05</v>
          </cell>
          <cell r="CL1194">
            <v>403.05</v>
          </cell>
        </row>
        <row r="1195">
          <cell r="B1195" t="str">
            <v>062</v>
          </cell>
          <cell r="C1195" t="str">
            <v>025</v>
          </cell>
          <cell r="D1195" t="str">
            <v>02</v>
          </cell>
          <cell r="E1195" t="str">
            <v>435871121</v>
          </cell>
          <cell r="F1195" t="str">
            <v>ПРОФИЛЬ 1163ТПП 441418 L-3000</v>
          </cell>
          <cell r="G1195" t="str">
            <v>ОСТ1 90113-86</v>
          </cell>
          <cell r="H1195" t="str">
            <v>КГ</v>
          </cell>
          <cell r="I1195">
            <v>0.3</v>
          </cell>
          <cell r="J1195" t="str">
            <v>00005</v>
          </cell>
          <cell r="K1195" t="str">
            <v>00000</v>
          </cell>
          <cell r="L1195" t="str">
            <v/>
          </cell>
          <cell r="M1195">
            <v>0</v>
          </cell>
          <cell r="N1195">
            <v>0</v>
          </cell>
          <cell r="O1195">
            <v>0</v>
          </cell>
          <cell r="P1195">
            <v>0</v>
          </cell>
          <cell r="Q1195">
            <v>0</v>
          </cell>
          <cell r="R1195">
            <v>0</v>
          </cell>
          <cell r="S1195" t="str">
            <v>не най</v>
          </cell>
          <cell r="T1195">
            <v>371.4</v>
          </cell>
          <cell r="U1195" t="str">
            <v>нет</v>
          </cell>
          <cell r="V1195">
            <v>39219</v>
          </cell>
          <cell r="W1195">
            <v>371.4</v>
          </cell>
          <cell r="X1195">
            <v>111.42</v>
          </cell>
          <cell r="Y1195">
            <v>0</v>
          </cell>
          <cell r="Z1195">
            <v>0</v>
          </cell>
          <cell r="AA1195">
            <v>0</v>
          </cell>
          <cell r="AB1195">
            <v>0</v>
          </cell>
          <cell r="AC1195">
            <v>111.42</v>
          </cell>
          <cell r="AD1195">
            <v>111.42</v>
          </cell>
          <cell r="AE1195">
            <v>111.42</v>
          </cell>
          <cell r="AF1195">
            <v>111.42</v>
          </cell>
          <cell r="AG1195">
            <v>111.42</v>
          </cell>
          <cell r="AH1195">
            <v>111.42</v>
          </cell>
          <cell r="AI1195">
            <v>111.42</v>
          </cell>
          <cell r="AJ1195">
            <v>111.42</v>
          </cell>
          <cell r="AM1195" t="str">
            <v>062</v>
          </cell>
          <cell r="AN1195" t="str">
            <v>025</v>
          </cell>
          <cell r="AO1195">
            <v>1674</v>
          </cell>
          <cell r="AP1195" t="str">
            <v>02</v>
          </cell>
          <cell r="AQ1195" t="str">
            <v>435871121</v>
          </cell>
          <cell r="AR1195" t="str">
            <v>ПPOФИЛЬ Д16ЧT 441418 L-3000</v>
          </cell>
          <cell r="AS1195" t="str">
            <v>OCT1 90113-86</v>
          </cell>
          <cell r="AT1195" t="str">
            <v>КГ</v>
          </cell>
          <cell r="AU1195">
            <v>0.3</v>
          </cell>
          <cell r="AW1195">
            <v>1.2</v>
          </cell>
          <cell r="AX1195">
            <v>231.71</v>
          </cell>
          <cell r="AY1195">
            <v>278.05200000000002</v>
          </cell>
          <cell r="BA1195">
            <v>4</v>
          </cell>
          <cell r="BB1195">
            <v>69.510000000000005</v>
          </cell>
          <cell r="BC1195">
            <v>4</v>
          </cell>
          <cell r="BD1195">
            <v>4</v>
          </cell>
          <cell r="BE1195">
            <v>278.04000000000002</v>
          </cell>
          <cell r="BG1195">
            <v>0</v>
          </cell>
          <cell r="BH1195">
            <v>231.7</v>
          </cell>
          <cell r="BI1195">
            <v>0.3</v>
          </cell>
          <cell r="BJ1195">
            <v>69.510000000000005</v>
          </cell>
          <cell r="BK1195">
            <v>0</v>
          </cell>
          <cell r="BL1195">
            <v>69.510000000000005</v>
          </cell>
          <cell r="BM1195">
            <v>69.510000000000005</v>
          </cell>
          <cell r="BN1195">
            <v>69.510000000000005</v>
          </cell>
          <cell r="BO1195">
            <v>69.510000000000005</v>
          </cell>
          <cell r="BP1195">
            <v>0</v>
          </cell>
          <cell r="BQ1195">
            <v>0</v>
          </cell>
          <cell r="BR1195">
            <v>0</v>
          </cell>
          <cell r="BS1195">
            <v>0</v>
          </cell>
          <cell r="BT1195">
            <v>0</v>
          </cell>
          <cell r="BU1195">
            <v>0</v>
          </cell>
          <cell r="BV1195">
            <v>0</v>
          </cell>
          <cell r="BW1195">
            <v>0</v>
          </cell>
          <cell r="BZ1195">
            <v>0.3</v>
          </cell>
          <cell r="CE1195">
            <v>0.9</v>
          </cell>
          <cell r="CF1195">
            <v>260.79000000000002</v>
          </cell>
          <cell r="CG1195">
            <v>234.71</v>
          </cell>
          <cell r="CH1195">
            <v>276.95999999999998</v>
          </cell>
          <cell r="CL1195">
            <v>276.95999999999998</v>
          </cell>
        </row>
        <row r="1196">
          <cell r="B1196" t="str">
            <v>062</v>
          </cell>
          <cell r="C1196" t="str">
            <v>053</v>
          </cell>
          <cell r="D1196" t="str">
            <v>02</v>
          </cell>
          <cell r="E1196" t="str">
            <v>435671215</v>
          </cell>
          <cell r="F1196" t="str">
            <v>ПРОФИЛЬ 1163ТПП 450002 L-3000</v>
          </cell>
          <cell r="G1196" t="str">
            <v>ОСТ1 90113-86</v>
          </cell>
          <cell r="H1196" t="str">
            <v>КГ</v>
          </cell>
          <cell r="I1196">
            <v>0.02</v>
          </cell>
          <cell r="J1196" t="str">
            <v>00007</v>
          </cell>
          <cell r="K1196" t="str">
            <v>00000</v>
          </cell>
          <cell r="L1196" t="str">
            <v/>
          </cell>
          <cell r="M1196">
            <v>0</v>
          </cell>
          <cell r="N1196">
            <v>0</v>
          </cell>
          <cell r="O1196">
            <v>0</v>
          </cell>
          <cell r="P1196">
            <v>0</v>
          </cell>
          <cell r="Q1196">
            <v>0</v>
          </cell>
          <cell r="R1196">
            <v>0</v>
          </cell>
          <cell r="S1196" t="str">
            <v>не най</v>
          </cell>
          <cell r="T1196">
            <v>371.4</v>
          </cell>
          <cell r="U1196" t="str">
            <v>нет</v>
          </cell>
          <cell r="V1196">
            <v>39219</v>
          </cell>
          <cell r="W1196">
            <v>371.4</v>
          </cell>
          <cell r="X1196">
            <v>7.43</v>
          </cell>
          <cell r="Y1196">
            <v>7.43</v>
          </cell>
          <cell r="Z1196">
            <v>7.43</v>
          </cell>
          <cell r="AA1196">
            <v>7.43</v>
          </cell>
          <cell r="AB1196">
            <v>7.43</v>
          </cell>
          <cell r="AC1196">
            <v>7.43</v>
          </cell>
          <cell r="AD1196">
            <v>7.43</v>
          </cell>
          <cell r="AE1196">
            <v>7.43</v>
          </cell>
          <cell r="AF1196">
            <v>7.43</v>
          </cell>
          <cell r="AG1196">
            <v>7.43</v>
          </cell>
          <cell r="AH1196">
            <v>7.43</v>
          </cell>
          <cell r="AI1196">
            <v>7.43</v>
          </cell>
          <cell r="AJ1196">
            <v>7.43</v>
          </cell>
          <cell r="AM1196" t="str">
            <v>062</v>
          </cell>
          <cell r="AN1196" t="str">
            <v>053</v>
          </cell>
          <cell r="AO1196">
            <v>1675</v>
          </cell>
          <cell r="AP1196" t="str">
            <v>02</v>
          </cell>
          <cell r="AQ1196" t="str">
            <v>435671215</v>
          </cell>
          <cell r="AR1196" t="str">
            <v>ПPOФИЛЬ 1163TПП 450002 L-3000</v>
          </cell>
          <cell r="AS1196" t="str">
            <v>OCT1 90113-86</v>
          </cell>
          <cell r="AT1196" t="str">
            <v>КГ</v>
          </cell>
          <cell r="AU1196">
            <v>0</v>
          </cell>
          <cell r="BB1196">
            <v>0</v>
          </cell>
          <cell r="BD1196">
            <v>0</v>
          </cell>
          <cell r="BE1196">
            <v>0</v>
          </cell>
          <cell r="BG1196">
            <v>0</v>
          </cell>
        </row>
        <row r="1197">
          <cell r="B1197" t="str">
            <v>062</v>
          </cell>
          <cell r="C1197" t="str">
            <v>053</v>
          </cell>
          <cell r="D1197" t="str">
            <v>02</v>
          </cell>
          <cell r="E1197" t="str">
            <v>437171620</v>
          </cell>
          <cell r="F1197" t="str">
            <v>ПРОФИЛЬ 1163ТПП 450006 L-3000</v>
          </cell>
          <cell r="G1197" t="str">
            <v>ОСТ1 90113-86</v>
          </cell>
          <cell r="H1197" t="str">
            <v>КГ</v>
          </cell>
          <cell r="I1197">
            <v>0.04</v>
          </cell>
          <cell r="J1197" t="str">
            <v>00007</v>
          </cell>
          <cell r="K1197" t="str">
            <v>00000</v>
          </cell>
          <cell r="L1197" t="str">
            <v>нет</v>
          </cell>
          <cell r="M1197">
            <v>0</v>
          </cell>
          <cell r="N1197">
            <v>0</v>
          </cell>
          <cell r="O1197">
            <v>0</v>
          </cell>
          <cell r="P1197">
            <v>0</v>
          </cell>
          <cell r="Q1197">
            <v>0</v>
          </cell>
          <cell r="R1197">
            <v>0</v>
          </cell>
          <cell r="S1197" t="str">
            <v>039060</v>
          </cell>
          <cell r="T1197">
            <v>371.4</v>
          </cell>
          <cell r="U1197" t="str">
            <v>нет</v>
          </cell>
          <cell r="V1197">
            <v>39219</v>
          </cell>
          <cell r="W1197">
            <v>371.4</v>
          </cell>
          <cell r="X1197">
            <v>14.86</v>
          </cell>
          <cell r="Y1197">
            <v>0</v>
          </cell>
          <cell r="Z1197">
            <v>0</v>
          </cell>
          <cell r="AA1197">
            <v>0</v>
          </cell>
          <cell r="AB1197">
            <v>0</v>
          </cell>
          <cell r="AC1197">
            <v>14.86</v>
          </cell>
          <cell r="AD1197">
            <v>14.86</v>
          </cell>
          <cell r="AE1197">
            <v>14.86</v>
          </cell>
          <cell r="AF1197">
            <v>14.86</v>
          </cell>
          <cell r="AG1197">
            <v>14.86</v>
          </cell>
          <cell r="AH1197">
            <v>14.86</v>
          </cell>
          <cell r="AI1197">
            <v>14.86</v>
          </cell>
          <cell r="AJ1197">
            <v>14.86</v>
          </cell>
          <cell r="AM1197" t="str">
            <v>062</v>
          </cell>
          <cell r="AN1197" t="str">
            <v>025</v>
          </cell>
          <cell r="AO1197">
            <v>1677</v>
          </cell>
          <cell r="AP1197" t="str">
            <v>02</v>
          </cell>
          <cell r="AQ1197" t="str">
            <v>437171620</v>
          </cell>
          <cell r="AR1197" t="str">
            <v>ПPOФИЛЬ Д16ЧT 450006 L-3000</v>
          </cell>
          <cell r="AS1197" t="str">
            <v>OCT1 90113-86</v>
          </cell>
          <cell r="AT1197" t="str">
            <v>КГ</v>
          </cell>
          <cell r="AU1197">
            <v>0.1</v>
          </cell>
          <cell r="AW1197">
            <v>0.4</v>
          </cell>
          <cell r="AX1197">
            <v>99.4</v>
          </cell>
          <cell r="AY1197">
            <v>39.76</v>
          </cell>
          <cell r="BA1197">
            <v>4</v>
          </cell>
          <cell r="BB1197">
            <v>9.94</v>
          </cell>
          <cell r="BC1197">
            <v>4</v>
          </cell>
          <cell r="BD1197">
            <v>4</v>
          </cell>
          <cell r="BE1197">
            <v>39.76</v>
          </cell>
          <cell r="BF1197">
            <v>0</v>
          </cell>
          <cell r="BH1197">
            <v>99.4</v>
          </cell>
          <cell r="BI1197">
            <v>0</v>
          </cell>
          <cell r="BJ1197">
            <v>0</v>
          </cell>
          <cell r="BK1197">
            <v>9.94</v>
          </cell>
          <cell r="BL1197">
            <v>9.94</v>
          </cell>
          <cell r="BM1197">
            <v>9.94</v>
          </cell>
          <cell r="BN1197">
            <v>9.94</v>
          </cell>
          <cell r="BO1197">
            <v>9.94</v>
          </cell>
          <cell r="BP1197">
            <v>0</v>
          </cell>
          <cell r="BQ1197">
            <v>0</v>
          </cell>
          <cell r="BR1197">
            <v>0</v>
          </cell>
          <cell r="BS1197">
            <v>0</v>
          </cell>
          <cell r="BT1197">
            <v>0</v>
          </cell>
          <cell r="BU1197">
            <v>0</v>
          </cell>
          <cell r="BV1197">
            <v>0</v>
          </cell>
          <cell r="BW1197">
            <v>0</v>
          </cell>
          <cell r="CD1197">
            <v>0.4</v>
          </cell>
          <cell r="CF1197">
            <v>111.88</v>
          </cell>
          <cell r="CG1197">
            <v>44.75</v>
          </cell>
          <cell r="CH1197">
            <v>52.81</v>
          </cell>
          <cell r="CL1197">
            <v>52.81</v>
          </cell>
        </row>
        <row r="1198">
          <cell r="B1198" t="str">
            <v>062</v>
          </cell>
          <cell r="C1198" t="str">
            <v>053</v>
          </cell>
          <cell r="D1198" t="str">
            <v>02</v>
          </cell>
          <cell r="E1198" t="str">
            <v>437171630</v>
          </cell>
          <cell r="F1198" t="str">
            <v>ПРОФИЛЬ 1163ТПП 450007 L-3000</v>
          </cell>
          <cell r="G1198" t="str">
            <v>ОСТ1 90113-86</v>
          </cell>
          <cell r="H1198" t="str">
            <v>КГ</v>
          </cell>
          <cell r="I1198">
            <v>0.24</v>
          </cell>
          <cell r="J1198" t="str">
            <v>00007</v>
          </cell>
          <cell r="K1198" t="str">
            <v>00000</v>
          </cell>
          <cell r="L1198" t="str">
            <v/>
          </cell>
          <cell r="M1198">
            <v>0</v>
          </cell>
          <cell r="N1198">
            <v>0</v>
          </cell>
          <cell r="O1198">
            <v>0</v>
          </cell>
          <cell r="P1198">
            <v>0</v>
          </cell>
          <cell r="Q1198">
            <v>0</v>
          </cell>
          <cell r="R1198">
            <v>0</v>
          </cell>
          <cell r="S1198" t="str">
            <v>не най</v>
          </cell>
          <cell r="T1198">
            <v>371.4</v>
          </cell>
          <cell r="U1198" t="str">
            <v>нет</v>
          </cell>
          <cell r="V1198">
            <v>39219</v>
          </cell>
          <cell r="W1198">
            <v>371.4</v>
          </cell>
          <cell r="X1198">
            <v>89.14</v>
          </cell>
          <cell r="Y1198">
            <v>0</v>
          </cell>
          <cell r="Z1198">
            <v>0</v>
          </cell>
          <cell r="AA1198">
            <v>0</v>
          </cell>
          <cell r="AB1198">
            <v>0</v>
          </cell>
          <cell r="AC1198">
            <v>89.14</v>
          </cell>
          <cell r="AD1198">
            <v>89.14</v>
          </cell>
          <cell r="AE1198">
            <v>89.14</v>
          </cell>
          <cell r="AF1198">
            <v>89.14</v>
          </cell>
          <cell r="AG1198">
            <v>89.14</v>
          </cell>
          <cell r="AH1198">
            <v>89.14</v>
          </cell>
          <cell r="AI1198">
            <v>89.14</v>
          </cell>
          <cell r="AJ1198">
            <v>89.14</v>
          </cell>
          <cell r="AM1198" t="str">
            <v>062</v>
          </cell>
          <cell r="AN1198" t="str">
            <v>045</v>
          </cell>
          <cell r="AO1198">
            <v>1678</v>
          </cell>
          <cell r="AP1198" t="str">
            <v>02</v>
          </cell>
          <cell r="AQ1198" t="str">
            <v>437171630</v>
          </cell>
          <cell r="AR1198" t="str">
            <v>ПPOФИЛЬ Д16ЧT 450007 L-3000</v>
          </cell>
          <cell r="AS1198" t="str">
            <v>OCT1 90113-86</v>
          </cell>
          <cell r="AT1198" t="str">
            <v>КГ</v>
          </cell>
          <cell r="AU1198">
            <v>0.09</v>
          </cell>
          <cell r="AW1198">
            <v>0.4</v>
          </cell>
          <cell r="AX1198">
            <v>93.61</v>
          </cell>
          <cell r="AY1198">
            <v>37.444000000000003</v>
          </cell>
          <cell r="BA1198">
            <v>4</v>
          </cell>
          <cell r="BB1198">
            <v>8.42</v>
          </cell>
          <cell r="BC1198">
            <v>4</v>
          </cell>
          <cell r="BD1198">
            <v>4</v>
          </cell>
          <cell r="BE1198">
            <v>33.68</v>
          </cell>
          <cell r="BF1198">
            <v>0</v>
          </cell>
          <cell r="BH1198">
            <v>93.56</v>
          </cell>
          <cell r="BI1198">
            <v>0</v>
          </cell>
          <cell r="BJ1198">
            <v>0</v>
          </cell>
          <cell r="BK1198">
            <v>8.42</v>
          </cell>
          <cell r="BL1198">
            <v>8.42</v>
          </cell>
          <cell r="BM1198">
            <v>8.42</v>
          </cell>
          <cell r="BN1198">
            <v>8.42</v>
          </cell>
          <cell r="BO1198">
            <v>8.42</v>
          </cell>
          <cell r="BP1198">
            <v>0</v>
          </cell>
          <cell r="BQ1198">
            <v>0</v>
          </cell>
          <cell r="BR1198">
            <v>0</v>
          </cell>
          <cell r="BS1198">
            <v>0</v>
          </cell>
          <cell r="BT1198">
            <v>0</v>
          </cell>
          <cell r="BU1198">
            <v>0</v>
          </cell>
          <cell r="BV1198">
            <v>0</v>
          </cell>
          <cell r="BW1198">
            <v>0</v>
          </cell>
          <cell r="CD1198">
            <v>0.36</v>
          </cell>
          <cell r="CF1198">
            <v>105.31</v>
          </cell>
          <cell r="CG1198">
            <v>37.909999999999997</v>
          </cell>
          <cell r="CH1198">
            <v>44.73</v>
          </cell>
          <cell r="CL1198">
            <v>44.73</v>
          </cell>
        </row>
        <row r="1199">
          <cell r="B1199" t="str">
            <v>062</v>
          </cell>
          <cell r="C1199" t="str">
            <v>053</v>
          </cell>
          <cell r="D1199" t="str">
            <v>02</v>
          </cell>
          <cell r="E1199" t="str">
            <v>437171600</v>
          </cell>
          <cell r="F1199" t="str">
            <v>ПРОФИЛЬ 1163ТПП 450012 L-3000</v>
          </cell>
          <cell r="G1199" t="str">
            <v>ОСТ1 90113-86</v>
          </cell>
          <cell r="H1199" t="str">
            <v>КГ</v>
          </cell>
          <cell r="I1199">
            <v>0.03</v>
          </cell>
          <cell r="J1199" t="str">
            <v>00007</v>
          </cell>
          <cell r="K1199" t="str">
            <v>00000</v>
          </cell>
          <cell r="L1199" t="str">
            <v/>
          </cell>
          <cell r="M1199">
            <v>0</v>
          </cell>
          <cell r="N1199">
            <v>0</v>
          </cell>
          <cell r="O1199">
            <v>0</v>
          </cell>
          <cell r="P1199">
            <v>0</v>
          </cell>
          <cell r="Q1199">
            <v>0</v>
          </cell>
          <cell r="R1199">
            <v>0</v>
          </cell>
          <cell r="S1199" t="str">
            <v>не най</v>
          </cell>
          <cell r="T1199">
            <v>371.4</v>
          </cell>
          <cell r="U1199" t="str">
            <v>нет</v>
          </cell>
          <cell r="V1199">
            <v>39219</v>
          </cell>
          <cell r="W1199">
            <v>371.4</v>
          </cell>
          <cell r="X1199">
            <v>11.14</v>
          </cell>
          <cell r="Y1199">
            <v>0</v>
          </cell>
          <cell r="Z1199">
            <v>0</v>
          </cell>
          <cell r="AA1199">
            <v>0</v>
          </cell>
          <cell r="AB1199">
            <v>11.14</v>
          </cell>
          <cell r="AC1199">
            <v>11.14</v>
          </cell>
          <cell r="AD1199">
            <v>11.14</v>
          </cell>
          <cell r="AE1199">
            <v>11.14</v>
          </cell>
          <cell r="AF1199">
            <v>11.14</v>
          </cell>
          <cell r="AG1199">
            <v>11.14</v>
          </cell>
          <cell r="AH1199">
            <v>11.14</v>
          </cell>
          <cell r="AI1199">
            <v>11.14</v>
          </cell>
          <cell r="AJ1199">
            <v>11.14</v>
          </cell>
          <cell r="AM1199" t="str">
            <v>062</v>
          </cell>
          <cell r="AN1199" t="str">
            <v>053</v>
          </cell>
          <cell r="AO1199">
            <v>1680</v>
          </cell>
          <cell r="AP1199" t="str">
            <v>02</v>
          </cell>
          <cell r="AQ1199" t="str">
            <v>437171600</v>
          </cell>
          <cell r="AR1199" t="str">
            <v>ПPOФИЛЬ Д16ЧT 450012 L-3000</v>
          </cell>
          <cell r="AS1199" t="str">
            <v>OCT1 90113-86</v>
          </cell>
          <cell r="AT1199" t="str">
            <v>КГ</v>
          </cell>
          <cell r="AU1199">
            <v>0.03</v>
          </cell>
          <cell r="AW1199">
            <v>0.1</v>
          </cell>
          <cell r="AX1199">
            <v>15.69</v>
          </cell>
          <cell r="AY1199">
            <v>1.569</v>
          </cell>
          <cell r="BA1199">
            <v>4</v>
          </cell>
          <cell r="BB1199">
            <v>0.47</v>
          </cell>
          <cell r="BC1199">
            <v>3</v>
          </cell>
          <cell r="BD1199">
            <v>3</v>
          </cell>
          <cell r="BE1199">
            <v>1.41</v>
          </cell>
          <cell r="BG1199">
            <v>0</v>
          </cell>
          <cell r="BH1199">
            <v>15.67</v>
          </cell>
          <cell r="BI1199">
            <v>0</v>
          </cell>
          <cell r="BJ1199">
            <v>0</v>
          </cell>
          <cell r="BK1199">
            <v>0.47</v>
          </cell>
          <cell r="BL1199">
            <v>0.47</v>
          </cell>
          <cell r="BM1199">
            <v>0.47</v>
          </cell>
          <cell r="BN1199">
            <v>0.47</v>
          </cell>
          <cell r="BO1199">
            <v>0</v>
          </cell>
          <cell r="BP1199">
            <v>0</v>
          </cell>
          <cell r="BQ1199">
            <v>0</v>
          </cell>
          <cell r="BR1199">
            <v>0</v>
          </cell>
          <cell r="BS1199">
            <v>0</v>
          </cell>
          <cell r="BT1199">
            <v>0</v>
          </cell>
          <cell r="BU1199">
            <v>0</v>
          </cell>
          <cell r="BV1199">
            <v>0</v>
          </cell>
          <cell r="BW1199">
            <v>0</v>
          </cell>
          <cell r="CE1199">
            <v>0.09</v>
          </cell>
          <cell r="CF1199">
            <v>17.64</v>
          </cell>
          <cell r="CG1199">
            <v>1.59</v>
          </cell>
          <cell r="CH1199">
            <v>1.88</v>
          </cell>
          <cell r="CL1199">
            <v>1.88</v>
          </cell>
        </row>
        <row r="1200">
          <cell r="B1200" t="str">
            <v>062</v>
          </cell>
          <cell r="C1200" t="str">
            <v>025</v>
          </cell>
          <cell r="D1200" t="str">
            <v>02</v>
          </cell>
          <cell r="E1200" t="str">
            <v>437171520</v>
          </cell>
          <cell r="F1200" t="str">
            <v>ПРОФИЛЬ 1163ТПП 450014 L-3000</v>
          </cell>
          <cell r="G1200" t="str">
            <v>ОСТ1 90113-86</v>
          </cell>
          <cell r="H1200" t="str">
            <v>КГ</v>
          </cell>
          <cell r="I1200">
            <v>1.4999999999999999E-2</v>
          </cell>
          <cell r="J1200" t="str">
            <v>00007</v>
          </cell>
          <cell r="K1200" t="str">
            <v>00000</v>
          </cell>
          <cell r="L1200" t="str">
            <v/>
          </cell>
          <cell r="M1200">
            <v>0</v>
          </cell>
          <cell r="N1200">
            <v>0</v>
          </cell>
          <cell r="O1200">
            <v>0</v>
          </cell>
          <cell r="P1200">
            <v>0</v>
          </cell>
          <cell r="Q1200">
            <v>0</v>
          </cell>
          <cell r="R1200">
            <v>0</v>
          </cell>
          <cell r="S1200" t="str">
            <v>не най</v>
          </cell>
          <cell r="T1200">
            <v>371.4</v>
          </cell>
          <cell r="U1200" t="str">
            <v>нет</v>
          </cell>
          <cell r="V1200">
            <v>39219</v>
          </cell>
          <cell r="W1200">
            <v>371.4</v>
          </cell>
          <cell r="X1200">
            <v>5.57</v>
          </cell>
          <cell r="Y1200">
            <v>5.57</v>
          </cell>
          <cell r="Z1200">
            <v>5.57</v>
          </cell>
          <cell r="AA1200">
            <v>5.57</v>
          </cell>
          <cell r="AB1200">
            <v>5.57</v>
          </cell>
          <cell r="AC1200">
            <v>5.57</v>
          </cell>
          <cell r="AD1200">
            <v>5.57</v>
          </cell>
          <cell r="AE1200">
            <v>5.57</v>
          </cell>
          <cell r="AF1200">
            <v>5.57</v>
          </cell>
          <cell r="AG1200">
            <v>5.57</v>
          </cell>
          <cell r="AH1200">
            <v>5.57</v>
          </cell>
          <cell r="AI1200">
            <v>5.57</v>
          </cell>
          <cell r="AJ1200">
            <v>5.57</v>
          </cell>
        </row>
        <row r="1201">
          <cell r="B1201" t="str">
            <v>062</v>
          </cell>
          <cell r="C1201" t="str">
            <v>025</v>
          </cell>
          <cell r="D1201" t="str">
            <v>02</v>
          </cell>
          <cell r="E1201" t="str">
            <v>437171590</v>
          </cell>
          <cell r="F1201" t="str">
            <v>ПРОФИЛЬ 1163ТПП 450021 L-3000</v>
          </cell>
          <cell r="G1201" t="str">
            <v>ОСТ1 90113-86</v>
          </cell>
          <cell r="H1201" t="str">
            <v>КГ</v>
          </cell>
          <cell r="I1201">
            <v>1.18</v>
          </cell>
          <cell r="J1201" t="str">
            <v>00007</v>
          </cell>
          <cell r="K1201" t="str">
            <v>00000</v>
          </cell>
          <cell r="L1201" t="str">
            <v/>
          </cell>
          <cell r="M1201">
            <v>0</v>
          </cell>
          <cell r="N1201">
            <v>0</v>
          </cell>
          <cell r="O1201">
            <v>0</v>
          </cell>
          <cell r="P1201">
            <v>0</v>
          </cell>
          <cell r="Q1201">
            <v>0</v>
          </cell>
          <cell r="R1201">
            <v>0</v>
          </cell>
          <cell r="S1201" t="str">
            <v>не най</v>
          </cell>
          <cell r="T1201">
            <v>371.4</v>
          </cell>
          <cell r="U1201" t="str">
            <v>нет</v>
          </cell>
          <cell r="V1201">
            <v>39219</v>
          </cell>
          <cell r="W1201">
            <v>371.4</v>
          </cell>
          <cell r="X1201">
            <v>438.25</v>
          </cell>
          <cell r="Y1201">
            <v>0</v>
          </cell>
          <cell r="Z1201">
            <v>0</v>
          </cell>
          <cell r="AA1201">
            <v>0</v>
          </cell>
          <cell r="AB1201">
            <v>0</v>
          </cell>
          <cell r="AC1201">
            <v>438.25</v>
          </cell>
          <cell r="AD1201">
            <v>438.25</v>
          </cell>
          <cell r="AE1201">
            <v>438.25</v>
          </cell>
          <cell r="AF1201">
            <v>438.25</v>
          </cell>
          <cell r="AG1201">
            <v>438.25</v>
          </cell>
          <cell r="AH1201">
            <v>438.25</v>
          </cell>
          <cell r="AI1201">
            <v>438.25</v>
          </cell>
          <cell r="AJ1201">
            <v>438.25</v>
          </cell>
          <cell r="AM1201" t="str">
            <v>062</v>
          </cell>
          <cell r="AN1201" t="str">
            <v>045</v>
          </cell>
          <cell r="AO1201">
            <v>1683</v>
          </cell>
          <cell r="AP1201" t="str">
            <v>02</v>
          </cell>
          <cell r="AQ1201" t="str">
            <v>437171590</v>
          </cell>
          <cell r="AR1201" t="str">
            <v>ПPOФИЛЬ Д16ЧT 450021 L-3000</v>
          </cell>
          <cell r="AS1201" t="str">
            <v>OCT1 90113-86</v>
          </cell>
          <cell r="AT1201" t="str">
            <v>КГ</v>
          </cell>
          <cell r="AU1201">
            <v>1.1399999999999999</v>
          </cell>
          <cell r="AV1201" t="str">
            <v>1,1</v>
          </cell>
          <cell r="AW1201">
            <v>4.4000000000000004</v>
          </cell>
          <cell r="AX1201">
            <v>28.89</v>
          </cell>
          <cell r="AY1201">
            <v>127.11600000000001</v>
          </cell>
          <cell r="BA1201">
            <v>4</v>
          </cell>
          <cell r="BB1201">
            <v>32.93</v>
          </cell>
          <cell r="BC1201">
            <v>4</v>
          </cell>
          <cell r="BD1201">
            <v>4</v>
          </cell>
          <cell r="BE1201">
            <v>131.74</v>
          </cell>
          <cell r="BF1201">
            <v>0</v>
          </cell>
          <cell r="BH1201">
            <v>28.89</v>
          </cell>
          <cell r="BI1201">
            <v>1.1200000000000001</v>
          </cell>
          <cell r="BJ1201">
            <v>32.36</v>
          </cell>
          <cell r="BK1201">
            <v>0.57999999999999996</v>
          </cell>
          <cell r="BL1201">
            <v>32.93</v>
          </cell>
          <cell r="BM1201">
            <v>32.93</v>
          </cell>
          <cell r="BN1201">
            <v>32.93</v>
          </cell>
          <cell r="BO1201">
            <v>32.93</v>
          </cell>
          <cell r="BP1201">
            <v>0</v>
          </cell>
          <cell r="BQ1201">
            <v>0</v>
          </cell>
          <cell r="BR1201">
            <v>0</v>
          </cell>
          <cell r="BS1201">
            <v>0</v>
          </cell>
          <cell r="BT1201">
            <v>0</v>
          </cell>
          <cell r="BU1201">
            <v>0</v>
          </cell>
          <cell r="BV1201">
            <v>0</v>
          </cell>
          <cell r="BW1201">
            <v>0</v>
          </cell>
          <cell r="CC1201">
            <v>1.1200000000000001</v>
          </cell>
          <cell r="CD1201">
            <v>3.44</v>
          </cell>
          <cell r="CF1201">
            <v>32.520000000000003</v>
          </cell>
          <cell r="CG1201">
            <v>111.87</v>
          </cell>
          <cell r="CH1201">
            <v>132.01</v>
          </cell>
          <cell r="CL1201">
            <v>132.01</v>
          </cell>
        </row>
        <row r="1202">
          <cell r="B1202" t="str">
            <v>062</v>
          </cell>
          <cell r="C1202" t="str">
            <v>053</v>
          </cell>
          <cell r="D1202" t="str">
            <v>02</v>
          </cell>
          <cell r="E1202" t="str">
            <v>437171590</v>
          </cell>
          <cell r="F1202" t="str">
            <v>ПРОФИЛЬ 1163ТПП 450021 L-3000</v>
          </cell>
          <cell r="G1202" t="str">
            <v>ОСТ1 90113-86</v>
          </cell>
          <cell r="H1202" t="str">
            <v>КГ</v>
          </cell>
          <cell r="I1202">
            <v>7.0000000000000007E-2</v>
          </cell>
          <cell r="J1202" t="str">
            <v>00007</v>
          </cell>
          <cell r="K1202" t="str">
            <v>00000</v>
          </cell>
          <cell r="L1202" t="str">
            <v/>
          </cell>
          <cell r="M1202">
            <v>0</v>
          </cell>
          <cell r="N1202">
            <v>0</v>
          </cell>
          <cell r="O1202">
            <v>0</v>
          </cell>
          <cell r="P1202">
            <v>0</v>
          </cell>
          <cell r="Q1202">
            <v>0</v>
          </cell>
          <cell r="R1202">
            <v>0</v>
          </cell>
          <cell r="S1202" t="str">
            <v>не най</v>
          </cell>
          <cell r="T1202">
            <v>371.4</v>
          </cell>
          <cell r="U1202" t="str">
            <v>нет</v>
          </cell>
          <cell r="V1202">
            <v>39219</v>
          </cell>
          <cell r="W1202">
            <v>371.4</v>
          </cell>
          <cell r="X1202">
            <v>26</v>
          </cell>
          <cell r="Y1202">
            <v>0</v>
          </cell>
          <cell r="Z1202">
            <v>0</v>
          </cell>
          <cell r="AA1202">
            <v>0</v>
          </cell>
          <cell r="AB1202">
            <v>0</v>
          </cell>
          <cell r="AC1202">
            <v>26</v>
          </cell>
          <cell r="AD1202">
            <v>26</v>
          </cell>
          <cell r="AE1202">
            <v>26</v>
          </cell>
          <cell r="AF1202">
            <v>26</v>
          </cell>
          <cell r="AG1202">
            <v>26</v>
          </cell>
          <cell r="AH1202">
            <v>26</v>
          </cell>
          <cell r="AI1202">
            <v>26</v>
          </cell>
          <cell r="AJ1202">
            <v>26</v>
          </cell>
          <cell r="AM1202" t="str">
            <v>062</v>
          </cell>
          <cell r="AN1202" t="str">
            <v>045</v>
          </cell>
          <cell r="AO1202">
            <v>1683</v>
          </cell>
          <cell r="AP1202" t="str">
            <v>02</v>
          </cell>
          <cell r="AQ1202" t="str">
            <v>437171590</v>
          </cell>
          <cell r="AR1202" t="str">
            <v>ПPOФИЛЬ Д16ЧT 450021 L-3000</v>
          </cell>
          <cell r="AS1202" t="str">
            <v>OCT1 90113-86</v>
          </cell>
          <cell r="AT1202" t="str">
            <v>КГ</v>
          </cell>
          <cell r="AU1202">
            <v>1.1399999999999999</v>
          </cell>
          <cell r="AV1202" t="str">
            <v>1,1</v>
          </cell>
          <cell r="AW1202">
            <v>4.4000000000000004</v>
          </cell>
          <cell r="AX1202">
            <v>28.89</v>
          </cell>
          <cell r="AY1202">
            <v>127.11600000000001</v>
          </cell>
          <cell r="BA1202">
            <v>4</v>
          </cell>
          <cell r="BB1202">
            <v>32.93</v>
          </cell>
          <cell r="BC1202">
            <v>4</v>
          </cell>
          <cell r="BD1202">
            <v>4</v>
          </cell>
          <cell r="BE1202">
            <v>131.74</v>
          </cell>
          <cell r="BF1202">
            <v>0</v>
          </cell>
          <cell r="BH1202">
            <v>28.89</v>
          </cell>
          <cell r="BI1202">
            <v>1.1200000000000001</v>
          </cell>
          <cell r="BJ1202">
            <v>32.36</v>
          </cell>
          <cell r="BK1202">
            <v>0.57999999999999996</v>
          </cell>
          <cell r="BL1202">
            <v>32.93</v>
          </cell>
          <cell r="BM1202">
            <v>32.93</v>
          </cell>
          <cell r="BN1202">
            <v>32.93</v>
          </cell>
          <cell r="BO1202">
            <v>32.93</v>
          </cell>
          <cell r="BP1202">
            <v>0</v>
          </cell>
          <cell r="BQ1202">
            <v>0</v>
          </cell>
          <cell r="BR1202">
            <v>0</v>
          </cell>
          <cell r="BS1202">
            <v>0</v>
          </cell>
          <cell r="BT1202">
            <v>0</v>
          </cell>
          <cell r="BU1202">
            <v>0</v>
          </cell>
          <cell r="BV1202">
            <v>0</v>
          </cell>
          <cell r="BW1202">
            <v>0</v>
          </cell>
          <cell r="CC1202">
            <v>1.1200000000000001</v>
          </cell>
          <cell r="CD1202">
            <v>3.44</v>
          </cell>
          <cell r="CF1202">
            <v>32.520000000000003</v>
          </cell>
          <cell r="CG1202">
            <v>111.87</v>
          </cell>
          <cell r="CH1202">
            <v>132.01</v>
          </cell>
          <cell r="CL1202">
            <v>132.01</v>
          </cell>
        </row>
        <row r="1203">
          <cell r="B1203" t="str">
            <v>062</v>
          </cell>
          <cell r="C1203" t="str">
            <v>053</v>
          </cell>
          <cell r="D1203" t="str">
            <v>02</v>
          </cell>
          <cell r="E1203" t="str">
            <v>437171610</v>
          </cell>
          <cell r="F1203" t="str">
            <v>ПРОФИЛЬ 1163ТПП 450037 L-3000</v>
          </cell>
          <cell r="G1203" t="str">
            <v>ОСТ1 90113-86</v>
          </cell>
          <cell r="H1203" t="str">
            <v>КГ</v>
          </cell>
          <cell r="I1203">
            <v>0.13</v>
          </cell>
          <cell r="J1203" t="str">
            <v>00007</v>
          </cell>
          <cell r="K1203" t="str">
            <v>00000</v>
          </cell>
          <cell r="L1203" t="str">
            <v/>
          </cell>
          <cell r="M1203">
            <v>0</v>
          </cell>
          <cell r="N1203">
            <v>0</v>
          </cell>
          <cell r="O1203">
            <v>0</v>
          </cell>
          <cell r="P1203">
            <v>0</v>
          </cell>
          <cell r="Q1203">
            <v>0</v>
          </cell>
          <cell r="R1203">
            <v>0</v>
          </cell>
          <cell r="S1203" t="str">
            <v>не най</v>
          </cell>
          <cell r="T1203">
            <v>371.4</v>
          </cell>
          <cell r="U1203" t="str">
            <v>нет</v>
          </cell>
          <cell r="V1203">
            <v>39219</v>
          </cell>
          <cell r="W1203">
            <v>371.4</v>
          </cell>
          <cell r="X1203">
            <v>48.28</v>
          </cell>
          <cell r="Y1203">
            <v>0</v>
          </cell>
          <cell r="Z1203">
            <v>0</v>
          </cell>
          <cell r="AA1203">
            <v>0</v>
          </cell>
          <cell r="AB1203">
            <v>0</v>
          </cell>
          <cell r="AC1203">
            <v>48.28</v>
          </cell>
          <cell r="AD1203">
            <v>48.28</v>
          </cell>
          <cell r="AE1203">
            <v>48.28</v>
          </cell>
          <cell r="AF1203">
            <v>48.28</v>
          </cell>
          <cell r="AG1203">
            <v>48.28</v>
          </cell>
          <cell r="AH1203">
            <v>48.28</v>
          </cell>
          <cell r="AI1203">
            <v>48.28</v>
          </cell>
          <cell r="AJ1203">
            <v>48.28</v>
          </cell>
          <cell r="AM1203" t="str">
            <v>062</v>
          </cell>
          <cell r="AN1203" t="str">
            <v>053</v>
          </cell>
          <cell r="AO1203">
            <v>1684</v>
          </cell>
          <cell r="AP1203" t="str">
            <v>02</v>
          </cell>
          <cell r="AQ1203" t="str">
            <v>437171610</v>
          </cell>
          <cell r="AR1203" t="str">
            <v>ПPOФИЛЬ Д16ЧT 450037 L-3000</v>
          </cell>
          <cell r="AS1203" t="str">
            <v>OCT1 90113-86</v>
          </cell>
          <cell r="AT1203" t="str">
            <v>КГ</v>
          </cell>
          <cell r="AU1203">
            <v>0.13</v>
          </cell>
          <cell r="AW1203">
            <v>0.5</v>
          </cell>
          <cell r="AX1203">
            <v>19.239999999999998</v>
          </cell>
          <cell r="AY1203">
            <v>9.6199999999999992</v>
          </cell>
          <cell r="BA1203">
            <v>4</v>
          </cell>
          <cell r="BB1203">
            <v>2.5</v>
          </cell>
          <cell r="BC1203">
            <v>4</v>
          </cell>
          <cell r="BD1203">
            <v>4</v>
          </cell>
          <cell r="BE1203">
            <v>10</v>
          </cell>
          <cell r="BG1203">
            <v>0</v>
          </cell>
          <cell r="BH1203">
            <v>19.23</v>
          </cell>
          <cell r="BI1203">
            <v>0</v>
          </cell>
          <cell r="BJ1203">
            <v>0</v>
          </cell>
          <cell r="BK1203">
            <v>2.5</v>
          </cell>
          <cell r="BL1203">
            <v>2.5</v>
          </cell>
          <cell r="BM1203">
            <v>2.5</v>
          </cell>
          <cell r="BN1203">
            <v>2.5</v>
          </cell>
          <cell r="BO1203">
            <v>2.5</v>
          </cell>
          <cell r="BP1203">
            <v>0</v>
          </cell>
          <cell r="BQ1203">
            <v>0</v>
          </cell>
          <cell r="BR1203">
            <v>0</v>
          </cell>
          <cell r="BS1203">
            <v>0</v>
          </cell>
          <cell r="BT1203">
            <v>0</v>
          </cell>
          <cell r="BU1203">
            <v>0</v>
          </cell>
          <cell r="BV1203">
            <v>0</v>
          </cell>
          <cell r="BW1203">
            <v>0</v>
          </cell>
          <cell r="CE1203">
            <v>0.52</v>
          </cell>
          <cell r="CF1203">
            <v>21.64</v>
          </cell>
          <cell r="CG1203">
            <v>11.25</v>
          </cell>
          <cell r="CH1203">
            <v>13.28</v>
          </cell>
          <cell r="CL1203">
            <v>13.28</v>
          </cell>
        </row>
        <row r="1204">
          <cell r="B1204" t="str">
            <v>062</v>
          </cell>
          <cell r="C1204" t="str">
            <v>025</v>
          </cell>
          <cell r="D1204" t="str">
            <v>02</v>
          </cell>
          <cell r="E1204" t="str">
            <v>437171530</v>
          </cell>
          <cell r="F1204" t="str">
            <v>ПРОФИЛЬ 1163ТПП 450038 L-3000</v>
          </cell>
          <cell r="G1204" t="str">
            <v>ОСТ1 90113-86</v>
          </cell>
          <cell r="H1204" t="str">
            <v>КГ</v>
          </cell>
          <cell r="I1204">
            <v>0.57999999999999996</v>
          </cell>
          <cell r="J1204" t="str">
            <v>00005</v>
          </cell>
          <cell r="K1204" t="str">
            <v>00000</v>
          </cell>
          <cell r="L1204" t="str">
            <v/>
          </cell>
          <cell r="M1204">
            <v>0</v>
          </cell>
          <cell r="N1204">
            <v>0</v>
          </cell>
          <cell r="O1204">
            <v>0</v>
          </cell>
          <cell r="P1204">
            <v>0</v>
          </cell>
          <cell r="Q1204">
            <v>0</v>
          </cell>
          <cell r="R1204">
            <v>0</v>
          </cell>
          <cell r="S1204" t="str">
            <v>не най</v>
          </cell>
          <cell r="T1204">
            <v>371.4</v>
          </cell>
          <cell r="U1204" t="str">
            <v>нет</v>
          </cell>
          <cell r="V1204">
            <v>39219</v>
          </cell>
          <cell r="W1204">
            <v>371.4</v>
          </cell>
          <cell r="X1204">
            <v>215.41</v>
          </cell>
          <cell r="Y1204">
            <v>215.41</v>
          </cell>
          <cell r="Z1204">
            <v>215.41</v>
          </cell>
          <cell r="AA1204">
            <v>215.41</v>
          </cell>
          <cell r="AB1204">
            <v>215.41</v>
          </cell>
          <cell r="AC1204">
            <v>215.41</v>
          </cell>
          <cell r="AD1204">
            <v>215.41</v>
          </cell>
          <cell r="AE1204">
            <v>215.41</v>
          </cell>
          <cell r="AF1204">
            <v>215.41</v>
          </cell>
          <cell r="AG1204">
            <v>215.41</v>
          </cell>
          <cell r="AH1204">
            <v>215.41</v>
          </cell>
          <cell r="AI1204">
            <v>215.41</v>
          </cell>
          <cell r="AJ1204">
            <v>215.41</v>
          </cell>
          <cell r="AM1204" t="str">
            <v>062</v>
          </cell>
          <cell r="AN1204" t="str">
            <v>053</v>
          </cell>
          <cell r="AO1204">
            <v>1686</v>
          </cell>
          <cell r="AP1204" t="str">
            <v>02</v>
          </cell>
          <cell r="AQ1204" t="str">
            <v>437171530</v>
          </cell>
          <cell r="AR1204" t="str">
            <v>ПPOФИЛЬ 1163TПП 450038 L-3000</v>
          </cell>
          <cell r="AS1204" t="str">
            <v>OCT1 90113-86</v>
          </cell>
          <cell r="AT1204" t="str">
            <v>КГ</v>
          </cell>
          <cell r="AU1204">
            <v>0</v>
          </cell>
          <cell r="BB1204">
            <v>0</v>
          </cell>
          <cell r="BD1204">
            <v>0</v>
          </cell>
          <cell r="BE1204">
            <v>0</v>
          </cell>
          <cell r="BF1204">
            <v>0</v>
          </cell>
          <cell r="CC1204">
            <v>0.57999999999999996</v>
          </cell>
        </row>
        <row r="1205">
          <cell r="B1205" t="str">
            <v>062</v>
          </cell>
          <cell r="C1205" t="str">
            <v>053</v>
          </cell>
          <cell r="D1205" t="str">
            <v>02</v>
          </cell>
          <cell r="E1205" t="str">
            <v>437171530</v>
          </cell>
          <cell r="F1205" t="str">
            <v>ПРОФИЛЬ 1163ТПП 450165 L-3000</v>
          </cell>
          <cell r="G1205" t="str">
            <v>ОСТ1 90113-86</v>
          </cell>
          <cell r="H1205" t="str">
            <v>КГ</v>
          </cell>
          <cell r="I1205">
            <v>0.11</v>
          </cell>
          <cell r="J1205" t="str">
            <v>00007</v>
          </cell>
          <cell r="K1205" t="str">
            <v>00000</v>
          </cell>
          <cell r="L1205" t="str">
            <v/>
          </cell>
          <cell r="M1205">
            <v>0</v>
          </cell>
          <cell r="N1205">
            <v>0</v>
          </cell>
          <cell r="O1205">
            <v>0</v>
          </cell>
          <cell r="P1205">
            <v>0</v>
          </cell>
          <cell r="Q1205">
            <v>0</v>
          </cell>
          <cell r="R1205">
            <v>0</v>
          </cell>
          <cell r="S1205" t="str">
            <v>не най</v>
          </cell>
          <cell r="T1205">
            <v>371.4</v>
          </cell>
          <cell r="U1205" t="str">
            <v>нет</v>
          </cell>
          <cell r="V1205">
            <v>39219</v>
          </cell>
          <cell r="W1205">
            <v>371.4</v>
          </cell>
          <cell r="X1205">
            <v>40.85</v>
          </cell>
          <cell r="Y1205">
            <v>0</v>
          </cell>
          <cell r="Z1205">
            <v>0</v>
          </cell>
          <cell r="AA1205">
            <v>0</v>
          </cell>
          <cell r="AB1205">
            <v>0</v>
          </cell>
          <cell r="AC1205">
            <v>40.85</v>
          </cell>
          <cell r="AD1205">
            <v>40.85</v>
          </cell>
          <cell r="AE1205">
            <v>40.85</v>
          </cell>
          <cell r="AF1205">
            <v>40.85</v>
          </cell>
          <cell r="AG1205">
            <v>40.85</v>
          </cell>
          <cell r="AH1205">
            <v>40.85</v>
          </cell>
          <cell r="AI1205">
            <v>40.85</v>
          </cell>
          <cell r="AJ1205">
            <v>40.85</v>
          </cell>
          <cell r="AM1205" t="str">
            <v>062</v>
          </cell>
          <cell r="AN1205" t="str">
            <v>053</v>
          </cell>
          <cell r="AO1205">
            <v>1685</v>
          </cell>
          <cell r="AP1205" t="str">
            <v>02</v>
          </cell>
          <cell r="AQ1205" t="str">
            <v>437171530</v>
          </cell>
          <cell r="AR1205" t="str">
            <v>ПPOФИЛЬ Д16ЧT 450038 L-3000</v>
          </cell>
          <cell r="AS1205" t="str">
            <v>OCT1 90113-86</v>
          </cell>
          <cell r="AT1205" t="str">
            <v>КГ</v>
          </cell>
          <cell r="AU1205">
            <v>0.57999999999999996</v>
          </cell>
          <cell r="AW1205">
            <v>2.2999999999999998</v>
          </cell>
          <cell r="AX1205">
            <v>87.93</v>
          </cell>
          <cell r="AY1205">
            <v>202.239</v>
          </cell>
          <cell r="BA1205">
            <v>4</v>
          </cell>
          <cell r="BB1205">
            <v>51</v>
          </cell>
          <cell r="BC1205">
            <v>4</v>
          </cell>
          <cell r="BD1205">
            <v>4</v>
          </cell>
          <cell r="BE1205">
            <v>204</v>
          </cell>
          <cell r="BG1205">
            <v>0</v>
          </cell>
          <cell r="BH1205">
            <v>87.93</v>
          </cell>
          <cell r="BI1205">
            <v>0.57999999999999996</v>
          </cell>
          <cell r="BJ1205">
            <v>51</v>
          </cell>
          <cell r="BK1205">
            <v>0</v>
          </cell>
          <cell r="BL1205">
            <v>51</v>
          </cell>
          <cell r="BM1205">
            <v>51</v>
          </cell>
          <cell r="BN1205">
            <v>51</v>
          </cell>
          <cell r="BO1205">
            <v>51</v>
          </cell>
          <cell r="BP1205">
            <v>0</v>
          </cell>
          <cell r="BQ1205">
            <v>0</v>
          </cell>
          <cell r="BR1205">
            <v>0</v>
          </cell>
          <cell r="BS1205">
            <v>0</v>
          </cell>
          <cell r="BT1205">
            <v>0</v>
          </cell>
          <cell r="BU1205">
            <v>0</v>
          </cell>
          <cell r="BV1205">
            <v>0</v>
          </cell>
          <cell r="BW1205">
            <v>0</v>
          </cell>
          <cell r="CC1205">
            <v>0.57999999999999996</v>
          </cell>
          <cell r="CE1205">
            <v>1.74</v>
          </cell>
          <cell r="CF1205">
            <v>98.97</v>
          </cell>
          <cell r="CG1205">
            <v>172.21</v>
          </cell>
          <cell r="CH1205">
            <v>203.21</v>
          </cell>
          <cell r="CL1205">
            <v>203.21</v>
          </cell>
        </row>
        <row r="1206">
          <cell r="B1206" t="str">
            <v>062</v>
          </cell>
          <cell r="C1206" t="str">
            <v>025</v>
          </cell>
          <cell r="D1206" t="str">
            <v>02</v>
          </cell>
          <cell r="E1206" t="str">
            <v>437571719</v>
          </cell>
          <cell r="F1206" t="str">
            <v>ПРОФИЛЬ 1163ТПП 710004 L-3000</v>
          </cell>
          <cell r="G1206" t="str">
            <v>ОСТ1 90113-86</v>
          </cell>
          <cell r="H1206" t="str">
            <v>КГ</v>
          </cell>
          <cell r="I1206">
            <v>0.1</v>
          </cell>
          <cell r="J1206" t="str">
            <v>00006</v>
          </cell>
          <cell r="K1206" t="str">
            <v>00000</v>
          </cell>
          <cell r="L1206" t="str">
            <v/>
          </cell>
          <cell r="M1206">
            <v>0</v>
          </cell>
          <cell r="N1206">
            <v>0</v>
          </cell>
          <cell r="O1206">
            <v>0</v>
          </cell>
          <cell r="P1206">
            <v>0</v>
          </cell>
          <cell r="Q1206">
            <v>0</v>
          </cell>
          <cell r="R1206">
            <v>0</v>
          </cell>
          <cell r="S1206" t="str">
            <v>не най</v>
          </cell>
          <cell r="T1206">
            <v>371.4</v>
          </cell>
          <cell r="U1206" t="str">
            <v>нет</v>
          </cell>
          <cell r="V1206">
            <v>39219</v>
          </cell>
          <cell r="W1206">
            <v>371.4</v>
          </cell>
          <cell r="X1206">
            <v>37.14</v>
          </cell>
          <cell r="Y1206">
            <v>0</v>
          </cell>
          <cell r="Z1206">
            <v>0</v>
          </cell>
          <cell r="AA1206">
            <v>0</v>
          </cell>
          <cell r="AB1206">
            <v>0</v>
          </cell>
          <cell r="AC1206">
            <v>37.14</v>
          </cell>
          <cell r="AD1206">
            <v>37.14</v>
          </cell>
          <cell r="AE1206">
            <v>37.14</v>
          </cell>
          <cell r="AF1206">
            <v>37.14</v>
          </cell>
          <cell r="AG1206">
            <v>37.14</v>
          </cell>
          <cell r="AH1206">
            <v>37.14</v>
          </cell>
          <cell r="AI1206">
            <v>37.14</v>
          </cell>
          <cell r="AJ1206">
            <v>37.14</v>
          </cell>
          <cell r="AM1206" t="str">
            <v>062</v>
          </cell>
          <cell r="AN1206" t="str">
            <v>053</v>
          </cell>
          <cell r="AO1206">
            <v>1691</v>
          </cell>
          <cell r="AP1206" t="str">
            <v>02</v>
          </cell>
          <cell r="AQ1206" t="str">
            <v>437571719</v>
          </cell>
          <cell r="AR1206" t="str">
            <v>ПPOФИЛЬ Д16ЧT 710004 L-3000</v>
          </cell>
          <cell r="AS1206" t="str">
            <v>OCT1 90113-86</v>
          </cell>
          <cell r="AT1206" t="str">
            <v>КГ</v>
          </cell>
          <cell r="AU1206">
            <v>9.6000000000000002E-2</v>
          </cell>
          <cell r="AW1206">
            <v>0.4</v>
          </cell>
          <cell r="AX1206">
            <v>231.71</v>
          </cell>
          <cell r="AY1206">
            <v>92.684000000000012</v>
          </cell>
          <cell r="BA1206">
            <v>4</v>
          </cell>
          <cell r="BB1206">
            <v>22.24</v>
          </cell>
          <cell r="BC1206">
            <v>4</v>
          </cell>
          <cell r="BD1206">
            <v>4</v>
          </cell>
          <cell r="BE1206">
            <v>88.96</v>
          </cell>
          <cell r="BF1206">
            <v>0</v>
          </cell>
          <cell r="BH1206">
            <v>231.67</v>
          </cell>
          <cell r="BI1206">
            <v>9.6000000000000002E-2</v>
          </cell>
          <cell r="BJ1206">
            <v>22.24</v>
          </cell>
          <cell r="BK1206">
            <v>0</v>
          </cell>
          <cell r="BL1206">
            <v>22.24</v>
          </cell>
          <cell r="BM1206">
            <v>22.24</v>
          </cell>
          <cell r="BN1206">
            <v>22.24</v>
          </cell>
          <cell r="BO1206">
            <v>22.24</v>
          </cell>
          <cell r="BP1206">
            <v>0</v>
          </cell>
          <cell r="BQ1206">
            <v>0</v>
          </cell>
          <cell r="BR1206">
            <v>0</v>
          </cell>
          <cell r="BS1206">
            <v>0</v>
          </cell>
          <cell r="BT1206">
            <v>0</v>
          </cell>
          <cell r="BU1206">
            <v>0</v>
          </cell>
          <cell r="BV1206">
            <v>0</v>
          </cell>
          <cell r="BW1206">
            <v>0</v>
          </cell>
          <cell r="CC1206">
            <v>9.6000000000000002E-2</v>
          </cell>
          <cell r="CD1206">
            <v>0.28800000000000003</v>
          </cell>
          <cell r="CF1206">
            <v>260.76</v>
          </cell>
          <cell r="CG1206">
            <v>75.099999999999994</v>
          </cell>
          <cell r="CH1206">
            <v>88.62</v>
          </cell>
          <cell r="CL1206">
            <v>88.62</v>
          </cell>
        </row>
        <row r="1207">
          <cell r="B1207" t="str">
            <v>062</v>
          </cell>
          <cell r="C1207" t="str">
            <v>053</v>
          </cell>
          <cell r="D1207" t="str">
            <v>02</v>
          </cell>
          <cell r="E1207" t="str">
            <v>437171270</v>
          </cell>
          <cell r="F1207" t="str">
            <v>ПРОФИЛЬ 1163ТПП 710011 L-3000</v>
          </cell>
          <cell r="G1207" t="str">
            <v>ОСТ1 90113-86</v>
          </cell>
          <cell r="H1207" t="str">
            <v>КГ</v>
          </cell>
          <cell r="I1207">
            <v>0.52</v>
          </cell>
          <cell r="J1207" t="str">
            <v>00005</v>
          </cell>
          <cell r="K1207" t="str">
            <v>00000</v>
          </cell>
          <cell r="L1207" t="str">
            <v/>
          </cell>
          <cell r="M1207">
            <v>0</v>
          </cell>
          <cell r="N1207">
            <v>0</v>
          </cell>
          <cell r="O1207">
            <v>0</v>
          </cell>
          <cell r="P1207">
            <v>0</v>
          </cell>
          <cell r="Q1207">
            <v>0</v>
          </cell>
          <cell r="R1207">
            <v>0</v>
          </cell>
          <cell r="S1207" t="str">
            <v>не най</v>
          </cell>
          <cell r="T1207">
            <v>371.4</v>
          </cell>
          <cell r="U1207" t="str">
            <v>нет</v>
          </cell>
          <cell r="V1207">
            <v>39219</v>
          </cell>
          <cell r="W1207">
            <v>371.4</v>
          </cell>
          <cell r="X1207">
            <v>193.13</v>
          </cell>
          <cell r="Y1207">
            <v>0</v>
          </cell>
          <cell r="Z1207">
            <v>0</v>
          </cell>
          <cell r="AA1207">
            <v>0</v>
          </cell>
          <cell r="AB1207">
            <v>0</v>
          </cell>
          <cell r="AC1207">
            <v>193.13</v>
          </cell>
          <cell r="AD1207">
            <v>193.13</v>
          </cell>
          <cell r="AE1207">
            <v>193.13</v>
          </cell>
          <cell r="AF1207">
            <v>193.13</v>
          </cell>
          <cell r="AG1207">
            <v>193.13</v>
          </cell>
          <cell r="AH1207">
            <v>193.13</v>
          </cell>
          <cell r="AI1207">
            <v>193.13</v>
          </cell>
          <cell r="AJ1207">
            <v>193.13</v>
          </cell>
          <cell r="AM1207" t="str">
            <v>062</v>
          </cell>
          <cell r="AN1207" t="str">
            <v>045</v>
          </cell>
          <cell r="AO1207">
            <v>1693</v>
          </cell>
          <cell r="AP1207" t="str">
            <v>02</v>
          </cell>
          <cell r="AQ1207" t="str">
            <v>437171270</v>
          </cell>
          <cell r="AR1207" t="str">
            <v>ПPOФИЛЬ Д16ЧT 710011 L-3000</v>
          </cell>
          <cell r="AS1207" t="str">
            <v>OCT1 90113-86</v>
          </cell>
          <cell r="AT1207" t="str">
            <v>КГ</v>
          </cell>
          <cell r="AU1207">
            <v>0.97299999999999998</v>
          </cell>
          <cell r="AV1207" t="str">
            <v>1</v>
          </cell>
          <cell r="AW1207">
            <v>4</v>
          </cell>
          <cell r="AX1207">
            <v>87.93</v>
          </cell>
          <cell r="AY1207">
            <v>351.72</v>
          </cell>
          <cell r="BA1207">
            <v>4</v>
          </cell>
          <cell r="BB1207">
            <v>85.56</v>
          </cell>
          <cell r="BC1207">
            <v>4</v>
          </cell>
          <cell r="BD1207">
            <v>4</v>
          </cell>
          <cell r="BE1207">
            <v>342.2</v>
          </cell>
          <cell r="BF1207">
            <v>0</v>
          </cell>
          <cell r="BH1207">
            <v>87.92</v>
          </cell>
          <cell r="BI1207">
            <v>0.51300000000000001</v>
          </cell>
          <cell r="BJ1207">
            <v>45.1</v>
          </cell>
          <cell r="BK1207">
            <v>40.44</v>
          </cell>
          <cell r="BL1207">
            <v>85.55</v>
          </cell>
          <cell r="BM1207">
            <v>85.55</v>
          </cell>
          <cell r="BN1207">
            <v>85.55</v>
          </cell>
          <cell r="BO1207">
            <v>85.55</v>
          </cell>
          <cell r="BP1207">
            <v>0</v>
          </cell>
          <cell r="BQ1207">
            <v>0</v>
          </cell>
          <cell r="BR1207">
            <v>0</v>
          </cell>
          <cell r="BS1207">
            <v>0</v>
          </cell>
          <cell r="BT1207">
            <v>0</v>
          </cell>
          <cell r="BU1207">
            <v>0</v>
          </cell>
          <cell r="BV1207">
            <v>0</v>
          </cell>
          <cell r="BW1207">
            <v>0</v>
          </cell>
          <cell r="CC1207">
            <v>0.51300000000000001</v>
          </cell>
          <cell r="CD1207">
            <v>3.379</v>
          </cell>
          <cell r="CF1207">
            <v>98.96</v>
          </cell>
          <cell r="CG1207">
            <v>334.39</v>
          </cell>
          <cell r="CH1207">
            <v>394.58</v>
          </cell>
          <cell r="CL1207">
            <v>394.58</v>
          </cell>
        </row>
        <row r="1208">
          <cell r="B1208" t="str">
            <v>062</v>
          </cell>
          <cell r="C1208" t="str">
            <v>025</v>
          </cell>
          <cell r="D1208" t="str">
            <v>02</v>
          </cell>
          <cell r="E1208" t="str">
            <v>437171020</v>
          </cell>
          <cell r="F1208" t="str">
            <v>ПРОФИЛЬ 1163ТПП 710012 L-3000</v>
          </cell>
          <cell r="G1208" t="str">
            <v>ОСТ1 90113-86</v>
          </cell>
          <cell r="H1208" t="str">
            <v>КГ</v>
          </cell>
          <cell r="I1208">
            <v>0.36</v>
          </cell>
          <cell r="J1208" t="str">
            <v>00007</v>
          </cell>
          <cell r="K1208" t="str">
            <v>00000</v>
          </cell>
          <cell r="L1208" t="str">
            <v/>
          </cell>
          <cell r="M1208">
            <v>0</v>
          </cell>
          <cell r="N1208">
            <v>0</v>
          </cell>
          <cell r="O1208">
            <v>0</v>
          </cell>
          <cell r="P1208">
            <v>0</v>
          </cell>
          <cell r="Q1208">
            <v>0</v>
          </cell>
          <cell r="R1208">
            <v>0</v>
          </cell>
          <cell r="S1208" t="str">
            <v>не най</v>
          </cell>
          <cell r="T1208">
            <v>371.4</v>
          </cell>
          <cell r="U1208" t="str">
            <v>нет</v>
          </cell>
          <cell r="V1208">
            <v>39219</v>
          </cell>
          <cell r="W1208">
            <v>371.4</v>
          </cell>
          <cell r="X1208">
            <v>133.69999999999999</v>
          </cell>
          <cell r="Y1208">
            <v>0</v>
          </cell>
          <cell r="Z1208">
            <v>0</v>
          </cell>
          <cell r="AA1208">
            <v>0</v>
          </cell>
          <cell r="AB1208">
            <v>0</v>
          </cell>
          <cell r="AC1208">
            <v>133.69999999999999</v>
          </cell>
          <cell r="AD1208">
            <v>133.69999999999999</v>
          </cell>
          <cell r="AE1208">
            <v>133.69999999999999</v>
          </cell>
          <cell r="AF1208">
            <v>133.69999999999999</v>
          </cell>
          <cell r="AG1208">
            <v>133.69999999999999</v>
          </cell>
          <cell r="AH1208">
            <v>133.69999999999999</v>
          </cell>
          <cell r="AI1208">
            <v>133.69999999999999</v>
          </cell>
          <cell r="AJ1208">
            <v>133.69999999999999</v>
          </cell>
          <cell r="AM1208" t="str">
            <v>062</v>
          </cell>
          <cell r="AN1208" t="str">
            <v>025</v>
          </cell>
          <cell r="AO1208">
            <v>1696</v>
          </cell>
          <cell r="AP1208" t="str">
            <v>02</v>
          </cell>
          <cell r="AQ1208" t="str">
            <v>437171020</v>
          </cell>
          <cell r="AR1208" t="str">
            <v>ПPOФИЛЬ Д16ЧT 710012 L-3000</v>
          </cell>
          <cell r="AS1208" t="str">
            <v>OCT1 90113-86</v>
          </cell>
          <cell r="AT1208" t="str">
            <v>КГ</v>
          </cell>
          <cell r="AU1208">
            <v>3.9020000000000001</v>
          </cell>
          <cell r="AV1208" t="str">
            <v>3,9</v>
          </cell>
          <cell r="AW1208">
            <v>15.6</v>
          </cell>
          <cell r="AX1208">
            <v>85.15</v>
          </cell>
          <cell r="AY1208">
            <v>1328.34</v>
          </cell>
          <cell r="BA1208">
            <v>4</v>
          </cell>
          <cell r="BB1208">
            <v>332.26</v>
          </cell>
          <cell r="BC1208">
            <v>4</v>
          </cell>
          <cell r="BD1208">
            <v>4</v>
          </cell>
          <cell r="BE1208">
            <v>1329.04</v>
          </cell>
          <cell r="BG1208">
            <v>0</v>
          </cell>
          <cell r="BH1208">
            <v>85.15</v>
          </cell>
          <cell r="BI1208">
            <v>3.3030000000000004</v>
          </cell>
          <cell r="BJ1208">
            <v>281.25</v>
          </cell>
          <cell r="BK1208">
            <v>51</v>
          </cell>
          <cell r="BL1208">
            <v>332.26</v>
          </cell>
          <cell r="BM1208">
            <v>332.26</v>
          </cell>
          <cell r="BN1208">
            <v>332.26</v>
          </cell>
          <cell r="BO1208">
            <v>332.26</v>
          </cell>
          <cell r="BP1208">
            <v>0</v>
          </cell>
          <cell r="BQ1208">
            <v>0</v>
          </cell>
          <cell r="BR1208">
            <v>0</v>
          </cell>
          <cell r="BS1208">
            <v>0</v>
          </cell>
          <cell r="BT1208">
            <v>0</v>
          </cell>
          <cell r="BU1208">
            <v>0</v>
          </cell>
          <cell r="BV1208">
            <v>0</v>
          </cell>
          <cell r="BW1208">
            <v>0</v>
          </cell>
          <cell r="BZ1208">
            <v>0.14399999999999999</v>
          </cell>
          <cell r="CB1208">
            <v>2.7810000000000001</v>
          </cell>
          <cell r="CC1208">
            <v>0.378</v>
          </cell>
          <cell r="CE1208">
            <v>12.305</v>
          </cell>
          <cell r="CF1208">
            <v>95.84</v>
          </cell>
          <cell r="CG1208">
            <v>1179.31</v>
          </cell>
          <cell r="CH1208">
            <v>1391.59</v>
          </cell>
          <cell r="CL1208">
            <v>1391.59</v>
          </cell>
        </row>
        <row r="1209">
          <cell r="B1209" t="str">
            <v>062</v>
          </cell>
          <cell r="C1209" t="str">
            <v>053</v>
          </cell>
          <cell r="D1209" t="str">
            <v>02</v>
          </cell>
          <cell r="E1209" t="str">
            <v>437171020</v>
          </cell>
          <cell r="F1209" t="str">
            <v>ПРОФИЛЬ 1163ТПП 710012 L-3000</v>
          </cell>
          <cell r="G1209" t="str">
            <v>ОСТ1 90113-86</v>
          </cell>
          <cell r="H1209" t="str">
            <v>КГ</v>
          </cell>
          <cell r="I1209">
            <v>2.86</v>
          </cell>
          <cell r="J1209" t="str">
            <v>00005</v>
          </cell>
          <cell r="K1209" t="str">
            <v>00000</v>
          </cell>
          <cell r="L1209" t="str">
            <v/>
          </cell>
          <cell r="M1209">
            <v>0</v>
          </cell>
          <cell r="N1209">
            <v>0</v>
          </cell>
          <cell r="O1209">
            <v>0</v>
          </cell>
          <cell r="P1209">
            <v>0</v>
          </cell>
          <cell r="Q1209">
            <v>0</v>
          </cell>
          <cell r="R1209">
            <v>0</v>
          </cell>
          <cell r="S1209" t="str">
            <v>не най</v>
          </cell>
          <cell r="T1209">
            <v>371.4</v>
          </cell>
          <cell r="U1209" t="str">
            <v>нет</v>
          </cell>
          <cell r="V1209">
            <v>39219</v>
          </cell>
          <cell r="W1209">
            <v>371.4</v>
          </cell>
          <cell r="X1209">
            <v>1062.2</v>
          </cell>
          <cell r="Y1209">
            <v>1062.2</v>
          </cell>
          <cell r="Z1209">
            <v>1062.2</v>
          </cell>
          <cell r="AA1209">
            <v>1062.2</v>
          </cell>
          <cell r="AB1209">
            <v>1062.2</v>
          </cell>
          <cell r="AC1209">
            <v>1062.2</v>
          </cell>
          <cell r="AD1209">
            <v>1062.2</v>
          </cell>
          <cell r="AE1209">
            <v>1062.2</v>
          </cell>
          <cell r="AF1209">
            <v>1062.2</v>
          </cell>
          <cell r="AG1209">
            <v>1062.2</v>
          </cell>
          <cell r="AH1209">
            <v>1062.2</v>
          </cell>
          <cell r="AI1209">
            <v>1062.2</v>
          </cell>
          <cell r="AJ1209">
            <v>1062.2</v>
          </cell>
          <cell r="AM1209" t="str">
            <v>062</v>
          </cell>
          <cell r="AN1209" t="str">
            <v>025</v>
          </cell>
          <cell r="AO1209">
            <v>1695</v>
          </cell>
          <cell r="AP1209" t="str">
            <v>02</v>
          </cell>
          <cell r="AQ1209" t="str">
            <v>437171020</v>
          </cell>
          <cell r="AR1209" t="str">
            <v>ПPOФИЛЬ 1163TПП 710012 L-3000</v>
          </cell>
          <cell r="AS1209" t="str">
            <v>OCT1 90113-86</v>
          </cell>
          <cell r="AT1209" t="str">
            <v>КГ</v>
          </cell>
          <cell r="AU1209">
            <v>0</v>
          </cell>
          <cell r="BB1209">
            <v>0</v>
          </cell>
          <cell r="BD1209">
            <v>0</v>
          </cell>
          <cell r="BE1209">
            <v>0</v>
          </cell>
          <cell r="BF1209">
            <v>0</v>
          </cell>
          <cell r="BZ1209">
            <v>0.14399999999999999</v>
          </cell>
          <cell r="CB1209">
            <v>2.7810000000000001</v>
          </cell>
          <cell r="CC1209">
            <v>0.378</v>
          </cell>
        </row>
        <row r="1210">
          <cell r="B1210" t="str">
            <v>062</v>
          </cell>
          <cell r="C1210" t="str">
            <v>025</v>
          </cell>
          <cell r="D1210" t="str">
            <v>02</v>
          </cell>
          <cell r="E1210" t="str">
            <v>437171230</v>
          </cell>
          <cell r="F1210" t="str">
            <v>ПРОФИЛЬ 1163ТПП 710017 L-3000</v>
          </cell>
          <cell r="G1210" t="str">
            <v>ОСТ1 90113-86</v>
          </cell>
          <cell r="H1210" t="str">
            <v>КГ</v>
          </cell>
          <cell r="I1210">
            <v>0.12</v>
          </cell>
          <cell r="J1210" t="str">
            <v>00006</v>
          </cell>
          <cell r="K1210" t="str">
            <v>00000</v>
          </cell>
          <cell r="L1210" t="str">
            <v/>
          </cell>
          <cell r="M1210">
            <v>0</v>
          </cell>
          <cell r="N1210">
            <v>0</v>
          </cell>
          <cell r="O1210">
            <v>0</v>
          </cell>
          <cell r="P1210">
            <v>0</v>
          </cell>
          <cell r="Q1210">
            <v>0</v>
          </cell>
          <cell r="R1210">
            <v>0</v>
          </cell>
          <cell r="S1210" t="str">
            <v>не най</v>
          </cell>
          <cell r="T1210">
            <v>371.4</v>
          </cell>
          <cell r="U1210" t="str">
            <v>нет</v>
          </cell>
          <cell r="V1210">
            <v>39219</v>
          </cell>
          <cell r="W1210">
            <v>371.4</v>
          </cell>
          <cell r="X1210">
            <v>44.57</v>
          </cell>
          <cell r="Y1210">
            <v>0</v>
          </cell>
          <cell r="Z1210">
            <v>0</v>
          </cell>
          <cell r="AA1210">
            <v>0</v>
          </cell>
          <cell r="AB1210">
            <v>0</v>
          </cell>
          <cell r="AC1210">
            <v>44.57</v>
          </cell>
          <cell r="AD1210">
            <v>44.57</v>
          </cell>
          <cell r="AE1210">
            <v>44.57</v>
          </cell>
          <cell r="AF1210">
            <v>44.57</v>
          </cell>
          <cell r="AG1210">
            <v>44.57</v>
          </cell>
          <cell r="AH1210">
            <v>44.57</v>
          </cell>
          <cell r="AI1210">
            <v>44.57</v>
          </cell>
          <cell r="AJ1210">
            <v>44.57</v>
          </cell>
          <cell r="AM1210" t="str">
            <v>062</v>
          </cell>
          <cell r="AN1210" t="str">
            <v>025</v>
          </cell>
          <cell r="AO1210">
            <v>1699</v>
          </cell>
          <cell r="AP1210" t="str">
            <v>02</v>
          </cell>
          <cell r="AQ1210" t="str">
            <v>437171230</v>
          </cell>
          <cell r="AR1210" t="str">
            <v>ПPOФИЛЬ Д16ЧT 710017 L-3000</v>
          </cell>
          <cell r="AS1210" t="str">
            <v>OCT1 90113-86</v>
          </cell>
          <cell r="AT1210" t="str">
            <v>КГ</v>
          </cell>
          <cell r="AU1210">
            <v>4.8019999999999996</v>
          </cell>
          <cell r="AV1210" t="str">
            <v>4,8</v>
          </cell>
          <cell r="AW1210">
            <v>19.2</v>
          </cell>
          <cell r="AX1210">
            <v>85.15</v>
          </cell>
          <cell r="AY1210">
            <v>1634.88</v>
          </cell>
          <cell r="BA1210">
            <v>4</v>
          </cell>
          <cell r="BB1210">
            <v>408.89</v>
          </cell>
          <cell r="BC1210">
            <v>4</v>
          </cell>
          <cell r="BD1210">
            <v>4</v>
          </cell>
          <cell r="BE1210">
            <v>1635.56</v>
          </cell>
          <cell r="BG1210">
            <v>0</v>
          </cell>
          <cell r="BH1210">
            <v>85.15</v>
          </cell>
          <cell r="BI1210">
            <v>2.5859999999999999</v>
          </cell>
          <cell r="BJ1210">
            <v>220.2</v>
          </cell>
          <cell r="BK1210">
            <v>188.69</v>
          </cell>
          <cell r="BL1210">
            <v>408.89</v>
          </cell>
          <cell r="BM1210">
            <v>408.89</v>
          </cell>
          <cell r="BN1210">
            <v>408.89</v>
          </cell>
          <cell r="BO1210">
            <v>408.89</v>
          </cell>
          <cell r="BP1210">
            <v>0</v>
          </cell>
          <cell r="BQ1210">
            <v>0</v>
          </cell>
          <cell r="BR1210">
            <v>0</v>
          </cell>
          <cell r="BS1210">
            <v>0</v>
          </cell>
          <cell r="BT1210">
            <v>0</v>
          </cell>
          <cell r="BU1210">
            <v>0</v>
          </cell>
          <cell r="BV1210">
            <v>0</v>
          </cell>
          <cell r="BW1210">
            <v>0</v>
          </cell>
          <cell r="BZ1210">
            <v>0.13400000000000001</v>
          </cell>
          <cell r="CC1210">
            <v>2.452</v>
          </cell>
          <cell r="CE1210">
            <v>16.622</v>
          </cell>
          <cell r="CF1210">
            <v>95.84</v>
          </cell>
          <cell r="CG1210">
            <v>1593.05</v>
          </cell>
          <cell r="CH1210">
            <v>1879.8</v>
          </cell>
          <cell r="CL1210">
            <v>1879.8</v>
          </cell>
        </row>
        <row r="1211">
          <cell r="B1211" t="str">
            <v>062</v>
          </cell>
          <cell r="C1211" t="str">
            <v>053</v>
          </cell>
          <cell r="D1211" t="str">
            <v>02</v>
          </cell>
          <cell r="E1211" t="str">
            <v>437171230</v>
          </cell>
          <cell r="F1211" t="str">
            <v>ПРОФИЛЬ 1163ТПП 710017 L-3000</v>
          </cell>
          <cell r="G1211" t="str">
            <v>ОСТ1 90113-86</v>
          </cell>
          <cell r="H1211" t="str">
            <v>КГ</v>
          </cell>
          <cell r="I1211">
            <v>2.4700000000000002</v>
          </cell>
          <cell r="J1211" t="str">
            <v>00005</v>
          </cell>
          <cell r="K1211" t="str">
            <v>00011</v>
          </cell>
          <cell r="L1211" t="str">
            <v/>
          </cell>
          <cell r="M1211">
            <v>0</v>
          </cell>
          <cell r="N1211">
            <v>0</v>
          </cell>
          <cell r="O1211">
            <v>0</v>
          </cell>
          <cell r="P1211">
            <v>0</v>
          </cell>
          <cell r="Q1211">
            <v>0</v>
          </cell>
          <cell r="R1211">
            <v>0</v>
          </cell>
          <cell r="S1211" t="str">
            <v>не най</v>
          </cell>
          <cell r="T1211">
            <v>371.4</v>
          </cell>
          <cell r="U1211" t="str">
            <v>нет</v>
          </cell>
          <cell r="V1211">
            <v>39219</v>
          </cell>
          <cell r="W1211">
            <v>371.4</v>
          </cell>
          <cell r="X1211">
            <v>917.36</v>
          </cell>
          <cell r="Y1211">
            <v>917.36</v>
          </cell>
          <cell r="Z1211">
            <v>917.36</v>
          </cell>
          <cell r="AA1211">
            <v>917.36</v>
          </cell>
          <cell r="AB1211">
            <v>917.36</v>
          </cell>
          <cell r="AC1211">
            <v>917.36</v>
          </cell>
          <cell r="AD1211">
            <v>917.36</v>
          </cell>
          <cell r="AE1211">
            <v>917.36</v>
          </cell>
          <cell r="AF1211">
            <v>917.36</v>
          </cell>
          <cell r="AG1211">
            <v>917.36</v>
          </cell>
          <cell r="AH1211">
            <v>917.36</v>
          </cell>
          <cell r="AI1211">
            <v>917.36</v>
          </cell>
          <cell r="AJ1211">
            <v>917.36</v>
          </cell>
        </row>
        <row r="1212">
          <cell r="B1212" t="str">
            <v>062</v>
          </cell>
          <cell r="C1212" t="str">
            <v>025</v>
          </cell>
          <cell r="D1212" t="str">
            <v>02</v>
          </cell>
          <cell r="E1212" t="str">
            <v>437171050</v>
          </cell>
          <cell r="F1212" t="str">
            <v>ПРОФИЛЬ 1163ТПП 710023 L-3000</v>
          </cell>
          <cell r="G1212" t="str">
            <v>ОСТ1 90113-86</v>
          </cell>
          <cell r="H1212" t="str">
            <v>КГ</v>
          </cell>
          <cell r="I1212">
            <v>0.23</v>
          </cell>
          <cell r="J1212" t="str">
            <v>00006</v>
          </cell>
          <cell r="K1212" t="str">
            <v>00000</v>
          </cell>
          <cell r="L1212" t="str">
            <v/>
          </cell>
          <cell r="M1212">
            <v>0</v>
          </cell>
          <cell r="N1212">
            <v>0</v>
          </cell>
          <cell r="O1212">
            <v>0</v>
          </cell>
          <cell r="P1212">
            <v>0</v>
          </cell>
          <cell r="Q1212">
            <v>0</v>
          </cell>
          <cell r="R1212">
            <v>0</v>
          </cell>
          <cell r="S1212" t="str">
            <v>не най</v>
          </cell>
          <cell r="T1212">
            <v>371.4</v>
          </cell>
          <cell r="U1212" t="str">
            <v>нет</v>
          </cell>
          <cell r="V1212">
            <v>39219</v>
          </cell>
          <cell r="W1212">
            <v>371.4</v>
          </cell>
          <cell r="X1212">
            <v>85.42</v>
          </cell>
          <cell r="Y1212">
            <v>85.42</v>
          </cell>
          <cell r="Z1212">
            <v>85.42</v>
          </cell>
          <cell r="AA1212">
            <v>85.42</v>
          </cell>
          <cell r="AB1212">
            <v>85.42</v>
          </cell>
          <cell r="AC1212">
            <v>85.42</v>
          </cell>
          <cell r="AD1212">
            <v>85.42</v>
          </cell>
          <cell r="AE1212">
            <v>85.42</v>
          </cell>
          <cell r="AF1212">
            <v>85.42</v>
          </cell>
          <cell r="AG1212">
            <v>85.42</v>
          </cell>
          <cell r="AH1212">
            <v>85.42</v>
          </cell>
          <cell r="AI1212">
            <v>85.42</v>
          </cell>
          <cell r="AJ1212">
            <v>85.42</v>
          </cell>
        </row>
        <row r="1213">
          <cell r="B1213" t="str">
            <v>062</v>
          </cell>
          <cell r="C1213" t="str">
            <v>053</v>
          </cell>
          <cell r="D1213" t="str">
            <v>02</v>
          </cell>
          <cell r="E1213" t="str">
            <v>437171050</v>
          </cell>
          <cell r="F1213" t="str">
            <v>ПРОФИЛЬ 1163ТПП 710023 L-3000</v>
          </cell>
          <cell r="G1213" t="str">
            <v>ОСТ1 90113-86</v>
          </cell>
          <cell r="H1213" t="str">
            <v>КГ</v>
          </cell>
          <cell r="I1213">
            <v>3.1</v>
          </cell>
          <cell r="J1213" t="str">
            <v>00005</v>
          </cell>
          <cell r="K1213" t="str">
            <v>00000</v>
          </cell>
          <cell r="L1213" t="str">
            <v/>
          </cell>
          <cell r="M1213">
            <v>0</v>
          </cell>
          <cell r="N1213">
            <v>0</v>
          </cell>
          <cell r="O1213">
            <v>0</v>
          </cell>
          <cell r="P1213">
            <v>0</v>
          </cell>
          <cell r="Q1213">
            <v>0</v>
          </cell>
          <cell r="R1213">
            <v>0</v>
          </cell>
          <cell r="S1213" t="str">
            <v>не най</v>
          </cell>
          <cell r="T1213">
            <v>371.4</v>
          </cell>
          <cell r="U1213" t="str">
            <v>нет</v>
          </cell>
          <cell r="V1213">
            <v>39219</v>
          </cell>
          <cell r="W1213">
            <v>371.4</v>
          </cell>
          <cell r="X1213">
            <v>1151.3399999999999</v>
          </cell>
          <cell r="Y1213">
            <v>0</v>
          </cell>
          <cell r="Z1213">
            <v>0</v>
          </cell>
          <cell r="AA1213">
            <v>0</v>
          </cell>
          <cell r="AB1213">
            <v>0</v>
          </cell>
          <cell r="AC1213">
            <v>1151.3399999999999</v>
          </cell>
          <cell r="AD1213">
            <v>1151.3399999999999</v>
          </cell>
          <cell r="AE1213">
            <v>1151.3399999999999</v>
          </cell>
          <cell r="AF1213">
            <v>1151.3399999999999</v>
          </cell>
          <cell r="AG1213">
            <v>1151.3399999999999</v>
          </cell>
          <cell r="AH1213">
            <v>1151.3399999999999</v>
          </cell>
          <cell r="AI1213">
            <v>1151.3399999999999</v>
          </cell>
          <cell r="AJ1213">
            <v>1151.3399999999999</v>
          </cell>
          <cell r="AM1213" t="str">
            <v>062</v>
          </cell>
          <cell r="AN1213" t="str">
            <v>053</v>
          </cell>
          <cell r="AO1213">
            <v>1702</v>
          </cell>
          <cell r="AP1213" t="str">
            <v>02</v>
          </cell>
          <cell r="AQ1213" t="str">
            <v>437171050</v>
          </cell>
          <cell r="AR1213" t="str">
            <v>ПPOФИЛЬ Д16ЧT 710023 L-3000</v>
          </cell>
          <cell r="AS1213" t="str">
            <v>OCT1 90113-86</v>
          </cell>
          <cell r="AT1213" t="str">
            <v>КГ</v>
          </cell>
          <cell r="AU1213">
            <v>6.0949999999999998</v>
          </cell>
          <cell r="AV1213" t="str">
            <v>6,1</v>
          </cell>
          <cell r="AW1213">
            <v>24.5</v>
          </cell>
          <cell r="AX1213">
            <v>87.93</v>
          </cell>
          <cell r="AY1213">
            <v>2154.2849999999999</v>
          </cell>
          <cell r="BA1213">
            <v>4</v>
          </cell>
          <cell r="BB1213">
            <v>535.92999999999995</v>
          </cell>
          <cell r="BC1213">
            <v>4</v>
          </cell>
          <cell r="BD1213">
            <v>4</v>
          </cell>
          <cell r="BE1213">
            <v>2143.7199999999998</v>
          </cell>
          <cell r="BG1213">
            <v>0</v>
          </cell>
          <cell r="BH1213">
            <v>87.93</v>
          </cell>
          <cell r="BI1213">
            <v>3.3050000000000002</v>
          </cell>
          <cell r="BJ1213">
            <v>290.61</v>
          </cell>
          <cell r="BK1213">
            <v>245.32</v>
          </cell>
          <cell r="BL1213">
            <v>535.92999999999995</v>
          </cell>
          <cell r="BM1213">
            <v>535.92999999999995</v>
          </cell>
          <cell r="BN1213">
            <v>535.92999999999995</v>
          </cell>
          <cell r="BO1213">
            <v>535.92999999999995</v>
          </cell>
          <cell r="BP1213">
            <v>0</v>
          </cell>
          <cell r="BQ1213">
            <v>0</v>
          </cell>
          <cell r="BR1213">
            <v>0</v>
          </cell>
          <cell r="BS1213">
            <v>0</v>
          </cell>
          <cell r="BT1213">
            <v>0</v>
          </cell>
          <cell r="BU1213">
            <v>0</v>
          </cell>
          <cell r="BV1213">
            <v>0</v>
          </cell>
          <cell r="BW1213">
            <v>0</v>
          </cell>
          <cell r="BZ1213">
            <v>3.105</v>
          </cell>
          <cell r="CC1213">
            <v>0.2</v>
          </cell>
          <cell r="CE1213">
            <v>21.074999999999999</v>
          </cell>
          <cell r="CF1213">
            <v>98.97</v>
          </cell>
          <cell r="CG1213">
            <v>2085.79</v>
          </cell>
          <cell r="CH1213">
            <v>2461.23</v>
          </cell>
          <cell r="CL1213">
            <v>2461.23</v>
          </cell>
        </row>
        <row r="1214">
          <cell r="B1214" t="str">
            <v>062</v>
          </cell>
          <cell r="C1214" t="str">
            <v>025</v>
          </cell>
          <cell r="D1214" t="str">
            <v>02</v>
          </cell>
          <cell r="E1214" t="str">
            <v>437171060</v>
          </cell>
          <cell r="F1214" t="str">
            <v>ПРОФИЛЬ 1163ТПП 710025 L-3000</v>
          </cell>
          <cell r="G1214" t="str">
            <v>ОСТ1 90113-86</v>
          </cell>
          <cell r="H1214" t="str">
            <v>КГ</v>
          </cell>
          <cell r="I1214">
            <v>0.17</v>
          </cell>
          <cell r="J1214" t="str">
            <v>00005</v>
          </cell>
          <cell r="K1214" t="str">
            <v>00000</v>
          </cell>
          <cell r="L1214" t="str">
            <v/>
          </cell>
          <cell r="M1214">
            <v>0</v>
          </cell>
          <cell r="N1214">
            <v>0</v>
          </cell>
          <cell r="O1214">
            <v>0</v>
          </cell>
          <cell r="P1214">
            <v>0</v>
          </cell>
          <cell r="Q1214">
            <v>0</v>
          </cell>
          <cell r="R1214">
            <v>0</v>
          </cell>
          <cell r="S1214" t="str">
            <v>не най</v>
          </cell>
          <cell r="T1214">
            <v>371.4</v>
          </cell>
          <cell r="U1214" t="str">
            <v>нет</v>
          </cell>
          <cell r="V1214">
            <v>39219</v>
          </cell>
          <cell r="W1214">
            <v>371.4</v>
          </cell>
          <cell r="X1214">
            <v>63.14</v>
          </cell>
          <cell r="Y1214">
            <v>63.14</v>
          </cell>
          <cell r="Z1214">
            <v>63.14</v>
          </cell>
          <cell r="AA1214">
            <v>63.14</v>
          </cell>
          <cell r="AB1214">
            <v>63.14</v>
          </cell>
          <cell r="AC1214">
            <v>63.14</v>
          </cell>
          <cell r="AD1214">
            <v>63.14</v>
          </cell>
          <cell r="AE1214">
            <v>63.14</v>
          </cell>
          <cell r="AF1214">
            <v>63.14</v>
          </cell>
          <cell r="AG1214">
            <v>63.14</v>
          </cell>
          <cell r="AH1214">
            <v>63.14</v>
          </cell>
          <cell r="AI1214">
            <v>63.14</v>
          </cell>
          <cell r="AJ1214">
            <v>63.14</v>
          </cell>
        </row>
        <row r="1215">
          <cell r="B1215" t="str">
            <v>062</v>
          </cell>
          <cell r="C1215" t="str">
            <v>053</v>
          </cell>
          <cell r="D1215" t="str">
            <v>02</v>
          </cell>
          <cell r="E1215" t="str">
            <v>437171060</v>
          </cell>
          <cell r="F1215" t="str">
            <v>ПРОФИЛЬ 1163ТПП 710025 L-3000</v>
          </cell>
          <cell r="G1215" t="str">
            <v>ОСТ1 90113-86</v>
          </cell>
          <cell r="H1215" t="str">
            <v>КГ</v>
          </cell>
          <cell r="I1215">
            <v>1.58</v>
          </cell>
          <cell r="J1215" t="str">
            <v>00005</v>
          </cell>
          <cell r="K1215" t="str">
            <v>00000</v>
          </cell>
          <cell r="L1215" t="str">
            <v/>
          </cell>
          <cell r="M1215">
            <v>0</v>
          </cell>
          <cell r="N1215">
            <v>0</v>
          </cell>
          <cell r="O1215">
            <v>0</v>
          </cell>
          <cell r="P1215">
            <v>0</v>
          </cell>
          <cell r="Q1215">
            <v>0</v>
          </cell>
          <cell r="R1215">
            <v>0</v>
          </cell>
          <cell r="S1215" t="str">
            <v>не най</v>
          </cell>
          <cell r="T1215">
            <v>371.4</v>
          </cell>
          <cell r="U1215" t="str">
            <v>нет</v>
          </cell>
          <cell r="V1215">
            <v>39219</v>
          </cell>
          <cell r="W1215">
            <v>371.4</v>
          </cell>
          <cell r="X1215">
            <v>586.80999999999995</v>
          </cell>
          <cell r="Y1215">
            <v>0</v>
          </cell>
          <cell r="Z1215">
            <v>0</v>
          </cell>
          <cell r="AA1215">
            <v>0</v>
          </cell>
          <cell r="AB1215">
            <v>0</v>
          </cell>
          <cell r="AC1215">
            <v>586.80999999999995</v>
          </cell>
          <cell r="AD1215">
            <v>586.80999999999995</v>
          </cell>
          <cell r="AE1215">
            <v>586.80999999999995</v>
          </cell>
          <cell r="AF1215">
            <v>586.80999999999995</v>
          </cell>
          <cell r="AG1215">
            <v>586.80999999999995</v>
          </cell>
          <cell r="AH1215">
            <v>586.80999999999995</v>
          </cell>
          <cell r="AI1215">
            <v>586.80999999999995</v>
          </cell>
          <cell r="AJ1215">
            <v>586.80999999999995</v>
          </cell>
          <cell r="AM1215" t="str">
            <v>062</v>
          </cell>
          <cell r="AN1215" t="str">
            <v>053</v>
          </cell>
          <cell r="AO1215">
            <v>1704</v>
          </cell>
          <cell r="AP1215" t="str">
            <v>02</v>
          </cell>
          <cell r="AQ1215" t="str">
            <v>437171060</v>
          </cell>
          <cell r="AR1215" t="str">
            <v>ПPOФИЛЬ Д16ЧT 710025 L-3000</v>
          </cell>
          <cell r="AS1215" t="str">
            <v>OCT1 90113-86</v>
          </cell>
          <cell r="AT1215" t="str">
            <v>КГ</v>
          </cell>
          <cell r="AU1215">
            <v>2.8119999999999998</v>
          </cell>
          <cell r="AV1215" t="str">
            <v>2,8</v>
          </cell>
          <cell r="AW1215">
            <v>11.2</v>
          </cell>
          <cell r="AX1215">
            <v>84.34</v>
          </cell>
          <cell r="AY1215">
            <v>944.60799999999995</v>
          </cell>
          <cell r="BA1215">
            <v>4</v>
          </cell>
          <cell r="BB1215">
            <v>237.16</v>
          </cell>
          <cell r="BC1215">
            <v>4</v>
          </cell>
          <cell r="BD1215">
            <v>4</v>
          </cell>
          <cell r="BE1215">
            <v>948.68</v>
          </cell>
          <cell r="BG1215">
            <v>0</v>
          </cell>
          <cell r="BH1215">
            <v>84.34</v>
          </cell>
          <cell r="BI1215">
            <v>1.58</v>
          </cell>
          <cell r="BJ1215">
            <v>133.26</v>
          </cell>
          <cell r="BK1215">
            <v>103.91</v>
          </cell>
          <cell r="BL1215">
            <v>237.16</v>
          </cell>
          <cell r="BM1215">
            <v>237.16</v>
          </cell>
          <cell r="BN1215">
            <v>237.16</v>
          </cell>
          <cell r="BO1215">
            <v>237.16</v>
          </cell>
          <cell r="BP1215">
            <v>0</v>
          </cell>
          <cell r="BQ1215">
            <v>0</v>
          </cell>
          <cell r="BR1215">
            <v>0</v>
          </cell>
          <cell r="BS1215">
            <v>0</v>
          </cell>
          <cell r="BT1215">
            <v>0</v>
          </cell>
          <cell r="BU1215">
            <v>0</v>
          </cell>
          <cell r="BV1215">
            <v>0</v>
          </cell>
          <cell r="BW1215">
            <v>0</v>
          </cell>
          <cell r="BZ1215">
            <v>1.196</v>
          </cell>
          <cell r="CC1215">
            <v>0.38400000000000001</v>
          </cell>
          <cell r="CE1215">
            <v>9.6679999999999993</v>
          </cell>
          <cell r="CF1215">
            <v>94.93</v>
          </cell>
          <cell r="CG1215">
            <v>917.78</v>
          </cell>
          <cell r="CH1215">
            <v>1082.98</v>
          </cell>
          <cell r="CL1215">
            <v>1082.98</v>
          </cell>
        </row>
        <row r="1216">
          <cell r="B1216" t="str">
            <v>062</v>
          </cell>
          <cell r="C1216" t="str">
            <v>053</v>
          </cell>
          <cell r="D1216" t="str">
            <v>02</v>
          </cell>
          <cell r="E1216" t="str">
            <v>437073820</v>
          </cell>
          <cell r="F1216" t="str">
            <v>ПРОФИЛЬ 1561 410659 L-3000</v>
          </cell>
          <cell r="G1216" t="str">
            <v>ОСТ1 92059-78</v>
          </cell>
          <cell r="H1216" t="str">
            <v>КГ</v>
          </cell>
          <cell r="I1216">
            <v>0.03</v>
          </cell>
          <cell r="J1216" t="str">
            <v>00007</v>
          </cell>
          <cell r="K1216" t="str">
            <v>00000</v>
          </cell>
          <cell r="L1216" t="str">
            <v/>
          </cell>
          <cell r="M1216">
            <v>0</v>
          </cell>
          <cell r="N1216">
            <v>0</v>
          </cell>
          <cell r="O1216">
            <v>0</v>
          </cell>
          <cell r="P1216">
            <v>0</v>
          </cell>
          <cell r="Q1216">
            <v>0</v>
          </cell>
          <cell r="R1216">
            <v>0</v>
          </cell>
          <cell r="S1216" t="str">
            <v>не най</v>
          </cell>
          <cell r="T1216">
            <v>371.4</v>
          </cell>
          <cell r="U1216" t="str">
            <v>нет</v>
          </cell>
          <cell r="V1216">
            <v>39219</v>
          </cell>
          <cell r="W1216">
            <v>371.4</v>
          </cell>
          <cell r="X1216">
            <v>11.14</v>
          </cell>
          <cell r="Y1216">
            <v>11.14</v>
          </cell>
          <cell r="Z1216">
            <v>11.14</v>
          </cell>
          <cell r="AA1216">
            <v>11.14</v>
          </cell>
          <cell r="AB1216">
            <v>11.14</v>
          </cell>
          <cell r="AC1216">
            <v>11.14</v>
          </cell>
          <cell r="AD1216">
            <v>11.14</v>
          </cell>
          <cell r="AE1216">
            <v>11.14</v>
          </cell>
          <cell r="AF1216">
            <v>11.14</v>
          </cell>
          <cell r="AG1216">
            <v>11.14</v>
          </cell>
          <cell r="AH1216">
            <v>11.14</v>
          </cell>
          <cell r="AI1216">
            <v>11.14</v>
          </cell>
          <cell r="AJ1216">
            <v>11.14</v>
          </cell>
        </row>
        <row r="1217">
          <cell r="B1217" t="str">
            <v>062</v>
          </cell>
          <cell r="C1217" t="str">
            <v>053</v>
          </cell>
          <cell r="D1217" t="str">
            <v>02</v>
          </cell>
          <cell r="E1217" t="str">
            <v>435921620</v>
          </cell>
          <cell r="F1217" t="str">
            <v>ПРОФИЛЬ АМГ2М 740008 L-3000</v>
          </cell>
          <cell r="G1217" t="str">
            <v>ОСТ1 90113-86</v>
          </cell>
          <cell r="H1217" t="str">
            <v>КГ</v>
          </cell>
          <cell r="I1217">
            <v>0.54</v>
          </cell>
          <cell r="J1217" t="str">
            <v>00005</v>
          </cell>
          <cell r="K1217" t="str">
            <v>00000</v>
          </cell>
          <cell r="L1217" t="str">
            <v>нет</v>
          </cell>
          <cell r="M1217">
            <v>0</v>
          </cell>
          <cell r="N1217">
            <v>0</v>
          </cell>
          <cell r="O1217">
            <v>0</v>
          </cell>
          <cell r="P1217">
            <v>0</v>
          </cell>
          <cell r="Q1217">
            <v>0</v>
          </cell>
          <cell r="R1217">
            <v>0</v>
          </cell>
          <cell r="S1217" t="str">
            <v/>
          </cell>
          <cell r="T1217">
            <v>371.4</v>
          </cell>
          <cell r="U1217" t="str">
            <v>нет</v>
          </cell>
          <cell r="V1217">
            <v>39219</v>
          </cell>
          <cell r="W1217">
            <v>371.4</v>
          </cell>
          <cell r="X1217">
            <v>200.56</v>
          </cell>
          <cell r="Y1217">
            <v>0</v>
          </cell>
          <cell r="Z1217">
            <v>0</v>
          </cell>
          <cell r="AA1217">
            <v>200.56</v>
          </cell>
          <cell r="AB1217">
            <v>200.56</v>
          </cell>
          <cell r="AC1217">
            <v>200.56</v>
          </cell>
          <cell r="AD1217">
            <v>200.56</v>
          </cell>
          <cell r="AE1217">
            <v>200.56</v>
          </cell>
          <cell r="AF1217">
            <v>200.56</v>
          </cell>
          <cell r="AG1217">
            <v>200.56</v>
          </cell>
          <cell r="AH1217">
            <v>200.56</v>
          </cell>
          <cell r="AI1217">
            <v>200.56</v>
          </cell>
          <cell r="AJ1217">
            <v>200.56</v>
          </cell>
          <cell r="AM1217" t="str">
            <v>062</v>
          </cell>
          <cell r="AN1217" t="str">
            <v>053</v>
          </cell>
          <cell r="AO1217">
            <v>1706</v>
          </cell>
          <cell r="AP1217" t="str">
            <v>02</v>
          </cell>
          <cell r="AQ1217" t="str">
            <v>435921620</v>
          </cell>
          <cell r="AR1217" t="str">
            <v>ПPOФИЛЬ AMГ2M 740008 L-3000</v>
          </cell>
          <cell r="AS1217" t="str">
            <v>OCT1 90113-86</v>
          </cell>
          <cell r="AT1217" t="str">
            <v>КГ</v>
          </cell>
          <cell r="AU1217">
            <v>0.54</v>
          </cell>
          <cell r="AW1217">
            <v>2.2000000000000002</v>
          </cell>
          <cell r="AX1217">
            <v>0.01</v>
          </cell>
          <cell r="AY1217">
            <v>2.2000000000000002E-2</v>
          </cell>
          <cell r="BA1217">
            <v>4</v>
          </cell>
          <cell r="BB1217">
            <v>0.01</v>
          </cell>
          <cell r="BC1217">
            <v>2</v>
          </cell>
          <cell r="BD1217">
            <v>2</v>
          </cell>
          <cell r="BE1217">
            <v>0.02</v>
          </cell>
          <cell r="BG1217">
            <v>0</v>
          </cell>
          <cell r="BH1217">
            <v>0.02</v>
          </cell>
          <cell r="BI1217">
            <v>0.54</v>
          </cell>
          <cell r="BJ1217">
            <v>0.01</v>
          </cell>
          <cell r="BK1217">
            <v>0</v>
          </cell>
          <cell r="BL1217">
            <v>0.01</v>
          </cell>
          <cell r="BM1217">
            <v>0.01</v>
          </cell>
          <cell r="BN1217">
            <v>0</v>
          </cell>
          <cell r="BO1217">
            <v>0</v>
          </cell>
          <cell r="BP1217">
            <v>0</v>
          </cell>
          <cell r="BQ1217">
            <v>0</v>
          </cell>
          <cell r="BR1217">
            <v>0</v>
          </cell>
          <cell r="BS1217">
            <v>0</v>
          </cell>
          <cell r="BT1217">
            <v>0</v>
          </cell>
          <cell r="BU1217">
            <v>0</v>
          </cell>
          <cell r="BV1217">
            <v>0</v>
          </cell>
          <cell r="BW1217">
            <v>0</v>
          </cell>
          <cell r="BY1217">
            <v>0.54</v>
          </cell>
          <cell r="CE1217">
            <v>0.54</v>
          </cell>
          <cell r="CF1217">
            <v>0.02</v>
          </cell>
          <cell r="CG1217">
            <v>0.01</v>
          </cell>
          <cell r="CH1217">
            <v>0.01</v>
          </cell>
          <cell r="CL1217">
            <v>0.01</v>
          </cell>
        </row>
        <row r="1218">
          <cell r="B1218" t="str">
            <v>062</v>
          </cell>
          <cell r="C1218" t="str">
            <v>053</v>
          </cell>
          <cell r="D1218" t="str">
            <v>02</v>
          </cell>
          <cell r="E1218" t="str">
            <v>437032070</v>
          </cell>
          <cell r="F1218" t="str">
            <v>ПРОФИЛЬ АМГ6 410040 L-3000</v>
          </cell>
          <cell r="G1218" t="str">
            <v>ОСТ1 90113-86</v>
          </cell>
          <cell r="H1218" t="str">
            <v>КГ</v>
          </cell>
          <cell r="I1218">
            <v>0.12</v>
          </cell>
          <cell r="J1218" t="str">
            <v>00007</v>
          </cell>
          <cell r="K1218" t="str">
            <v>00000</v>
          </cell>
          <cell r="L1218" t="str">
            <v>633009 14.07.03</v>
          </cell>
          <cell r="M1218">
            <v>93.06</v>
          </cell>
          <cell r="N1218">
            <v>11.167</v>
          </cell>
          <cell r="O1218">
            <v>87.23</v>
          </cell>
          <cell r="P1218">
            <v>10.468</v>
          </cell>
          <cell r="Q1218">
            <v>93.06</v>
          </cell>
          <cell r="R1218">
            <v>11.167</v>
          </cell>
          <cell r="S1218" t="str">
            <v>302244</v>
          </cell>
          <cell r="T1218">
            <v>87.23</v>
          </cell>
          <cell r="U1218" t="str">
            <v>вст.ост</v>
          </cell>
          <cell r="W1218">
            <v>87.23</v>
          </cell>
          <cell r="X1218">
            <v>10.47</v>
          </cell>
          <cell r="Y1218">
            <v>10.47</v>
          </cell>
          <cell r="Z1218">
            <v>10.47</v>
          </cell>
          <cell r="AA1218">
            <v>10.47</v>
          </cell>
          <cell r="AB1218">
            <v>10.47</v>
          </cell>
          <cell r="AC1218">
            <v>10.47</v>
          </cell>
          <cell r="AD1218">
            <v>10.47</v>
          </cell>
          <cell r="AE1218">
            <v>10.47</v>
          </cell>
          <cell r="AF1218">
            <v>10.47</v>
          </cell>
          <cell r="AG1218">
            <v>10.47</v>
          </cell>
          <cell r="AH1218">
            <v>10.47</v>
          </cell>
          <cell r="AI1218">
            <v>10.47</v>
          </cell>
          <cell r="AJ1218">
            <v>10.47</v>
          </cell>
          <cell r="AM1218" t="str">
            <v>062</v>
          </cell>
          <cell r="AN1218" t="str">
            <v>053</v>
          </cell>
          <cell r="AO1218">
            <v>1707</v>
          </cell>
          <cell r="AP1218" t="str">
            <v>02</v>
          </cell>
          <cell r="AQ1218" t="str">
            <v>437032070</v>
          </cell>
          <cell r="AR1218" t="str">
            <v>ПPOФИЛЬ AMГ6 410040 L-3000</v>
          </cell>
          <cell r="AS1218" t="str">
            <v>OCT1 90113-86</v>
          </cell>
          <cell r="AT1218" t="str">
            <v>КГ</v>
          </cell>
          <cell r="AU1218">
            <v>0</v>
          </cell>
          <cell r="BB1218">
            <v>0</v>
          </cell>
          <cell r="BD1218">
            <v>0</v>
          </cell>
          <cell r="BE1218">
            <v>0</v>
          </cell>
          <cell r="BG1218">
            <v>0</v>
          </cell>
        </row>
        <row r="1219">
          <cell r="B1219" t="str">
            <v>062</v>
          </cell>
          <cell r="C1219" t="str">
            <v>025</v>
          </cell>
          <cell r="D1219" t="str">
            <v>02</v>
          </cell>
          <cell r="E1219" t="str">
            <v>437032080</v>
          </cell>
          <cell r="F1219" t="str">
            <v>ПРОФИЛЬ АМГ6 410049 L-3000</v>
          </cell>
          <cell r="G1219" t="str">
            <v>ОСТ1 90113-86</v>
          </cell>
          <cell r="H1219" t="str">
            <v>КГ</v>
          </cell>
          <cell r="I1219">
            <v>0.04</v>
          </cell>
          <cell r="J1219" t="str">
            <v>00007</v>
          </cell>
          <cell r="K1219" t="str">
            <v>00000</v>
          </cell>
          <cell r="L1219" t="str">
            <v/>
          </cell>
          <cell r="M1219">
            <v>0</v>
          </cell>
          <cell r="N1219">
            <v>0</v>
          </cell>
          <cell r="O1219">
            <v>0</v>
          </cell>
          <cell r="P1219">
            <v>0</v>
          </cell>
          <cell r="Q1219">
            <v>0</v>
          </cell>
          <cell r="R1219">
            <v>0</v>
          </cell>
          <cell r="S1219" t="str">
            <v>не най</v>
          </cell>
          <cell r="U1219" t="str">
            <v>нет</v>
          </cell>
          <cell r="W1219">
            <v>87.23</v>
          </cell>
          <cell r="X1219">
            <v>3.49</v>
          </cell>
          <cell r="Y1219">
            <v>3.49</v>
          </cell>
          <cell r="Z1219">
            <v>3.49</v>
          </cell>
          <cell r="AA1219">
            <v>3.49</v>
          </cell>
          <cell r="AB1219">
            <v>3.49</v>
          </cell>
          <cell r="AC1219">
            <v>3.49</v>
          </cell>
          <cell r="AD1219">
            <v>3.49</v>
          </cell>
          <cell r="AE1219">
            <v>3.49</v>
          </cell>
          <cell r="AF1219">
            <v>3.49</v>
          </cell>
          <cell r="AG1219">
            <v>3.49</v>
          </cell>
          <cell r="AH1219">
            <v>3.49</v>
          </cell>
          <cell r="AI1219">
            <v>3.49</v>
          </cell>
          <cell r="AJ1219">
            <v>3.49</v>
          </cell>
          <cell r="AM1219" t="str">
            <v>062</v>
          </cell>
          <cell r="AN1219" t="str">
            <v>053</v>
          </cell>
          <cell r="AO1219">
            <v>1709</v>
          </cell>
          <cell r="AP1219" t="str">
            <v>02</v>
          </cell>
          <cell r="AQ1219" t="str">
            <v>437032080</v>
          </cell>
          <cell r="AR1219" t="str">
            <v>ПPOФИЛЬ AMГ6 410049 L-3000</v>
          </cell>
          <cell r="AS1219" t="str">
            <v>OCT1 90113-86</v>
          </cell>
          <cell r="AT1219" t="str">
            <v>КГ</v>
          </cell>
          <cell r="AU1219">
            <v>0.03</v>
          </cell>
          <cell r="AW1219">
            <v>0.1</v>
          </cell>
          <cell r="BA1219">
            <v>4</v>
          </cell>
          <cell r="BB1219">
            <v>0</v>
          </cell>
          <cell r="BD1219">
            <v>0</v>
          </cell>
          <cell r="BE1219">
            <v>0</v>
          </cell>
          <cell r="BF1219">
            <v>0</v>
          </cell>
        </row>
        <row r="1220">
          <cell r="B1220" t="str">
            <v>062</v>
          </cell>
          <cell r="C1220" t="str">
            <v>053</v>
          </cell>
          <cell r="D1220" t="str">
            <v>02</v>
          </cell>
          <cell r="E1220" t="str">
            <v>437058010</v>
          </cell>
          <cell r="F1220" t="str">
            <v>ПРОФИЛЬ Д16Т 410003 L-3000</v>
          </cell>
          <cell r="G1220" t="str">
            <v>ОСТ1 90113-86</v>
          </cell>
          <cell r="H1220" t="str">
            <v>КГ</v>
          </cell>
          <cell r="I1220">
            <v>4.7999999999999996E-3</v>
          </cell>
          <cell r="J1220" t="str">
            <v>00007</v>
          </cell>
          <cell r="K1220" t="str">
            <v>00000</v>
          </cell>
          <cell r="L1220" t="str">
            <v>нет</v>
          </cell>
          <cell r="M1220">
            <v>70</v>
          </cell>
          <cell r="N1220">
            <v>0.33600000000000002</v>
          </cell>
          <cell r="O1220">
            <v>14.08</v>
          </cell>
          <cell r="P1220">
            <v>6.8000000000000005E-2</v>
          </cell>
          <cell r="Q1220">
            <v>70</v>
          </cell>
          <cell r="R1220">
            <v>0.33600000000000002</v>
          </cell>
          <cell r="S1220" t="str">
            <v>039055</v>
          </cell>
          <cell r="T1220">
            <v>14.08</v>
          </cell>
          <cell r="U1220" t="str">
            <v>вст.ост</v>
          </cell>
          <cell r="W1220">
            <v>14.08</v>
          </cell>
          <cell r="X1220">
            <v>7.0000000000000007E-2</v>
          </cell>
          <cell r="Y1220">
            <v>0</v>
          </cell>
          <cell r="Z1220">
            <v>0</v>
          </cell>
          <cell r="AA1220">
            <v>0</v>
          </cell>
          <cell r="AB1220">
            <v>0</v>
          </cell>
          <cell r="AC1220">
            <v>7.0000000000000007E-2</v>
          </cell>
          <cell r="AD1220">
            <v>7.0000000000000007E-2</v>
          </cell>
          <cell r="AE1220">
            <v>7.0000000000000007E-2</v>
          </cell>
          <cell r="AF1220">
            <v>7.0000000000000007E-2</v>
          </cell>
          <cell r="AG1220">
            <v>7.0000000000000007E-2</v>
          </cell>
          <cell r="AH1220">
            <v>7.0000000000000007E-2</v>
          </cell>
          <cell r="AI1220">
            <v>7.0000000000000007E-2</v>
          </cell>
          <cell r="AJ1220">
            <v>7.0000000000000007E-2</v>
          </cell>
          <cell r="AM1220" t="str">
            <v>062</v>
          </cell>
          <cell r="AN1220" t="str">
            <v>053</v>
          </cell>
          <cell r="AO1220">
            <v>1726</v>
          </cell>
          <cell r="AP1220" t="str">
            <v>02</v>
          </cell>
          <cell r="AQ1220" t="str">
            <v>437058010</v>
          </cell>
          <cell r="AR1220" t="str">
            <v>ПPOФИЛЬ Д16T 410003 L-3000</v>
          </cell>
          <cell r="AS1220" t="str">
            <v>OCT1 90113-86</v>
          </cell>
          <cell r="AT1220" t="str">
            <v>КГ</v>
          </cell>
          <cell r="AU1220">
            <v>4.7999999999999996E-3</v>
          </cell>
          <cell r="AW1220">
            <v>0.02</v>
          </cell>
          <cell r="AX1220">
            <v>14.08</v>
          </cell>
          <cell r="AY1220">
            <v>0.28160000000000002</v>
          </cell>
          <cell r="BA1220">
            <v>4</v>
          </cell>
          <cell r="BB1220">
            <v>7.0000000000000007E-2</v>
          </cell>
          <cell r="BC1220">
            <v>4</v>
          </cell>
          <cell r="BD1220">
            <v>4</v>
          </cell>
          <cell r="BE1220">
            <v>0.28000000000000003</v>
          </cell>
          <cell r="BG1220">
            <v>0</v>
          </cell>
          <cell r="BH1220">
            <v>14.58</v>
          </cell>
          <cell r="BI1220">
            <v>4.7999999999999996E-3</v>
          </cell>
          <cell r="BJ1220">
            <v>7.0000000000000007E-2</v>
          </cell>
          <cell r="BK1220">
            <v>0</v>
          </cell>
          <cell r="BL1220">
            <v>7.0000000000000007E-2</v>
          </cell>
          <cell r="BM1220">
            <v>7.0000000000000007E-2</v>
          </cell>
          <cell r="BN1220">
            <v>7.0000000000000007E-2</v>
          </cell>
          <cell r="BO1220">
            <v>7.0000000000000007E-2</v>
          </cell>
          <cell r="BP1220">
            <v>0</v>
          </cell>
          <cell r="BQ1220">
            <v>0</v>
          </cell>
          <cell r="BR1220">
            <v>0</v>
          </cell>
          <cell r="BS1220">
            <v>0</v>
          </cell>
          <cell r="BT1220">
            <v>0</v>
          </cell>
          <cell r="BU1220">
            <v>0</v>
          </cell>
          <cell r="BV1220">
            <v>0</v>
          </cell>
          <cell r="BW1220">
            <v>0</v>
          </cell>
          <cell r="CC1220">
            <v>6.4000000000000003E-3</v>
          </cell>
          <cell r="CE1220">
            <v>1.44E-2</v>
          </cell>
          <cell r="CF1220">
            <v>16.41</v>
          </cell>
          <cell r="CG1220">
            <v>0.24</v>
          </cell>
          <cell r="CH1220">
            <v>0.28000000000000003</v>
          </cell>
          <cell r="CL1220">
            <v>0.28000000000000003</v>
          </cell>
        </row>
        <row r="1221">
          <cell r="B1221" t="str">
            <v>062</v>
          </cell>
          <cell r="C1221" t="str">
            <v>053</v>
          </cell>
          <cell r="D1221" t="str">
            <v>02</v>
          </cell>
          <cell r="E1221" t="str">
            <v>437058020</v>
          </cell>
          <cell r="F1221" t="str">
            <v>ПРОФИЛЬ Д16Т 410011 L-3000</v>
          </cell>
          <cell r="G1221" t="str">
            <v>ОСТ1 90113-86</v>
          </cell>
          <cell r="H1221" t="str">
            <v>КГ</v>
          </cell>
          <cell r="I1221">
            <v>5.0000000000000001E-3</v>
          </cell>
          <cell r="J1221" t="str">
            <v>00006</v>
          </cell>
          <cell r="K1221" t="str">
            <v>00000</v>
          </cell>
          <cell r="L1221" t="str">
            <v>нет</v>
          </cell>
          <cell r="M1221">
            <v>0</v>
          </cell>
          <cell r="N1221">
            <v>0</v>
          </cell>
          <cell r="O1221">
            <v>334.14600000000002</v>
          </cell>
          <cell r="P1221">
            <v>1.671</v>
          </cell>
          <cell r="Q1221">
            <v>0</v>
          </cell>
          <cell r="R1221">
            <v>0</v>
          </cell>
          <cell r="S1221" t="str">
            <v>039065</v>
          </cell>
          <cell r="T1221">
            <v>372.463821</v>
          </cell>
          <cell r="U1221" t="str">
            <v>П/П 834</v>
          </cell>
          <cell r="V1221">
            <v>39020</v>
          </cell>
          <cell r="W1221">
            <v>372.46</v>
          </cell>
          <cell r="X1221">
            <v>1.86</v>
          </cell>
          <cell r="Y1221">
            <v>0</v>
          </cell>
          <cell r="Z1221">
            <v>0</v>
          </cell>
          <cell r="AA1221">
            <v>0</v>
          </cell>
          <cell r="AB1221">
            <v>0</v>
          </cell>
          <cell r="AC1221">
            <v>0</v>
          </cell>
          <cell r="AD1221">
            <v>1.86</v>
          </cell>
          <cell r="AE1221">
            <v>1.86</v>
          </cell>
          <cell r="AF1221">
            <v>1.86</v>
          </cell>
          <cell r="AG1221">
            <v>1.86</v>
          </cell>
          <cell r="AH1221">
            <v>1.86</v>
          </cell>
          <cell r="AI1221">
            <v>1.86</v>
          </cell>
          <cell r="AJ1221">
            <v>1.86</v>
          </cell>
          <cell r="AM1221" t="str">
            <v>062</v>
          </cell>
          <cell r="AN1221" t="str">
            <v>053</v>
          </cell>
          <cell r="AO1221">
            <v>1727</v>
          </cell>
          <cell r="AP1221" t="str">
            <v>02</v>
          </cell>
          <cell r="AQ1221" t="str">
            <v>437058020</v>
          </cell>
          <cell r="AR1221" t="str">
            <v>ПPOФИЛЬ Д16T 410011 L-3000</v>
          </cell>
          <cell r="AS1221" t="str">
            <v>OCT1 90113-86</v>
          </cell>
          <cell r="AT1221" t="str">
            <v>КГ</v>
          </cell>
          <cell r="AU1221">
            <v>4.0000000000000001E-3</v>
          </cell>
          <cell r="AW1221">
            <v>0.02</v>
          </cell>
          <cell r="AX1221">
            <v>99.4</v>
          </cell>
          <cell r="AY1221">
            <v>1.9880000000000002</v>
          </cell>
          <cell r="BA1221">
            <v>4</v>
          </cell>
          <cell r="BB1221">
            <v>0.4</v>
          </cell>
          <cell r="BC1221">
            <v>5</v>
          </cell>
          <cell r="BD1221">
            <v>5</v>
          </cell>
          <cell r="BE1221">
            <v>2</v>
          </cell>
          <cell r="BG1221">
            <v>0</v>
          </cell>
          <cell r="BH1221">
            <v>100</v>
          </cell>
          <cell r="BI1221">
            <v>4.0000000000000001E-3</v>
          </cell>
          <cell r="BJ1221">
            <v>0.4</v>
          </cell>
          <cell r="BK1221">
            <v>0</v>
          </cell>
          <cell r="BL1221">
            <v>0.4</v>
          </cell>
          <cell r="BM1221">
            <v>0.4</v>
          </cell>
          <cell r="BN1221">
            <v>0.4</v>
          </cell>
          <cell r="BO1221">
            <v>0.4</v>
          </cell>
          <cell r="BP1221">
            <v>0.4</v>
          </cell>
          <cell r="BQ1221">
            <v>0</v>
          </cell>
          <cell r="BR1221">
            <v>0</v>
          </cell>
          <cell r="BS1221">
            <v>0</v>
          </cell>
          <cell r="BT1221">
            <v>0</v>
          </cell>
          <cell r="BU1221">
            <v>0</v>
          </cell>
          <cell r="BV1221">
            <v>0</v>
          </cell>
          <cell r="BW1221">
            <v>0</v>
          </cell>
          <cell r="CA1221">
            <v>4.0000000000000001E-3</v>
          </cell>
          <cell r="CE1221">
            <v>1.6E-2</v>
          </cell>
          <cell r="CF1221">
            <v>112.56</v>
          </cell>
          <cell r="CG1221">
            <v>1.8</v>
          </cell>
          <cell r="CH1221">
            <v>2.12</v>
          </cell>
          <cell r="CL1221">
            <v>2.12</v>
          </cell>
        </row>
        <row r="1222">
          <cell r="B1222" t="str">
            <v>062</v>
          </cell>
          <cell r="C1222" t="str">
            <v>053</v>
          </cell>
          <cell r="D1222" t="str">
            <v>02</v>
          </cell>
          <cell r="E1222" t="str">
            <v>437058410</v>
          </cell>
          <cell r="F1222" t="str">
            <v>ПРОФИЛЬ Д16Т 410012 L-3000</v>
          </cell>
          <cell r="G1222" t="str">
            <v>ОСТ1 90113-86</v>
          </cell>
          <cell r="H1222" t="str">
            <v>КГ</v>
          </cell>
          <cell r="I1222">
            <v>2.5000000000000001E-2</v>
          </cell>
          <cell r="J1222" t="str">
            <v>00005</v>
          </cell>
          <cell r="K1222" t="str">
            <v>00000</v>
          </cell>
          <cell r="L1222" t="str">
            <v>нет</v>
          </cell>
          <cell r="M1222">
            <v>70</v>
          </cell>
          <cell r="N1222">
            <v>1.75</v>
          </cell>
          <cell r="O1222">
            <v>0</v>
          </cell>
          <cell r="P1222">
            <v>0</v>
          </cell>
          <cell r="Q1222">
            <v>70</v>
          </cell>
          <cell r="R1222">
            <v>1.75</v>
          </cell>
          <cell r="S1222" t="str">
            <v>000000</v>
          </cell>
          <cell r="T1222">
            <v>289.60000000000002</v>
          </cell>
          <cell r="U1222" t="str">
            <v>нет</v>
          </cell>
          <cell r="V1222">
            <v>38890</v>
          </cell>
          <cell r="W1222">
            <v>289.60000000000002</v>
          </cell>
          <cell r="X1222">
            <v>7.24</v>
          </cell>
          <cell r="Y1222">
            <v>7.24</v>
          </cell>
          <cell r="Z1222">
            <v>7.24</v>
          </cell>
          <cell r="AA1222">
            <v>7.24</v>
          </cell>
          <cell r="AB1222">
            <v>7.24</v>
          </cell>
          <cell r="AC1222">
            <v>7.24</v>
          </cell>
          <cell r="AD1222">
            <v>7.24</v>
          </cell>
          <cell r="AE1222">
            <v>7.24</v>
          </cell>
          <cell r="AF1222">
            <v>7.24</v>
          </cell>
          <cell r="AG1222">
            <v>7.24</v>
          </cell>
          <cell r="AH1222">
            <v>7.24</v>
          </cell>
          <cell r="AI1222">
            <v>7.24</v>
          </cell>
          <cell r="AJ1222">
            <v>7.24</v>
          </cell>
          <cell r="AM1222" t="str">
            <v>062</v>
          </cell>
          <cell r="AN1222" t="str">
            <v>053</v>
          </cell>
          <cell r="AO1222">
            <v>1729</v>
          </cell>
          <cell r="AP1222" t="str">
            <v>02</v>
          </cell>
          <cell r="AQ1222" t="str">
            <v>437058410</v>
          </cell>
          <cell r="AR1222" t="str">
            <v>ПPOФИЛЬ Д16T 410012 L-3000</v>
          </cell>
          <cell r="AS1222" t="str">
            <v>OCT1 90113-86</v>
          </cell>
          <cell r="AT1222" t="str">
            <v>КГ</v>
          </cell>
          <cell r="AU1222">
            <v>2.5000000000000001E-2</v>
          </cell>
          <cell r="AW1222">
            <v>0.1</v>
          </cell>
          <cell r="BA1222">
            <v>4</v>
          </cell>
          <cell r="BB1222">
            <v>0</v>
          </cell>
          <cell r="BD1222">
            <v>0</v>
          </cell>
          <cell r="BE1222">
            <v>0</v>
          </cell>
          <cell r="BG1222">
            <v>0</v>
          </cell>
          <cell r="CC1222">
            <v>2.1000000000000001E-2</v>
          </cell>
        </row>
        <row r="1223">
          <cell r="B1223" t="str">
            <v>062</v>
          </cell>
          <cell r="C1223" t="str">
            <v>053</v>
          </cell>
          <cell r="D1223" t="str">
            <v>02</v>
          </cell>
          <cell r="E1223" t="str">
            <v>437058030</v>
          </cell>
          <cell r="F1223" t="str">
            <v>ПРОФИЛЬ Д16Т 410013 L-3000</v>
          </cell>
          <cell r="G1223" t="str">
            <v>ОСТ1 90113-86</v>
          </cell>
          <cell r="H1223" t="str">
            <v>КГ</v>
          </cell>
          <cell r="I1223">
            <v>0.12</v>
          </cell>
          <cell r="J1223" t="str">
            <v>00007</v>
          </cell>
          <cell r="K1223" t="str">
            <v>00000</v>
          </cell>
          <cell r="L1223" t="str">
            <v>2350   28.07.04</v>
          </cell>
          <cell r="M1223">
            <v>148.57</v>
          </cell>
          <cell r="N1223">
            <v>17.827999999999999</v>
          </cell>
          <cell r="O1223">
            <v>148.56</v>
          </cell>
          <cell r="P1223">
            <v>17.827000000000002</v>
          </cell>
          <cell r="Q1223">
            <v>148.57</v>
          </cell>
          <cell r="R1223">
            <v>17.827999999999999</v>
          </cell>
          <cell r="S1223" t="str">
            <v>039103</v>
          </cell>
          <cell r="T1223">
            <v>148.56</v>
          </cell>
          <cell r="U1223" t="str">
            <v>П/П 60</v>
          </cell>
          <cell r="V1223">
            <v>38043</v>
          </cell>
          <cell r="W1223">
            <v>148.56</v>
          </cell>
          <cell r="X1223">
            <v>17.829999999999998</v>
          </cell>
          <cell r="Y1223">
            <v>17.829999999999998</v>
          </cell>
          <cell r="Z1223">
            <v>17.829999999999998</v>
          </cell>
          <cell r="AA1223">
            <v>17.829999999999998</v>
          </cell>
          <cell r="AB1223">
            <v>17.829999999999998</v>
          </cell>
          <cell r="AC1223">
            <v>17.829999999999998</v>
          </cell>
          <cell r="AD1223">
            <v>17.829999999999998</v>
          </cell>
          <cell r="AE1223">
            <v>17.829999999999998</v>
          </cell>
          <cell r="AF1223">
            <v>17.829999999999998</v>
          </cell>
          <cell r="AG1223">
            <v>17.829999999999998</v>
          </cell>
          <cell r="AH1223">
            <v>17.829999999999998</v>
          </cell>
          <cell r="AI1223">
            <v>17.829999999999998</v>
          </cell>
          <cell r="AJ1223">
            <v>17.829999999999998</v>
          </cell>
          <cell r="AM1223" t="str">
            <v>062</v>
          </cell>
          <cell r="AN1223" t="str">
            <v>045</v>
          </cell>
          <cell r="AO1223">
            <v>1731</v>
          </cell>
          <cell r="AP1223" t="str">
            <v>02</v>
          </cell>
          <cell r="AQ1223" t="str">
            <v>437058030</v>
          </cell>
          <cell r="AR1223" t="str">
            <v>ПPOФИЛЬ Д16T 410013 L-3000</v>
          </cell>
          <cell r="AS1223" t="str">
            <v>OCT1 90113-86</v>
          </cell>
          <cell r="AT1223" t="str">
            <v>КГ</v>
          </cell>
          <cell r="AU1223">
            <v>0.12</v>
          </cell>
          <cell r="BB1223">
            <v>0</v>
          </cell>
          <cell r="BD1223">
            <v>0</v>
          </cell>
          <cell r="BE1223">
            <v>0</v>
          </cell>
          <cell r="BF1223">
            <v>0</v>
          </cell>
        </row>
        <row r="1224">
          <cell r="B1224" t="str">
            <v>062</v>
          </cell>
          <cell r="C1224" t="str">
            <v>025</v>
          </cell>
          <cell r="D1224" t="str">
            <v>02</v>
          </cell>
          <cell r="E1224" t="str">
            <v>437058040</v>
          </cell>
          <cell r="F1224" t="str">
            <v>ПРОФИЛЬ Д16Т 410018 L-3000</v>
          </cell>
          <cell r="G1224" t="str">
            <v>ОСТ1 90113-86</v>
          </cell>
          <cell r="H1224" t="str">
            <v>КГ</v>
          </cell>
          <cell r="I1224">
            <v>0.01</v>
          </cell>
          <cell r="J1224" t="str">
            <v>00005</v>
          </cell>
          <cell r="K1224" t="str">
            <v>00000</v>
          </cell>
          <cell r="L1224" t="str">
            <v>нет</v>
          </cell>
          <cell r="M1224">
            <v>70</v>
          </cell>
          <cell r="N1224">
            <v>0.7</v>
          </cell>
          <cell r="O1224">
            <v>0</v>
          </cell>
          <cell r="P1224">
            <v>0</v>
          </cell>
          <cell r="Q1224">
            <v>70</v>
          </cell>
          <cell r="R1224">
            <v>0.7</v>
          </cell>
          <cell r="S1224" t="str">
            <v>000000</v>
          </cell>
          <cell r="T1224">
            <v>289.60000000000002</v>
          </cell>
          <cell r="U1224" t="str">
            <v>нет</v>
          </cell>
          <cell r="V1224">
            <v>38890</v>
          </cell>
          <cell r="W1224">
            <v>289.60000000000002</v>
          </cell>
          <cell r="X1224">
            <v>2.9</v>
          </cell>
          <cell r="Y1224">
            <v>2.9</v>
          </cell>
          <cell r="Z1224">
            <v>2.9</v>
          </cell>
          <cell r="AA1224">
            <v>2.9</v>
          </cell>
          <cell r="AB1224">
            <v>2.9</v>
          </cell>
          <cell r="AC1224">
            <v>2.9</v>
          </cell>
          <cell r="AD1224">
            <v>2.9</v>
          </cell>
          <cell r="AE1224">
            <v>2.9</v>
          </cell>
          <cell r="AF1224">
            <v>2.9</v>
          </cell>
          <cell r="AG1224">
            <v>2.9</v>
          </cell>
          <cell r="AH1224">
            <v>2.9</v>
          </cell>
          <cell r="AI1224">
            <v>2.9</v>
          </cell>
          <cell r="AJ1224">
            <v>2.9</v>
          </cell>
          <cell r="AM1224" t="str">
            <v>062</v>
          </cell>
          <cell r="AN1224" t="str">
            <v>053</v>
          </cell>
          <cell r="AO1224">
            <v>1732</v>
          </cell>
          <cell r="AP1224" t="str">
            <v>02</v>
          </cell>
          <cell r="AQ1224" t="str">
            <v>437058040</v>
          </cell>
          <cell r="AR1224" t="str">
            <v>ПPOФИЛЬ Д16T 410018 L-3000</v>
          </cell>
          <cell r="AS1224" t="str">
            <v>OCT1 90113-86</v>
          </cell>
          <cell r="AT1224" t="str">
            <v>КГ</v>
          </cell>
          <cell r="AU1224">
            <v>0</v>
          </cell>
          <cell r="BB1224">
            <v>0</v>
          </cell>
          <cell r="BD1224">
            <v>0</v>
          </cell>
          <cell r="BE1224">
            <v>0</v>
          </cell>
          <cell r="BF1224">
            <v>0</v>
          </cell>
        </row>
        <row r="1225">
          <cell r="B1225" t="str">
            <v>062</v>
          </cell>
          <cell r="C1225" t="str">
            <v>053</v>
          </cell>
          <cell r="D1225" t="str">
            <v>02</v>
          </cell>
          <cell r="E1225" t="str">
            <v>437058430</v>
          </cell>
          <cell r="F1225" t="str">
            <v>ПРОФИЛЬ Д16Т 410025 L-3000</v>
          </cell>
          <cell r="G1225" t="str">
            <v>ОСТ1 90113-86</v>
          </cell>
          <cell r="H1225" t="str">
            <v>КГ</v>
          </cell>
          <cell r="I1225">
            <v>0.23</v>
          </cell>
          <cell r="J1225" t="str">
            <v>00007</v>
          </cell>
          <cell r="K1225" t="str">
            <v>00000</v>
          </cell>
          <cell r="L1225" t="str">
            <v>нет</v>
          </cell>
          <cell r="M1225">
            <v>70</v>
          </cell>
          <cell r="N1225">
            <v>16.100000000000001</v>
          </cell>
          <cell r="O1225">
            <v>0</v>
          </cell>
          <cell r="P1225">
            <v>0</v>
          </cell>
          <cell r="Q1225">
            <v>70</v>
          </cell>
          <cell r="R1225">
            <v>16.100000000000001</v>
          </cell>
          <cell r="S1225" t="str">
            <v>039254</v>
          </cell>
          <cell r="T1225">
            <v>289.60000000000002</v>
          </cell>
          <cell r="U1225" t="str">
            <v>нет</v>
          </cell>
          <cell r="V1225">
            <v>38890</v>
          </cell>
          <cell r="W1225">
            <v>289.60000000000002</v>
          </cell>
          <cell r="X1225">
            <v>66.61</v>
          </cell>
          <cell r="Y1225">
            <v>66.61</v>
          </cell>
          <cell r="Z1225">
            <v>66.61</v>
          </cell>
          <cell r="AA1225">
            <v>66.61</v>
          </cell>
          <cell r="AB1225">
            <v>66.61</v>
          </cell>
          <cell r="AC1225">
            <v>66.61</v>
          </cell>
          <cell r="AD1225">
            <v>66.61</v>
          </cell>
          <cell r="AE1225">
            <v>66.61</v>
          </cell>
          <cell r="AF1225">
            <v>66.61</v>
          </cell>
          <cell r="AG1225">
            <v>66.61</v>
          </cell>
          <cell r="AH1225">
            <v>66.61</v>
          </cell>
          <cell r="AI1225">
            <v>66.61</v>
          </cell>
          <cell r="AJ1225">
            <v>66.61</v>
          </cell>
          <cell r="AM1225" t="str">
            <v>062</v>
          </cell>
          <cell r="AN1225" t="str">
            <v>053</v>
          </cell>
          <cell r="AO1225">
            <v>1735</v>
          </cell>
          <cell r="AP1225" t="str">
            <v>02</v>
          </cell>
          <cell r="AQ1225" t="str">
            <v>437058430</v>
          </cell>
          <cell r="AR1225" t="str">
            <v>ПPOФИЛЬ Д16T 410025 L-3000</v>
          </cell>
          <cell r="AS1225" t="str">
            <v>OCT1 90113-86</v>
          </cell>
          <cell r="AT1225" t="str">
            <v>КГ</v>
          </cell>
          <cell r="AU1225">
            <v>0.24</v>
          </cell>
          <cell r="BB1225">
            <v>0</v>
          </cell>
          <cell r="BD1225">
            <v>0</v>
          </cell>
          <cell r="BE1225">
            <v>0</v>
          </cell>
          <cell r="BG1225">
            <v>0</v>
          </cell>
        </row>
        <row r="1226">
          <cell r="B1226" t="str">
            <v>062</v>
          </cell>
          <cell r="C1226" t="str">
            <v>053</v>
          </cell>
          <cell r="D1226" t="str">
            <v>02</v>
          </cell>
          <cell r="E1226" t="str">
            <v>437058450</v>
          </cell>
          <cell r="F1226" t="str">
            <v>ПРОФИЛЬ Д16Т 410036 L-3000</v>
          </cell>
          <cell r="G1226" t="str">
            <v>ОСТ1 90113-86</v>
          </cell>
          <cell r="H1226" t="str">
            <v>КГ</v>
          </cell>
          <cell r="I1226">
            <v>0.28999999999999998</v>
          </cell>
          <cell r="J1226" t="str">
            <v>00007</v>
          </cell>
          <cell r="K1226" t="str">
            <v>00000</v>
          </cell>
          <cell r="L1226" t="str">
            <v>нет</v>
          </cell>
          <cell r="M1226">
            <v>70</v>
          </cell>
          <cell r="N1226">
            <v>20.3</v>
          </cell>
          <cell r="O1226">
            <v>0</v>
          </cell>
          <cell r="P1226">
            <v>0</v>
          </cell>
          <cell r="Q1226">
            <v>70</v>
          </cell>
          <cell r="R1226">
            <v>20.3</v>
          </cell>
          <cell r="S1226" t="str">
            <v>000000</v>
          </cell>
          <cell r="T1226">
            <v>289.60000000000002</v>
          </cell>
          <cell r="U1226" t="str">
            <v>нет</v>
          </cell>
          <cell r="V1226">
            <v>38890</v>
          </cell>
          <cell r="W1226">
            <v>289.60000000000002</v>
          </cell>
          <cell r="X1226">
            <v>83.98</v>
          </cell>
          <cell r="Y1226">
            <v>83.98</v>
          </cell>
          <cell r="Z1226">
            <v>83.98</v>
          </cell>
          <cell r="AA1226">
            <v>83.98</v>
          </cell>
          <cell r="AB1226">
            <v>83.98</v>
          </cell>
          <cell r="AC1226">
            <v>83.98</v>
          </cell>
          <cell r="AD1226">
            <v>83.98</v>
          </cell>
          <cell r="AE1226">
            <v>83.98</v>
          </cell>
          <cell r="AF1226">
            <v>83.98</v>
          </cell>
          <cell r="AG1226">
            <v>83.98</v>
          </cell>
          <cell r="AH1226">
            <v>83.98</v>
          </cell>
          <cell r="AI1226">
            <v>83.98</v>
          </cell>
          <cell r="AJ1226">
            <v>83.98</v>
          </cell>
          <cell r="AM1226" t="str">
            <v>062</v>
          </cell>
          <cell r="AN1226" t="str">
            <v>025</v>
          </cell>
          <cell r="AO1226">
            <v>1738</v>
          </cell>
          <cell r="AP1226" t="str">
            <v>02</v>
          </cell>
          <cell r="AQ1226" t="str">
            <v>437058450</v>
          </cell>
          <cell r="AR1226" t="str">
            <v>ПPOФИЛЬ Д16T 410036 L-3000</v>
          </cell>
          <cell r="AS1226" t="str">
            <v>OCT1 90113-86</v>
          </cell>
          <cell r="AT1226" t="str">
            <v>КГ</v>
          </cell>
          <cell r="AU1226">
            <v>0.2</v>
          </cell>
          <cell r="BB1226">
            <v>0</v>
          </cell>
          <cell r="BD1226">
            <v>0</v>
          </cell>
          <cell r="BE1226">
            <v>0</v>
          </cell>
          <cell r="BF1226">
            <v>0</v>
          </cell>
        </row>
        <row r="1227">
          <cell r="B1227" t="str">
            <v>062</v>
          </cell>
          <cell r="C1227" t="str">
            <v>053</v>
          </cell>
          <cell r="D1227" t="str">
            <v>02</v>
          </cell>
          <cell r="E1227" t="str">
            <v>437058060</v>
          </cell>
          <cell r="F1227" t="str">
            <v>ПРОФИЛЬ Д16Т 410038 L-3000</v>
          </cell>
          <cell r="G1227" t="str">
            <v>ОСТ1 90113-86</v>
          </cell>
          <cell r="H1227" t="str">
            <v>КГ</v>
          </cell>
          <cell r="I1227">
            <v>0.42</v>
          </cell>
          <cell r="J1227" t="str">
            <v>00007</v>
          </cell>
          <cell r="K1227" t="str">
            <v>00000</v>
          </cell>
          <cell r="L1227" t="str">
            <v>нет</v>
          </cell>
          <cell r="M1227">
            <v>70</v>
          </cell>
          <cell r="N1227">
            <v>29.4</v>
          </cell>
          <cell r="O1227">
            <v>0</v>
          </cell>
          <cell r="P1227">
            <v>0</v>
          </cell>
          <cell r="Q1227">
            <v>70</v>
          </cell>
          <cell r="R1227">
            <v>29.4</v>
          </cell>
          <cell r="S1227" t="str">
            <v>000000</v>
          </cell>
          <cell r="T1227">
            <v>289.60000000000002</v>
          </cell>
          <cell r="U1227" t="str">
            <v>нет</v>
          </cell>
          <cell r="V1227">
            <v>38890</v>
          </cell>
          <cell r="W1227">
            <v>289.60000000000002</v>
          </cell>
          <cell r="X1227">
            <v>121.63</v>
          </cell>
          <cell r="Y1227">
            <v>121.63</v>
          </cell>
          <cell r="Z1227">
            <v>121.63</v>
          </cell>
          <cell r="AA1227">
            <v>121.63</v>
          </cell>
          <cell r="AB1227">
            <v>121.63</v>
          </cell>
          <cell r="AC1227">
            <v>121.63</v>
          </cell>
          <cell r="AD1227">
            <v>121.63</v>
          </cell>
          <cell r="AE1227">
            <v>121.63</v>
          </cell>
          <cell r="AF1227">
            <v>121.63</v>
          </cell>
          <cell r="AG1227">
            <v>121.63</v>
          </cell>
          <cell r="AH1227">
            <v>121.63</v>
          </cell>
          <cell r="AI1227">
            <v>121.63</v>
          </cell>
          <cell r="AJ1227">
            <v>121.63</v>
          </cell>
          <cell r="AM1227" t="str">
            <v>062</v>
          </cell>
          <cell r="AN1227" t="str">
            <v>053</v>
          </cell>
          <cell r="AO1227">
            <v>1740</v>
          </cell>
          <cell r="AP1227" t="str">
            <v>02</v>
          </cell>
          <cell r="AQ1227" t="str">
            <v>437058060</v>
          </cell>
          <cell r="AR1227" t="str">
            <v>ПPOФИЛЬ Д16T 410038 L-3000</v>
          </cell>
          <cell r="AS1227" t="str">
            <v>OCT1 90113-86</v>
          </cell>
          <cell r="AT1227" t="str">
            <v>КГ</v>
          </cell>
          <cell r="AU1227">
            <v>0.4</v>
          </cell>
          <cell r="BB1227">
            <v>0</v>
          </cell>
          <cell r="BD1227">
            <v>0</v>
          </cell>
          <cell r="BE1227">
            <v>0</v>
          </cell>
          <cell r="BG1227">
            <v>0</v>
          </cell>
        </row>
        <row r="1228">
          <cell r="B1228" t="str">
            <v>062</v>
          </cell>
          <cell r="C1228" t="str">
            <v>025</v>
          </cell>
          <cell r="D1228" t="str">
            <v>02</v>
          </cell>
          <cell r="E1228" t="str">
            <v>437058080</v>
          </cell>
          <cell r="F1228" t="str">
            <v>ПРОФИЛЬ Д16Т 410049 L-3000</v>
          </cell>
          <cell r="G1228" t="str">
            <v>ОСТ1 90113-86</v>
          </cell>
          <cell r="H1228" t="str">
            <v>КГ</v>
          </cell>
          <cell r="I1228">
            <v>0.01</v>
          </cell>
          <cell r="J1228" t="str">
            <v>00007</v>
          </cell>
          <cell r="K1228" t="str">
            <v>00000</v>
          </cell>
          <cell r="L1228" t="str">
            <v>2703   03.10.06</v>
          </cell>
          <cell r="M1228">
            <v>377.94099999999997</v>
          </cell>
          <cell r="N1228">
            <v>3.7789999999999999</v>
          </cell>
          <cell r="O1228">
            <v>377.94099999999997</v>
          </cell>
          <cell r="P1228">
            <v>3.7789999999999999</v>
          </cell>
          <cell r="Q1228">
            <v>377.94099999999997</v>
          </cell>
          <cell r="R1228">
            <v>3.7789999999999999</v>
          </cell>
          <cell r="S1228" t="str">
            <v>039108</v>
          </cell>
          <cell r="T1228">
            <v>289.60000000000002</v>
          </cell>
          <cell r="U1228" t="str">
            <v>нет</v>
          </cell>
          <cell r="V1228">
            <v>38890</v>
          </cell>
          <cell r="W1228">
            <v>289.60000000000002</v>
          </cell>
          <cell r="X1228">
            <v>2.9</v>
          </cell>
          <cell r="Y1228">
            <v>2.9</v>
          </cell>
          <cell r="Z1228">
            <v>2.9</v>
          </cell>
          <cell r="AA1228">
            <v>2.9</v>
          </cell>
          <cell r="AB1228">
            <v>2.9</v>
          </cell>
          <cell r="AC1228">
            <v>2.9</v>
          </cell>
          <cell r="AD1228">
            <v>2.9</v>
          </cell>
          <cell r="AE1228">
            <v>2.9</v>
          </cell>
          <cell r="AF1228">
            <v>2.9</v>
          </cell>
          <cell r="AG1228">
            <v>2.9</v>
          </cell>
          <cell r="AH1228">
            <v>2.9</v>
          </cell>
          <cell r="AI1228">
            <v>2.9</v>
          </cell>
          <cell r="AJ1228">
            <v>2.9</v>
          </cell>
          <cell r="AM1228" t="str">
            <v>062</v>
          </cell>
          <cell r="AN1228" t="str">
            <v>025</v>
          </cell>
          <cell r="AO1228">
            <v>1743</v>
          </cell>
          <cell r="AP1228" t="str">
            <v>02</v>
          </cell>
          <cell r="AQ1228" t="str">
            <v>437058080</v>
          </cell>
          <cell r="AR1228" t="str">
            <v>ПPOФИЛЬ Д16T 410049 L-3000</v>
          </cell>
          <cell r="AS1228" t="str">
            <v>OCT1 90113-86</v>
          </cell>
          <cell r="AT1228" t="str">
            <v>КГ</v>
          </cell>
          <cell r="AU1228">
            <v>0.13</v>
          </cell>
          <cell r="BB1228">
            <v>0</v>
          </cell>
          <cell r="BD1228">
            <v>0</v>
          </cell>
          <cell r="BE1228">
            <v>0</v>
          </cell>
          <cell r="BG1228">
            <v>0</v>
          </cell>
        </row>
        <row r="1229">
          <cell r="B1229" t="str">
            <v>062</v>
          </cell>
          <cell r="C1229" t="str">
            <v>053</v>
          </cell>
          <cell r="D1229" t="str">
            <v>02</v>
          </cell>
          <cell r="E1229" t="str">
            <v>437058080</v>
          </cell>
          <cell r="F1229" t="str">
            <v>ПРОФИЛЬ Д16Т 410049 L-3000</v>
          </cell>
          <cell r="G1229" t="str">
            <v>ОСТ1 90113-86</v>
          </cell>
          <cell r="H1229" t="str">
            <v>КГ</v>
          </cell>
          <cell r="I1229">
            <v>0.13</v>
          </cell>
          <cell r="J1229" t="str">
            <v>00007</v>
          </cell>
          <cell r="K1229" t="str">
            <v>00000</v>
          </cell>
          <cell r="L1229" t="str">
            <v>2703   03.10.06</v>
          </cell>
          <cell r="M1229">
            <v>377.94099999999997</v>
          </cell>
          <cell r="N1229">
            <v>49.131999999999998</v>
          </cell>
          <cell r="O1229">
            <v>377.94099999999997</v>
          </cell>
          <cell r="P1229">
            <v>49.131999999999998</v>
          </cell>
          <cell r="Q1229">
            <v>377.94099999999997</v>
          </cell>
          <cell r="R1229">
            <v>49.131999999999998</v>
          </cell>
          <cell r="S1229" t="str">
            <v>039108</v>
          </cell>
          <cell r="T1229">
            <v>289.60000000000002</v>
          </cell>
          <cell r="U1229" t="str">
            <v>нет</v>
          </cell>
          <cell r="V1229">
            <v>38890</v>
          </cell>
          <cell r="W1229">
            <v>289.60000000000002</v>
          </cell>
          <cell r="X1229">
            <v>37.65</v>
          </cell>
          <cell r="Y1229">
            <v>37.65</v>
          </cell>
          <cell r="Z1229">
            <v>37.65</v>
          </cell>
          <cell r="AA1229">
            <v>37.65</v>
          </cell>
          <cell r="AB1229">
            <v>37.65</v>
          </cell>
          <cell r="AC1229">
            <v>37.65</v>
          </cell>
          <cell r="AD1229">
            <v>37.65</v>
          </cell>
          <cell r="AE1229">
            <v>37.65</v>
          </cell>
          <cell r="AF1229">
            <v>37.65</v>
          </cell>
          <cell r="AG1229">
            <v>37.65</v>
          </cell>
          <cell r="AH1229">
            <v>37.65</v>
          </cell>
          <cell r="AI1229">
            <v>37.65</v>
          </cell>
          <cell r="AJ1229">
            <v>37.65</v>
          </cell>
        </row>
        <row r="1230">
          <cell r="B1230" t="str">
            <v>062</v>
          </cell>
          <cell r="C1230" t="str">
            <v>025</v>
          </cell>
          <cell r="D1230" t="str">
            <v>02</v>
          </cell>
          <cell r="E1230" t="str">
            <v>437058090</v>
          </cell>
          <cell r="F1230" t="str">
            <v>ПРОФИЛЬ Д16Т 410053 L-3000</v>
          </cell>
          <cell r="G1230" t="str">
            <v>ОСТ1 90113-86</v>
          </cell>
          <cell r="H1230" t="str">
            <v>КГ</v>
          </cell>
          <cell r="I1230">
            <v>0.11</v>
          </cell>
          <cell r="J1230" t="str">
            <v>00007</v>
          </cell>
          <cell r="K1230" t="str">
            <v>00000</v>
          </cell>
          <cell r="L1230" t="str">
            <v>нет</v>
          </cell>
          <cell r="M1230">
            <v>70</v>
          </cell>
          <cell r="N1230">
            <v>7.7</v>
          </cell>
          <cell r="O1230">
            <v>0</v>
          </cell>
          <cell r="P1230">
            <v>0</v>
          </cell>
          <cell r="Q1230">
            <v>70</v>
          </cell>
          <cell r="R1230">
            <v>7.7</v>
          </cell>
          <cell r="S1230" t="str">
            <v>000000</v>
          </cell>
          <cell r="T1230">
            <v>289.60000000000002</v>
          </cell>
          <cell r="U1230" t="str">
            <v>нет</v>
          </cell>
          <cell r="V1230">
            <v>38890</v>
          </cell>
          <cell r="W1230">
            <v>289.60000000000002</v>
          </cell>
          <cell r="X1230">
            <v>31.86</v>
          </cell>
          <cell r="Y1230">
            <v>31.86</v>
          </cell>
          <cell r="Z1230">
            <v>31.86</v>
          </cell>
          <cell r="AA1230">
            <v>31.86</v>
          </cell>
          <cell r="AB1230">
            <v>31.86</v>
          </cell>
          <cell r="AC1230">
            <v>31.86</v>
          </cell>
          <cell r="AD1230">
            <v>31.86</v>
          </cell>
          <cell r="AE1230">
            <v>31.86</v>
          </cell>
          <cell r="AF1230">
            <v>31.86</v>
          </cell>
          <cell r="AG1230">
            <v>31.86</v>
          </cell>
          <cell r="AH1230">
            <v>31.86</v>
          </cell>
          <cell r="AI1230">
            <v>31.86</v>
          </cell>
          <cell r="AJ1230">
            <v>31.86</v>
          </cell>
          <cell r="AM1230" t="str">
            <v>062</v>
          </cell>
          <cell r="AN1230" t="str">
            <v>025</v>
          </cell>
          <cell r="AO1230">
            <v>1745</v>
          </cell>
          <cell r="AP1230" t="str">
            <v>02</v>
          </cell>
          <cell r="AQ1230" t="str">
            <v>437058090</v>
          </cell>
          <cell r="AR1230" t="str">
            <v>ПPOФИЛЬ Д16T 410053 L-3000</v>
          </cell>
          <cell r="AS1230" t="str">
            <v>OCT1 90113-86</v>
          </cell>
          <cell r="AT1230" t="str">
            <v>КГ</v>
          </cell>
          <cell r="AU1230">
            <v>0</v>
          </cell>
          <cell r="BB1230">
            <v>0</v>
          </cell>
          <cell r="BD1230">
            <v>0</v>
          </cell>
          <cell r="BE1230">
            <v>0</v>
          </cell>
          <cell r="BG1230">
            <v>0</v>
          </cell>
        </row>
        <row r="1231">
          <cell r="B1231" t="str">
            <v>062</v>
          </cell>
          <cell r="C1231" t="str">
            <v>053</v>
          </cell>
          <cell r="D1231" t="str">
            <v>02</v>
          </cell>
          <cell r="E1231" t="str">
            <v>437058090</v>
          </cell>
          <cell r="F1231" t="str">
            <v>ПРОФИЛЬ Д16Т 410053 L-3000</v>
          </cell>
          <cell r="G1231" t="str">
            <v>ОСТ1 90113-86</v>
          </cell>
          <cell r="H1231" t="str">
            <v>КГ</v>
          </cell>
          <cell r="I1231">
            <v>0.02</v>
          </cell>
          <cell r="J1231" t="str">
            <v>00007</v>
          </cell>
          <cell r="K1231" t="str">
            <v>00000</v>
          </cell>
          <cell r="L1231" t="str">
            <v>нет</v>
          </cell>
          <cell r="M1231">
            <v>70</v>
          </cell>
          <cell r="N1231">
            <v>1.4</v>
          </cell>
          <cell r="O1231">
            <v>0</v>
          </cell>
          <cell r="P1231">
            <v>0</v>
          </cell>
          <cell r="Q1231">
            <v>70</v>
          </cell>
          <cell r="R1231">
            <v>1.4</v>
          </cell>
          <cell r="S1231" t="str">
            <v>000000</v>
          </cell>
          <cell r="T1231">
            <v>289.60000000000002</v>
          </cell>
          <cell r="U1231" t="str">
            <v>нет</v>
          </cell>
          <cell r="V1231">
            <v>38890</v>
          </cell>
          <cell r="W1231">
            <v>289.60000000000002</v>
          </cell>
          <cell r="X1231">
            <v>5.79</v>
          </cell>
          <cell r="Y1231">
            <v>5.79</v>
          </cell>
          <cell r="Z1231">
            <v>5.79</v>
          </cell>
          <cell r="AA1231">
            <v>5.79</v>
          </cell>
          <cell r="AB1231">
            <v>5.79</v>
          </cell>
          <cell r="AC1231">
            <v>5.79</v>
          </cell>
          <cell r="AD1231">
            <v>5.79</v>
          </cell>
          <cell r="AE1231">
            <v>5.79</v>
          </cell>
          <cell r="AF1231">
            <v>5.79</v>
          </cell>
          <cell r="AG1231">
            <v>5.79</v>
          </cell>
          <cell r="AH1231">
            <v>5.79</v>
          </cell>
          <cell r="AI1231">
            <v>5.79</v>
          </cell>
          <cell r="AJ1231">
            <v>5.79</v>
          </cell>
          <cell r="AM1231" t="str">
            <v>062</v>
          </cell>
          <cell r="AN1231" t="str">
            <v>053</v>
          </cell>
          <cell r="AO1231">
            <v>1746</v>
          </cell>
          <cell r="AP1231" t="str">
            <v>02</v>
          </cell>
          <cell r="AQ1231" t="str">
            <v>437058090</v>
          </cell>
          <cell r="AR1231" t="str">
            <v>ПPOФИЛЬ Д16T 410053 L-3000</v>
          </cell>
          <cell r="AS1231" t="str">
            <v>OCT1 90113-86</v>
          </cell>
          <cell r="AT1231" t="str">
            <v>КГ</v>
          </cell>
          <cell r="AU1231">
            <v>0.13</v>
          </cell>
          <cell r="BB1231">
            <v>0</v>
          </cell>
          <cell r="BD1231">
            <v>0</v>
          </cell>
          <cell r="BE1231">
            <v>0</v>
          </cell>
          <cell r="BG1231">
            <v>0</v>
          </cell>
        </row>
        <row r="1232">
          <cell r="B1232" t="str">
            <v>062</v>
          </cell>
          <cell r="C1232" t="str">
            <v>053</v>
          </cell>
          <cell r="D1232" t="str">
            <v>02</v>
          </cell>
          <cell r="E1232" t="str">
            <v>437058230</v>
          </cell>
          <cell r="F1232" t="str">
            <v>ПРОФИЛЬ Д16Т 410058 L-3000</v>
          </cell>
          <cell r="G1232" t="str">
            <v>ОСТ1 90113-86</v>
          </cell>
          <cell r="H1232" t="str">
            <v>КГ</v>
          </cell>
          <cell r="I1232">
            <v>0.12</v>
          </cell>
          <cell r="J1232" t="str">
            <v>00007</v>
          </cell>
          <cell r="K1232" t="str">
            <v>00000</v>
          </cell>
          <cell r="L1232" t="str">
            <v>нет</v>
          </cell>
          <cell r="M1232">
            <v>70</v>
          </cell>
          <cell r="N1232">
            <v>8.4</v>
          </cell>
          <cell r="O1232">
            <v>0</v>
          </cell>
          <cell r="P1232">
            <v>0</v>
          </cell>
          <cell r="Q1232">
            <v>70</v>
          </cell>
          <cell r="R1232">
            <v>8.4</v>
          </cell>
          <cell r="S1232" t="str">
            <v>000000</v>
          </cell>
          <cell r="T1232">
            <v>289.60000000000002</v>
          </cell>
          <cell r="U1232" t="str">
            <v>нет</v>
          </cell>
          <cell r="V1232">
            <v>38890</v>
          </cell>
          <cell r="W1232">
            <v>289.60000000000002</v>
          </cell>
          <cell r="X1232">
            <v>34.75</v>
          </cell>
          <cell r="Y1232">
            <v>0</v>
          </cell>
          <cell r="Z1232">
            <v>0</v>
          </cell>
          <cell r="AA1232">
            <v>0</v>
          </cell>
          <cell r="AB1232">
            <v>0</v>
          </cell>
          <cell r="AC1232">
            <v>34.75</v>
          </cell>
          <cell r="AD1232">
            <v>34.75</v>
          </cell>
          <cell r="AE1232">
            <v>34.75</v>
          </cell>
          <cell r="AF1232">
            <v>34.75</v>
          </cell>
          <cell r="AG1232">
            <v>34.75</v>
          </cell>
          <cell r="AH1232">
            <v>34.75</v>
          </cell>
          <cell r="AI1232">
            <v>34.75</v>
          </cell>
          <cell r="AJ1232">
            <v>34.75</v>
          </cell>
          <cell r="AM1232" t="str">
            <v>062</v>
          </cell>
          <cell r="AN1232" t="str">
            <v>053</v>
          </cell>
          <cell r="AO1232">
            <v>1747</v>
          </cell>
          <cell r="AP1232" t="str">
            <v>02</v>
          </cell>
          <cell r="AQ1232" t="str">
            <v>437058230</v>
          </cell>
          <cell r="AR1232" t="str">
            <v>ПPOФИЛЬ Д16T 410058 L-3000</v>
          </cell>
          <cell r="AS1232" t="str">
            <v>OCT1 90113-86</v>
          </cell>
          <cell r="AT1232" t="str">
            <v>КГ</v>
          </cell>
          <cell r="AU1232">
            <v>0.12</v>
          </cell>
          <cell r="AW1232">
            <v>0.5</v>
          </cell>
          <cell r="AX1232">
            <v>82.27</v>
          </cell>
          <cell r="AY1232">
            <v>41.134999999999998</v>
          </cell>
          <cell r="BA1232">
            <v>4</v>
          </cell>
          <cell r="BB1232">
            <v>9.8699999999999992</v>
          </cell>
          <cell r="BC1232">
            <v>4</v>
          </cell>
          <cell r="BD1232">
            <v>4</v>
          </cell>
          <cell r="BE1232">
            <v>39.479999999999997</v>
          </cell>
          <cell r="BG1232">
            <v>0</v>
          </cell>
          <cell r="BH1232">
            <v>82.25</v>
          </cell>
          <cell r="BI1232">
            <v>0</v>
          </cell>
          <cell r="BJ1232">
            <v>0</v>
          </cell>
          <cell r="BK1232">
            <v>9.8699999999999992</v>
          </cell>
          <cell r="BL1232">
            <v>9.8699999999999992</v>
          </cell>
          <cell r="BM1232">
            <v>9.8699999999999992</v>
          </cell>
          <cell r="BN1232">
            <v>9.8699999999999992</v>
          </cell>
          <cell r="BO1232">
            <v>9.8699999999999992</v>
          </cell>
          <cell r="BP1232">
            <v>0</v>
          </cell>
          <cell r="BQ1232">
            <v>0</v>
          </cell>
          <cell r="BR1232">
            <v>0</v>
          </cell>
          <cell r="BS1232">
            <v>0</v>
          </cell>
          <cell r="BT1232">
            <v>0</v>
          </cell>
          <cell r="BU1232">
            <v>0</v>
          </cell>
          <cell r="BV1232">
            <v>0</v>
          </cell>
          <cell r="BW1232">
            <v>0</v>
          </cell>
          <cell r="CE1232">
            <v>0.48</v>
          </cell>
          <cell r="CF1232">
            <v>92.58</v>
          </cell>
          <cell r="CG1232">
            <v>44.44</v>
          </cell>
          <cell r="CH1232">
            <v>52.44</v>
          </cell>
          <cell r="CL1232">
            <v>52.44</v>
          </cell>
        </row>
        <row r="1233">
          <cell r="B1233" t="str">
            <v>062</v>
          </cell>
          <cell r="C1233" t="str">
            <v>025</v>
          </cell>
          <cell r="D1233" t="str">
            <v>02</v>
          </cell>
          <cell r="E1233" t="str">
            <v>437058470</v>
          </cell>
          <cell r="F1233" t="str">
            <v>ПРОФИЛЬ Д16Т 410075 L-3000</v>
          </cell>
          <cell r="G1233" t="str">
            <v>ОСТ1 90113-86</v>
          </cell>
          <cell r="H1233" t="str">
            <v>КГ</v>
          </cell>
          <cell r="I1233">
            <v>0.01</v>
          </cell>
          <cell r="J1233" t="str">
            <v>00005</v>
          </cell>
          <cell r="K1233" t="str">
            <v>00000</v>
          </cell>
          <cell r="L1233" t="str">
            <v>нет</v>
          </cell>
          <cell r="M1233">
            <v>70</v>
          </cell>
          <cell r="N1233">
            <v>0.7</v>
          </cell>
          <cell r="O1233">
            <v>0</v>
          </cell>
          <cell r="P1233">
            <v>0</v>
          </cell>
          <cell r="Q1233">
            <v>70</v>
          </cell>
          <cell r="R1233">
            <v>0.7</v>
          </cell>
          <cell r="S1233" t="str">
            <v>000000</v>
          </cell>
          <cell r="T1233">
            <v>289.60000000000002</v>
          </cell>
          <cell r="U1233" t="str">
            <v>нет</v>
          </cell>
          <cell r="V1233">
            <v>38890</v>
          </cell>
          <cell r="W1233">
            <v>289.60000000000002</v>
          </cell>
          <cell r="X1233">
            <v>2.9</v>
          </cell>
          <cell r="Y1233">
            <v>2.9</v>
          </cell>
          <cell r="Z1233">
            <v>2.9</v>
          </cell>
          <cell r="AA1233">
            <v>2.9</v>
          </cell>
          <cell r="AB1233">
            <v>2.9</v>
          </cell>
          <cell r="AC1233">
            <v>2.9</v>
          </cell>
          <cell r="AD1233">
            <v>2.9</v>
          </cell>
          <cell r="AE1233">
            <v>2.9</v>
          </cell>
          <cell r="AF1233">
            <v>2.9</v>
          </cell>
          <cell r="AG1233">
            <v>2.9</v>
          </cell>
          <cell r="AH1233">
            <v>2.9</v>
          </cell>
          <cell r="AI1233">
            <v>2.9</v>
          </cell>
          <cell r="AJ1233">
            <v>2.9</v>
          </cell>
          <cell r="AM1233" t="str">
            <v>062</v>
          </cell>
          <cell r="AN1233" t="str">
            <v>025</v>
          </cell>
          <cell r="AO1233">
            <v>1748</v>
          </cell>
          <cell r="AP1233" t="str">
            <v>02</v>
          </cell>
          <cell r="AQ1233" t="str">
            <v>437058470</v>
          </cell>
          <cell r="AR1233" t="str">
            <v>ПPOФИЛЬ Д16T 410075 L-3000</v>
          </cell>
          <cell r="AS1233" t="str">
            <v>OCT1 90113-86</v>
          </cell>
          <cell r="AT1233" t="str">
            <v>КГ</v>
          </cell>
          <cell r="AU1233">
            <v>0</v>
          </cell>
          <cell r="BB1233">
            <v>0</v>
          </cell>
          <cell r="BD1233">
            <v>0</v>
          </cell>
          <cell r="BE1233">
            <v>0</v>
          </cell>
          <cell r="BG1233">
            <v>0</v>
          </cell>
        </row>
        <row r="1234">
          <cell r="B1234" t="str">
            <v>062</v>
          </cell>
          <cell r="C1234" t="str">
            <v>053</v>
          </cell>
          <cell r="D1234" t="str">
            <v>02</v>
          </cell>
          <cell r="E1234" t="str">
            <v>437058470</v>
          </cell>
          <cell r="F1234" t="str">
            <v>ПРОФИЛЬ Д16Т 410075 L-3000</v>
          </cell>
          <cell r="G1234" t="str">
            <v>ОСТ1 90113-86</v>
          </cell>
          <cell r="H1234" t="str">
            <v>КГ</v>
          </cell>
          <cell r="I1234">
            <v>0.05</v>
          </cell>
          <cell r="J1234" t="str">
            <v>00007</v>
          </cell>
          <cell r="K1234" t="str">
            <v>00000</v>
          </cell>
          <cell r="L1234" t="str">
            <v>нет</v>
          </cell>
          <cell r="M1234">
            <v>70</v>
          </cell>
          <cell r="N1234">
            <v>3.5</v>
          </cell>
          <cell r="O1234">
            <v>0</v>
          </cell>
          <cell r="P1234">
            <v>0</v>
          </cell>
          <cell r="Q1234">
            <v>70</v>
          </cell>
          <cell r="R1234">
            <v>3.5</v>
          </cell>
          <cell r="S1234" t="str">
            <v>000000</v>
          </cell>
          <cell r="T1234">
            <v>289.60000000000002</v>
          </cell>
          <cell r="U1234" t="str">
            <v>нет</v>
          </cell>
          <cell r="V1234">
            <v>38890</v>
          </cell>
          <cell r="W1234">
            <v>289.60000000000002</v>
          </cell>
          <cell r="X1234">
            <v>14.48</v>
          </cell>
          <cell r="Y1234">
            <v>14.48</v>
          </cell>
          <cell r="Z1234">
            <v>14.48</v>
          </cell>
          <cell r="AA1234">
            <v>14.48</v>
          </cell>
          <cell r="AB1234">
            <v>14.48</v>
          </cell>
          <cell r="AC1234">
            <v>14.48</v>
          </cell>
          <cell r="AD1234">
            <v>14.48</v>
          </cell>
          <cell r="AE1234">
            <v>14.48</v>
          </cell>
          <cell r="AF1234">
            <v>14.48</v>
          </cell>
          <cell r="AG1234">
            <v>14.48</v>
          </cell>
          <cell r="AH1234">
            <v>14.48</v>
          </cell>
          <cell r="AI1234">
            <v>14.48</v>
          </cell>
          <cell r="AJ1234">
            <v>14.48</v>
          </cell>
        </row>
        <row r="1235">
          <cell r="B1235" t="str">
            <v>062</v>
          </cell>
          <cell r="C1235" t="str">
            <v>053</v>
          </cell>
          <cell r="D1235" t="str">
            <v>02</v>
          </cell>
          <cell r="E1235" t="str">
            <v>437058100</v>
          </cell>
          <cell r="F1235" t="str">
            <v>ПРОФИЛЬ Д16Т 410078 L-3000</v>
          </cell>
          <cell r="G1235" t="str">
            <v>ОСТ1 90113-86</v>
          </cell>
          <cell r="H1235" t="str">
            <v>КГ</v>
          </cell>
          <cell r="I1235">
            <v>0.09</v>
          </cell>
          <cell r="J1235" t="str">
            <v>00007</v>
          </cell>
          <cell r="K1235" t="str">
            <v>00000</v>
          </cell>
          <cell r="L1235" t="str">
            <v/>
          </cell>
          <cell r="M1235">
            <v>0</v>
          </cell>
          <cell r="N1235">
            <v>0</v>
          </cell>
          <cell r="O1235">
            <v>0</v>
          </cell>
          <cell r="P1235">
            <v>0</v>
          </cell>
          <cell r="Q1235">
            <v>0</v>
          </cell>
          <cell r="R1235">
            <v>0</v>
          </cell>
          <cell r="S1235" t="str">
            <v>не най</v>
          </cell>
          <cell r="T1235">
            <v>289.60000000000002</v>
          </cell>
          <cell r="U1235" t="str">
            <v>нет</v>
          </cell>
          <cell r="V1235">
            <v>38890</v>
          </cell>
          <cell r="W1235">
            <v>289.60000000000002</v>
          </cell>
          <cell r="X1235">
            <v>26.06</v>
          </cell>
          <cell r="Y1235">
            <v>0</v>
          </cell>
          <cell r="Z1235">
            <v>0</v>
          </cell>
          <cell r="AA1235">
            <v>0</v>
          </cell>
          <cell r="AB1235">
            <v>0</v>
          </cell>
          <cell r="AC1235">
            <v>26.06</v>
          </cell>
          <cell r="AD1235">
            <v>26.06</v>
          </cell>
          <cell r="AE1235">
            <v>26.06</v>
          </cell>
          <cell r="AF1235">
            <v>26.06</v>
          </cell>
          <cell r="AG1235">
            <v>26.06</v>
          </cell>
          <cell r="AH1235">
            <v>26.06</v>
          </cell>
          <cell r="AI1235">
            <v>26.06</v>
          </cell>
          <cell r="AJ1235">
            <v>26.06</v>
          </cell>
          <cell r="AM1235" t="str">
            <v>062</v>
          </cell>
          <cell r="AN1235" t="str">
            <v>053</v>
          </cell>
          <cell r="AO1235">
            <v>1750</v>
          </cell>
          <cell r="AP1235" t="str">
            <v>02</v>
          </cell>
          <cell r="AQ1235" t="str">
            <v>437058100</v>
          </cell>
          <cell r="AR1235" t="str">
            <v>ПPOФИЛЬ Д16T 410078 L-3000</v>
          </cell>
          <cell r="AS1235" t="str">
            <v>OCT1 90113-86</v>
          </cell>
          <cell r="AT1235" t="str">
            <v>КГ</v>
          </cell>
          <cell r="AU1235">
            <v>0.08</v>
          </cell>
          <cell r="AW1235">
            <v>0.3</v>
          </cell>
          <cell r="AX1235">
            <v>79.260000000000005</v>
          </cell>
          <cell r="AY1235">
            <v>23.778000000000002</v>
          </cell>
          <cell r="BA1235">
            <v>4</v>
          </cell>
          <cell r="BB1235">
            <v>6.34</v>
          </cell>
          <cell r="BC1235">
            <v>4</v>
          </cell>
          <cell r="BD1235">
            <v>4</v>
          </cell>
          <cell r="BE1235">
            <v>25.36</v>
          </cell>
          <cell r="BG1235">
            <v>0</v>
          </cell>
          <cell r="BH1235">
            <v>79.25</v>
          </cell>
          <cell r="BI1235">
            <v>0</v>
          </cell>
          <cell r="BJ1235">
            <v>0</v>
          </cell>
          <cell r="BK1235">
            <v>6.34</v>
          </cell>
          <cell r="BL1235">
            <v>6.34</v>
          </cell>
          <cell r="BM1235">
            <v>6.34</v>
          </cell>
          <cell r="BN1235">
            <v>6.34</v>
          </cell>
          <cell r="BO1235">
            <v>6.34</v>
          </cell>
          <cell r="BP1235">
            <v>0</v>
          </cell>
          <cell r="BQ1235">
            <v>0</v>
          </cell>
          <cell r="BR1235">
            <v>0</v>
          </cell>
          <cell r="BS1235">
            <v>0</v>
          </cell>
          <cell r="BT1235">
            <v>0</v>
          </cell>
          <cell r="BU1235">
            <v>0</v>
          </cell>
          <cell r="BV1235">
            <v>0</v>
          </cell>
          <cell r="BW1235">
            <v>0</v>
          </cell>
          <cell r="CE1235">
            <v>0.32</v>
          </cell>
          <cell r="CF1235">
            <v>89.2</v>
          </cell>
          <cell r="CG1235">
            <v>28.54</v>
          </cell>
          <cell r="CH1235">
            <v>33.68</v>
          </cell>
          <cell r="CL1235">
            <v>33.68</v>
          </cell>
        </row>
        <row r="1236">
          <cell r="B1236" t="str">
            <v>062</v>
          </cell>
          <cell r="C1236" t="str">
            <v>025</v>
          </cell>
          <cell r="D1236" t="str">
            <v>02</v>
          </cell>
          <cell r="E1236" t="str">
            <v>437058360</v>
          </cell>
          <cell r="F1236" t="str">
            <v>ПРОФИЛЬ Д16Т 410080 L-2500</v>
          </cell>
          <cell r="G1236" t="str">
            <v>ОСТ1 90113-86</v>
          </cell>
          <cell r="H1236" t="str">
            <v>КГ</v>
          </cell>
          <cell r="I1236">
            <v>0.05</v>
          </cell>
          <cell r="J1236" t="str">
            <v>00007</v>
          </cell>
          <cell r="K1236" t="str">
            <v>00000</v>
          </cell>
          <cell r="L1236" t="str">
            <v>нет</v>
          </cell>
          <cell r="M1236">
            <v>70</v>
          </cell>
          <cell r="N1236">
            <v>3.5</v>
          </cell>
          <cell r="O1236">
            <v>0</v>
          </cell>
          <cell r="P1236">
            <v>0</v>
          </cell>
          <cell r="Q1236">
            <v>70</v>
          </cell>
          <cell r="R1236">
            <v>3.5</v>
          </cell>
          <cell r="S1236" t="str">
            <v>000000</v>
          </cell>
          <cell r="T1236">
            <v>289.60000000000002</v>
          </cell>
          <cell r="U1236" t="str">
            <v>нет</v>
          </cell>
          <cell r="V1236">
            <v>38890</v>
          </cell>
          <cell r="W1236">
            <v>289.60000000000002</v>
          </cell>
          <cell r="X1236">
            <v>14.48</v>
          </cell>
          <cell r="Y1236">
            <v>14.48</v>
          </cell>
          <cell r="Z1236">
            <v>14.48</v>
          </cell>
          <cell r="AA1236">
            <v>14.48</v>
          </cell>
          <cell r="AB1236">
            <v>14.48</v>
          </cell>
          <cell r="AC1236">
            <v>14.48</v>
          </cell>
          <cell r="AD1236">
            <v>14.48</v>
          </cell>
          <cell r="AE1236">
            <v>14.48</v>
          </cell>
          <cell r="AF1236">
            <v>14.48</v>
          </cell>
          <cell r="AG1236">
            <v>14.48</v>
          </cell>
          <cell r="AH1236">
            <v>14.48</v>
          </cell>
          <cell r="AI1236">
            <v>14.48</v>
          </cell>
          <cell r="AJ1236">
            <v>14.48</v>
          </cell>
        </row>
        <row r="1237">
          <cell r="B1237" t="str">
            <v>062</v>
          </cell>
          <cell r="C1237" t="str">
            <v>025</v>
          </cell>
          <cell r="D1237" t="str">
            <v>02</v>
          </cell>
          <cell r="E1237" t="str">
            <v>437058490</v>
          </cell>
          <cell r="F1237" t="str">
            <v>ПРОФИЛЬ Д16Т 410093 L-3000</v>
          </cell>
          <cell r="G1237" t="str">
            <v>ОСТ1 90113-86</v>
          </cell>
          <cell r="H1237" t="str">
            <v>КГ</v>
          </cell>
          <cell r="I1237">
            <v>0.15</v>
          </cell>
          <cell r="J1237" t="str">
            <v>00007</v>
          </cell>
          <cell r="K1237" t="str">
            <v>00000</v>
          </cell>
          <cell r="L1237" t="str">
            <v/>
          </cell>
          <cell r="M1237">
            <v>0</v>
          </cell>
          <cell r="N1237">
            <v>0</v>
          </cell>
          <cell r="O1237">
            <v>0</v>
          </cell>
          <cell r="P1237">
            <v>0</v>
          </cell>
          <cell r="Q1237">
            <v>0</v>
          </cell>
          <cell r="R1237">
            <v>0</v>
          </cell>
          <cell r="S1237" t="str">
            <v>не най</v>
          </cell>
          <cell r="T1237">
            <v>289.60000000000002</v>
          </cell>
          <cell r="U1237" t="str">
            <v>нет</v>
          </cell>
          <cell r="V1237">
            <v>38890</v>
          </cell>
          <cell r="W1237">
            <v>289.60000000000002</v>
          </cell>
          <cell r="X1237">
            <v>43.44</v>
          </cell>
          <cell r="Y1237">
            <v>0</v>
          </cell>
          <cell r="Z1237">
            <v>0</v>
          </cell>
          <cell r="AA1237">
            <v>0</v>
          </cell>
          <cell r="AB1237">
            <v>0</v>
          </cell>
          <cell r="AC1237">
            <v>43.44</v>
          </cell>
          <cell r="AD1237">
            <v>43.44</v>
          </cell>
          <cell r="AE1237">
            <v>43.44</v>
          </cell>
          <cell r="AF1237">
            <v>43.44</v>
          </cell>
          <cell r="AG1237">
            <v>43.44</v>
          </cell>
          <cell r="AH1237">
            <v>43.44</v>
          </cell>
          <cell r="AI1237">
            <v>43.44</v>
          </cell>
          <cell r="AJ1237">
            <v>43.44</v>
          </cell>
          <cell r="AM1237" t="str">
            <v>062</v>
          </cell>
          <cell r="AN1237" t="str">
            <v>045</v>
          </cell>
          <cell r="AO1237">
            <v>1751</v>
          </cell>
          <cell r="AP1237" t="str">
            <v>02</v>
          </cell>
          <cell r="AQ1237" t="str">
            <v>437058490</v>
          </cell>
          <cell r="AR1237" t="str">
            <v>ПPOФИЛЬ Д16T 410093 L-3000</v>
          </cell>
          <cell r="AS1237" t="str">
            <v>OCT1 90113-86</v>
          </cell>
          <cell r="AT1237" t="str">
            <v>КГ</v>
          </cell>
          <cell r="AU1237">
            <v>0.15</v>
          </cell>
          <cell r="AW1237">
            <v>0.6</v>
          </cell>
          <cell r="AX1237">
            <v>21.97</v>
          </cell>
          <cell r="AY1237">
            <v>13.181999999999999</v>
          </cell>
          <cell r="BA1237">
            <v>4</v>
          </cell>
          <cell r="BB1237">
            <v>3.3</v>
          </cell>
          <cell r="BC1237">
            <v>4</v>
          </cell>
          <cell r="BD1237">
            <v>4</v>
          </cell>
          <cell r="BE1237">
            <v>13.2</v>
          </cell>
          <cell r="BF1237">
            <v>0</v>
          </cell>
          <cell r="BH1237">
            <v>22</v>
          </cell>
          <cell r="BI1237">
            <v>0</v>
          </cell>
          <cell r="BJ1237">
            <v>0</v>
          </cell>
          <cell r="BK1237">
            <v>3.3</v>
          </cell>
          <cell r="BL1237">
            <v>3.3</v>
          </cell>
          <cell r="BM1237">
            <v>3.3</v>
          </cell>
          <cell r="BN1237">
            <v>3.3</v>
          </cell>
          <cell r="BO1237">
            <v>3.3</v>
          </cell>
          <cell r="BP1237">
            <v>0</v>
          </cell>
          <cell r="BQ1237">
            <v>0</v>
          </cell>
          <cell r="BR1237">
            <v>0</v>
          </cell>
          <cell r="BS1237">
            <v>0</v>
          </cell>
          <cell r="BT1237">
            <v>0</v>
          </cell>
          <cell r="BU1237">
            <v>0</v>
          </cell>
          <cell r="BV1237">
            <v>0</v>
          </cell>
          <cell r="BW1237">
            <v>0</v>
          </cell>
          <cell r="CD1237">
            <v>0.6</v>
          </cell>
          <cell r="CF1237">
            <v>24.76</v>
          </cell>
          <cell r="CG1237">
            <v>14.86</v>
          </cell>
          <cell r="CH1237">
            <v>17.53</v>
          </cell>
          <cell r="CL1237">
            <v>17.53</v>
          </cell>
        </row>
        <row r="1238">
          <cell r="B1238" t="str">
            <v>062</v>
          </cell>
          <cell r="C1238" t="str">
            <v>053</v>
          </cell>
          <cell r="D1238" t="str">
            <v>02</v>
          </cell>
          <cell r="E1238" t="str">
            <v>437058500</v>
          </cell>
          <cell r="F1238" t="str">
            <v>ПРОФИЛЬ Д16Т 410112 L-3000</v>
          </cell>
          <cell r="G1238" t="str">
            <v>ОСТ1 90113-86</v>
          </cell>
          <cell r="H1238" t="str">
            <v>КГ</v>
          </cell>
          <cell r="I1238">
            <v>0.4</v>
          </cell>
          <cell r="J1238" t="str">
            <v>00007</v>
          </cell>
          <cell r="K1238" t="str">
            <v>00000</v>
          </cell>
          <cell r="L1238" t="str">
            <v>нет</v>
          </cell>
          <cell r="M1238">
            <v>70</v>
          </cell>
          <cell r="N1238">
            <v>28</v>
          </cell>
          <cell r="O1238">
            <v>0</v>
          </cell>
          <cell r="P1238">
            <v>0</v>
          </cell>
          <cell r="Q1238">
            <v>70</v>
          </cell>
          <cell r="R1238">
            <v>28</v>
          </cell>
          <cell r="S1238" t="str">
            <v>000000</v>
          </cell>
          <cell r="T1238">
            <v>289.60000000000002</v>
          </cell>
          <cell r="U1238" t="str">
            <v>нет</v>
          </cell>
          <cell r="V1238">
            <v>38890</v>
          </cell>
          <cell r="W1238">
            <v>289.60000000000002</v>
          </cell>
          <cell r="X1238">
            <v>115.84</v>
          </cell>
          <cell r="Y1238">
            <v>115.84</v>
          </cell>
          <cell r="Z1238">
            <v>115.84</v>
          </cell>
          <cell r="AA1238">
            <v>115.84</v>
          </cell>
          <cell r="AB1238">
            <v>115.84</v>
          </cell>
          <cell r="AC1238">
            <v>115.84</v>
          </cell>
          <cell r="AD1238">
            <v>115.84</v>
          </cell>
          <cell r="AE1238">
            <v>115.84</v>
          </cell>
          <cell r="AF1238">
            <v>115.84</v>
          </cell>
          <cell r="AG1238">
            <v>115.84</v>
          </cell>
          <cell r="AH1238">
            <v>115.84</v>
          </cell>
          <cell r="AI1238">
            <v>115.84</v>
          </cell>
          <cell r="AJ1238">
            <v>115.84</v>
          </cell>
          <cell r="AM1238" t="str">
            <v>062</v>
          </cell>
          <cell r="AN1238" t="str">
            <v>053</v>
          </cell>
          <cell r="AO1238">
            <v>1752</v>
          </cell>
          <cell r="AP1238" t="str">
            <v>02</v>
          </cell>
          <cell r="AQ1238" t="str">
            <v>437058500</v>
          </cell>
          <cell r="AR1238" t="str">
            <v>ПPOФИЛЬ Д16T 410112 L-3000</v>
          </cell>
          <cell r="AS1238" t="str">
            <v>OCT1 90113-86</v>
          </cell>
          <cell r="AT1238" t="str">
            <v>КГ</v>
          </cell>
          <cell r="AU1238">
            <v>0</v>
          </cell>
          <cell r="BB1238">
            <v>0</v>
          </cell>
          <cell r="BD1238">
            <v>0</v>
          </cell>
          <cell r="BE1238">
            <v>0</v>
          </cell>
          <cell r="BG1238">
            <v>0</v>
          </cell>
        </row>
        <row r="1239">
          <cell r="B1239" t="str">
            <v>062</v>
          </cell>
          <cell r="C1239" t="str">
            <v>025</v>
          </cell>
          <cell r="D1239" t="str">
            <v>02</v>
          </cell>
          <cell r="E1239" t="str">
            <v>437058200</v>
          </cell>
          <cell r="F1239" t="str">
            <v>ПРОФИЛЬ Д16Т 410137 L-3000</v>
          </cell>
          <cell r="G1239" t="str">
            <v>ОСТ1 90113-86</v>
          </cell>
          <cell r="H1239" t="str">
            <v>КГ</v>
          </cell>
          <cell r="I1239">
            <v>0.11</v>
          </cell>
          <cell r="J1239" t="str">
            <v>00007</v>
          </cell>
          <cell r="K1239" t="str">
            <v>00000</v>
          </cell>
          <cell r="L1239" t="str">
            <v/>
          </cell>
          <cell r="M1239">
            <v>0</v>
          </cell>
          <cell r="N1239">
            <v>0</v>
          </cell>
          <cell r="O1239">
            <v>0</v>
          </cell>
          <cell r="P1239">
            <v>0</v>
          </cell>
          <cell r="Q1239">
            <v>0</v>
          </cell>
          <cell r="R1239">
            <v>0</v>
          </cell>
          <cell r="S1239" t="str">
            <v>не най</v>
          </cell>
          <cell r="T1239">
            <v>289.60000000000002</v>
          </cell>
          <cell r="U1239" t="str">
            <v>нет</v>
          </cell>
          <cell r="V1239">
            <v>38890</v>
          </cell>
          <cell r="W1239">
            <v>289.60000000000002</v>
          </cell>
          <cell r="X1239">
            <v>31.86</v>
          </cell>
          <cell r="Y1239">
            <v>0</v>
          </cell>
          <cell r="Z1239">
            <v>0</v>
          </cell>
          <cell r="AA1239">
            <v>0</v>
          </cell>
          <cell r="AB1239">
            <v>0</v>
          </cell>
          <cell r="AC1239">
            <v>31.86</v>
          </cell>
          <cell r="AD1239">
            <v>31.86</v>
          </cell>
          <cell r="AE1239">
            <v>31.86</v>
          </cell>
          <cell r="AF1239">
            <v>31.86</v>
          </cell>
          <cell r="AG1239">
            <v>31.86</v>
          </cell>
          <cell r="AH1239">
            <v>31.86</v>
          </cell>
          <cell r="AI1239">
            <v>31.86</v>
          </cell>
          <cell r="AJ1239">
            <v>31.86</v>
          </cell>
          <cell r="AM1239" t="str">
            <v>062</v>
          </cell>
          <cell r="AN1239" t="str">
            <v>053</v>
          </cell>
          <cell r="AO1239">
            <v>1754</v>
          </cell>
          <cell r="AP1239" t="str">
            <v>02</v>
          </cell>
          <cell r="AQ1239" t="str">
            <v>437058200</v>
          </cell>
          <cell r="AR1239" t="str">
            <v>ПPOФИЛЬ Д16T 410137 L-3000</v>
          </cell>
          <cell r="AS1239" t="str">
            <v>OCT1 90113-86</v>
          </cell>
          <cell r="AT1239" t="str">
            <v>КГ</v>
          </cell>
          <cell r="AU1239">
            <v>0.11</v>
          </cell>
          <cell r="AW1239">
            <v>0.44</v>
          </cell>
          <cell r="AX1239">
            <v>81.48</v>
          </cell>
          <cell r="AY1239">
            <v>35.851199999999999</v>
          </cell>
          <cell r="BA1239">
            <v>4</v>
          </cell>
          <cell r="BB1239">
            <v>8.9600000000000009</v>
          </cell>
          <cell r="BC1239">
            <v>4</v>
          </cell>
          <cell r="BD1239">
            <v>4</v>
          </cell>
          <cell r="BE1239">
            <v>35.840000000000003</v>
          </cell>
          <cell r="BF1239">
            <v>0</v>
          </cell>
          <cell r="BH1239">
            <v>81.45</v>
          </cell>
          <cell r="BI1239">
            <v>0</v>
          </cell>
          <cell r="BJ1239">
            <v>0</v>
          </cell>
          <cell r="BK1239">
            <v>8.9600000000000009</v>
          </cell>
          <cell r="BL1239">
            <v>8.9600000000000009</v>
          </cell>
          <cell r="BM1239">
            <v>8.9600000000000009</v>
          </cell>
          <cell r="BN1239">
            <v>8.9600000000000009</v>
          </cell>
          <cell r="BO1239">
            <v>8.9600000000000009</v>
          </cell>
          <cell r="BP1239">
            <v>0</v>
          </cell>
          <cell r="BQ1239">
            <v>0</v>
          </cell>
          <cell r="BR1239">
            <v>0</v>
          </cell>
          <cell r="BS1239">
            <v>0</v>
          </cell>
          <cell r="BT1239">
            <v>0</v>
          </cell>
          <cell r="BU1239">
            <v>0</v>
          </cell>
          <cell r="BV1239">
            <v>0</v>
          </cell>
          <cell r="BW1239">
            <v>0</v>
          </cell>
          <cell r="CD1239">
            <v>0.44</v>
          </cell>
          <cell r="CF1239">
            <v>91.68</v>
          </cell>
          <cell r="CG1239">
            <v>40.340000000000003</v>
          </cell>
          <cell r="CH1239">
            <v>47.6</v>
          </cell>
          <cell r="CL1239">
            <v>47.6</v>
          </cell>
        </row>
        <row r="1240">
          <cell r="B1240" t="str">
            <v>062</v>
          </cell>
          <cell r="C1240" t="str">
            <v>053</v>
          </cell>
          <cell r="D1240" t="str">
            <v>02</v>
          </cell>
          <cell r="E1240" t="str">
            <v>437058660</v>
          </cell>
          <cell r="F1240" t="str">
            <v>ПРОФИЛЬ Д16Т 410517 L-3000</v>
          </cell>
          <cell r="G1240" t="str">
            <v>ОСТ1 90113-86</v>
          </cell>
          <cell r="H1240" t="str">
            <v>КГ</v>
          </cell>
          <cell r="I1240">
            <v>0.08</v>
          </cell>
          <cell r="J1240" t="str">
            <v>00007</v>
          </cell>
          <cell r="K1240" t="str">
            <v>00000</v>
          </cell>
          <cell r="L1240" t="str">
            <v>нет</v>
          </cell>
          <cell r="M1240">
            <v>70</v>
          </cell>
          <cell r="N1240">
            <v>5.6</v>
          </cell>
          <cell r="O1240">
            <v>0</v>
          </cell>
          <cell r="P1240">
            <v>0</v>
          </cell>
          <cell r="Q1240">
            <v>70</v>
          </cell>
          <cell r="R1240">
            <v>5.6</v>
          </cell>
          <cell r="S1240" t="str">
            <v>000000</v>
          </cell>
          <cell r="T1240">
            <v>289.60000000000002</v>
          </cell>
          <cell r="U1240" t="str">
            <v>нет</v>
          </cell>
          <cell r="V1240">
            <v>38890</v>
          </cell>
          <cell r="W1240">
            <v>289.60000000000002</v>
          </cell>
          <cell r="X1240">
            <v>23.17</v>
          </cell>
          <cell r="Y1240">
            <v>0</v>
          </cell>
          <cell r="Z1240">
            <v>0</v>
          </cell>
          <cell r="AA1240">
            <v>0</v>
          </cell>
          <cell r="AB1240">
            <v>0</v>
          </cell>
          <cell r="AC1240">
            <v>23.17</v>
          </cell>
          <cell r="AD1240">
            <v>23.17</v>
          </cell>
          <cell r="AE1240">
            <v>23.17</v>
          </cell>
          <cell r="AF1240">
            <v>23.17</v>
          </cell>
          <cell r="AG1240">
            <v>23.17</v>
          </cell>
          <cell r="AH1240">
            <v>23.17</v>
          </cell>
          <cell r="AI1240">
            <v>23.17</v>
          </cell>
          <cell r="AJ1240">
            <v>23.17</v>
          </cell>
          <cell r="AM1240" t="str">
            <v>062</v>
          </cell>
          <cell r="AN1240" t="str">
            <v>053</v>
          </cell>
          <cell r="AO1240">
            <v>1756</v>
          </cell>
          <cell r="AP1240" t="str">
            <v>02</v>
          </cell>
          <cell r="AQ1240" t="str">
            <v>437058660</v>
          </cell>
          <cell r="AR1240" t="str">
            <v>ПPOФИЛЬ Д16T 410517 L-3000</v>
          </cell>
          <cell r="AS1240" t="str">
            <v>OCT1 90113-86</v>
          </cell>
          <cell r="AT1240" t="str">
            <v>КГ</v>
          </cell>
          <cell r="AU1240">
            <v>0.08</v>
          </cell>
          <cell r="AW1240">
            <v>0.3</v>
          </cell>
          <cell r="AX1240">
            <v>87.93</v>
          </cell>
          <cell r="AY1240">
            <v>26.379000000000001</v>
          </cell>
          <cell r="BA1240">
            <v>4</v>
          </cell>
          <cell r="BB1240">
            <v>7.03</v>
          </cell>
          <cell r="BC1240">
            <v>4</v>
          </cell>
          <cell r="BD1240">
            <v>4</v>
          </cell>
          <cell r="BE1240">
            <v>28.12</v>
          </cell>
          <cell r="BG1240">
            <v>0</v>
          </cell>
          <cell r="BH1240">
            <v>87.88</v>
          </cell>
          <cell r="BI1240">
            <v>0</v>
          </cell>
          <cell r="BJ1240">
            <v>0</v>
          </cell>
          <cell r="BK1240">
            <v>7.03</v>
          </cell>
          <cell r="BL1240">
            <v>7.03</v>
          </cell>
          <cell r="BM1240">
            <v>7.03</v>
          </cell>
          <cell r="BN1240">
            <v>7.03</v>
          </cell>
          <cell r="BO1240">
            <v>7.03</v>
          </cell>
          <cell r="BP1240">
            <v>0</v>
          </cell>
          <cell r="BQ1240">
            <v>0</v>
          </cell>
          <cell r="BR1240">
            <v>0</v>
          </cell>
          <cell r="BS1240">
            <v>0</v>
          </cell>
          <cell r="BT1240">
            <v>0</v>
          </cell>
          <cell r="BU1240">
            <v>0</v>
          </cell>
          <cell r="BV1240">
            <v>0</v>
          </cell>
          <cell r="BW1240">
            <v>0</v>
          </cell>
          <cell r="CE1240">
            <v>0.32</v>
          </cell>
          <cell r="CF1240">
            <v>98.91</v>
          </cell>
          <cell r="CG1240">
            <v>31.65</v>
          </cell>
          <cell r="CH1240">
            <v>37.35</v>
          </cell>
          <cell r="CL1240">
            <v>37.35</v>
          </cell>
        </row>
        <row r="1241">
          <cell r="B1241" t="str">
            <v>062</v>
          </cell>
          <cell r="C1241" t="str">
            <v>025</v>
          </cell>
          <cell r="D1241" t="str">
            <v>02</v>
          </cell>
          <cell r="E1241" t="str">
            <v>435758020</v>
          </cell>
          <cell r="F1241" t="str">
            <v>ПРОФИЛЬ Д16Т 410536 L-3000</v>
          </cell>
          <cell r="G1241" t="str">
            <v>ОСТ1 90113-86</v>
          </cell>
          <cell r="H1241" t="str">
            <v>КГ</v>
          </cell>
          <cell r="I1241">
            <v>0.09</v>
          </cell>
          <cell r="J1241" t="str">
            <v>00006</v>
          </cell>
          <cell r="K1241" t="str">
            <v>00000</v>
          </cell>
          <cell r="L1241" t="str">
            <v>нет</v>
          </cell>
          <cell r="M1241">
            <v>70</v>
          </cell>
          <cell r="N1241">
            <v>6.3</v>
          </cell>
          <cell r="O1241">
            <v>0</v>
          </cell>
          <cell r="P1241">
            <v>0</v>
          </cell>
          <cell r="Q1241">
            <v>70</v>
          </cell>
          <cell r="R1241">
            <v>6.3</v>
          </cell>
          <cell r="S1241" t="str">
            <v>000000</v>
          </cell>
          <cell r="T1241">
            <v>289.60000000000002</v>
          </cell>
          <cell r="U1241" t="str">
            <v>нет</v>
          </cell>
          <cell r="V1241">
            <v>38890</v>
          </cell>
          <cell r="W1241">
            <v>289.60000000000002</v>
          </cell>
          <cell r="X1241">
            <v>26.06</v>
          </cell>
          <cell r="Y1241">
            <v>26.06</v>
          </cell>
          <cell r="Z1241">
            <v>26.06</v>
          </cell>
          <cell r="AA1241">
            <v>26.06</v>
          </cell>
          <cell r="AB1241">
            <v>26.06</v>
          </cell>
          <cell r="AC1241">
            <v>26.06</v>
          </cell>
          <cell r="AD1241">
            <v>26.06</v>
          </cell>
          <cell r="AE1241">
            <v>26.06</v>
          </cell>
          <cell r="AF1241">
            <v>26.06</v>
          </cell>
          <cell r="AG1241">
            <v>26.06</v>
          </cell>
          <cell r="AH1241">
            <v>26.06</v>
          </cell>
          <cell r="AI1241">
            <v>26.06</v>
          </cell>
          <cell r="AJ1241">
            <v>26.06</v>
          </cell>
          <cell r="AM1241" t="str">
            <v>062</v>
          </cell>
          <cell r="AN1241" t="str">
            <v>053</v>
          </cell>
          <cell r="AO1241">
            <v>1757</v>
          </cell>
          <cell r="AP1241" t="str">
            <v>02</v>
          </cell>
          <cell r="AQ1241" t="str">
            <v>435758020</v>
          </cell>
          <cell r="AR1241" t="str">
            <v>ПPOФИЛЬ Д16T 410536 L-3000</v>
          </cell>
          <cell r="AS1241" t="str">
            <v>OCT1 90113-86</v>
          </cell>
          <cell r="AT1241" t="str">
            <v>КГ</v>
          </cell>
          <cell r="AU1241">
            <v>8.7999999999999995E-2</v>
          </cell>
          <cell r="AW1241">
            <v>0.4</v>
          </cell>
          <cell r="BA1241">
            <v>4</v>
          </cell>
          <cell r="BB1241">
            <v>0</v>
          </cell>
          <cell r="BD1241">
            <v>0</v>
          </cell>
          <cell r="BE1241">
            <v>0</v>
          </cell>
          <cell r="BF1241">
            <v>0</v>
          </cell>
          <cell r="CC1241">
            <v>8.7999999999999995E-2</v>
          </cell>
        </row>
        <row r="1242">
          <cell r="B1242" t="str">
            <v>062</v>
          </cell>
          <cell r="C1242" t="str">
            <v>053</v>
          </cell>
          <cell r="D1242" t="str">
            <v>02</v>
          </cell>
          <cell r="E1242" t="str">
            <v>437058990</v>
          </cell>
          <cell r="F1242" t="str">
            <v>ПРОФИЛЬ Д16Т 410545 L-3000</v>
          </cell>
          <cell r="G1242" t="str">
            <v>ОСТ1 90113-86</v>
          </cell>
          <cell r="H1242" t="str">
            <v>КГ</v>
          </cell>
          <cell r="I1242">
            <v>0.02</v>
          </cell>
          <cell r="J1242" t="str">
            <v>00007</v>
          </cell>
          <cell r="K1242" t="str">
            <v>00000</v>
          </cell>
          <cell r="L1242" t="str">
            <v>нет</v>
          </cell>
          <cell r="M1242">
            <v>70</v>
          </cell>
          <cell r="N1242">
            <v>1.4</v>
          </cell>
          <cell r="O1242">
            <v>0</v>
          </cell>
          <cell r="P1242">
            <v>0</v>
          </cell>
          <cell r="Q1242">
            <v>70</v>
          </cell>
          <cell r="R1242">
            <v>1.4</v>
          </cell>
          <cell r="S1242" t="str">
            <v>000000</v>
          </cell>
          <cell r="T1242">
            <v>289.60000000000002</v>
          </cell>
          <cell r="U1242" t="str">
            <v>нет</v>
          </cell>
          <cell r="V1242">
            <v>38890</v>
          </cell>
          <cell r="W1242">
            <v>289.60000000000002</v>
          </cell>
          <cell r="X1242">
            <v>5.79</v>
          </cell>
          <cell r="Y1242">
            <v>0</v>
          </cell>
          <cell r="Z1242">
            <v>0</v>
          </cell>
          <cell r="AA1242">
            <v>0</v>
          </cell>
          <cell r="AB1242">
            <v>0</v>
          </cell>
          <cell r="AC1242">
            <v>0</v>
          </cell>
          <cell r="AD1242">
            <v>5.79</v>
          </cell>
          <cell r="AE1242">
            <v>5.79</v>
          </cell>
          <cell r="AF1242">
            <v>5.79</v>
          </cell>
          <cell r="AG1242">
            <v>5.79</v>
          </cell>
          <cell r="AH1242">
            <v>5.79</v>
          </cell>
          <cell r="AI1242">
            <v>5.79</v>
          </cell>
          <cell r="AJ1242">
            <v>5.79</v>
          </cell>
          <cell r="AM1242" t="str">
            <v>062</v>
          </cell>
          <cell r="AN1242" t="str">
            <v>025</v>
          </cell>
          <cell r="AO1242">
            <v>1758</v>
          </cell>
          <cell r="AP1242" t="str">
            <v>02</v>
          </cell>
          <cell r="AQ1242" t="str">
            <v>437058990</v>
          </cell>
          <cell r="AR1242" t="str">
            <v>ПPOФИЛЬ Д16T 410545 L-3000</v>
          </cell>
          <cell r="AS1242" t="str">
            <v>OCT1 90113-86</v>
          </cell>
          <cell r="AT1242" t="str">
            <v>КГ</v>
          </cell>
          <cell r="AU1242">
            <v>0.02</v>
          </cell>
          <cell r="AW1242">
            <v>0.1</v>
          </cell>
          <cell r="AX1242">
            <v>87.93</v>
          </cell>
          <cell r="AY1242">
            <v>8.793000000000001</v>
          </cell>
          <cell r="BA1242">
            <v>4</v>
          </cell>
          <cell r="BB1242">
            <v>1.76</v>
          </cell>
          <cell r="BC1242">
            <v>5</v>
          </cell>
          <cell r="BD1242">
            <v>5</v>
          </cell>
          <cell r="BE1242">
            <v>8.8000000000000007</v>
          </cell>
          <cell r="BF1242">
            <v>0</v>
          </cell>
          <cell r="BH1242">
            <v>88</v>
          </cell>
          <cell r="BI1242">
            <v>0</v>
          </cell>
          <cell r="BJ1242">
            <v>0</v>
          </cell>
          <cell r="BK1242">
            <v>1.76</v>
          </cell>
          <cell r="BL1242">
            <v>1.76</v>
          </cell>
          <cell r="BM1242">
            <v>1.76</v>
          </cell>
          <cell r="BN1242">
            <v>1.76</v>
          </cell>
          <cell r="BO1242">
            <v>1.76</v>
          </cell>
          <cell r="BP1242">
            <v>1.76</v>
          </cell>
          <cell r="BQ1242">
            <v>0</v>
          </cell>
          <cell r="BR1242">
            <v>0</v>
          </cell>
          <cell r="BS1242">
            <v>0</v>
          </cell>
          <cell r="BT1242">
            <v>0</v>
          </cell>
          <cell r="BU1242">
            <v>0</v>
          </cell>
          <cell r="BV1242">
            <v>0</v>
          </cell>
          <cell r="BW1242">
            <v>0</v>
          </cell>
          <cell r="CD1242">
            <v>0.1</v>
          </cell>
          <cell r="CF1242">
            <v>99.05</v>
          </cell>
          <cell r="CG1242">
            <v>9.91</v>
          </cell>
          <cell r="CH1242">
            <v>11.69</v>
          </cell>
          <cell r="CL1242">
            <v>11.69</v>
          </cell>
        </row>
        <row r="1243">
          <cell r="B1243" t="str">
            <v>062</v>
          </cell>
          <cell r="C1243" t="str">
            <v>053</v>
          </cell>
          <cell r="D1243" t="str">
            <v>02</v>
          </cell>
          <cell r="E1243" t="str">
            <v>435758035</v>
          </cell>
          <cell r="F1243" t="str">
            <v>ПРОФИЛЬ Д16Т 410547 L-3000</v>
          </cell>
          <cell r="G1243" t="str">
            <v>ОСТ1 90113-86</v>
          </cell>
          <cell r="H1243" t="str">
            <v>КГ</v>
          </cell>
          <cell r="I1243">
            <v>0.11</v>
          </cell>
          <cell r="J1243" t="str">
            <v>00007</v>
          </cell>
          <cell r="K1243" t="str">
            <v>00000</v>
          </cell>
          <cell r="L1243" t="str">
            <v>нет</v>
          </cell>
          <cell r="M1243">
            <v>70</v>
          </cell>
          <cell r="N1243">
            <v>7.7</v>
          </cell>
          <cell r="O1243">
            <v>0</v>
          </cell>
          <cell r="P1243">
            <v>0</v>
          </cell>
          <cell r="Q1243">
            <v>70</v>
          </cell>
          <cell r="R1243">
            <v>7.7</v>
          </cell>
          <cell r="S1243" t="str">
            <v>040110</v>
          </cell>
          <cell r="T1243">
            <v>289.60000000000002</v>
          </cell>
          <cell r="U1243" t="str">
            <v>нет</v>
          </cell>
          <cell r="V1243">
            <v>38890</v>
          </cell>
          <cell r="W1243">
            <v>289.60000000000002</v>
          </cell>
          <cell r="X1243">
            <v>31.86</v>
          </cell>
          <cell r="Y1243">
            <v>0</v>
          </cell>
          <cell r="Z1243">
            <v>0</v>
          </cell>
          <cell r="AA1243">
            <v>0</v>
          </cell>
          <cell r="AB1243">
            <v>0</v>
          </cell>
          <cell r="AC1243">
            <v>31.86</v>
          </cell>
          <cell r="AD1243">
            <v>31.86</v>
          </cell>
          <cell r="AE1243">
            <v>31.86</v>
          </cell>
          <cell r="AF1243">
            <v>31.86</v>
          </cell>
          <cell r="AG1243">
            <v>31.86</v>
          </cell>
          <cell r="AH1243">
            <v>31.86</v>
          </cell>
          <cell r="AI1243">
            <v>31.86</v>
          </cell>
          <cell r="AJ1243">
            <v>31.86</v>
          </cell>
          <cell r="AM1243" t="str">
            <v>062</v>
          </cell>
          <cell r="AN1243" t="str">
            <v>025</v>
          </cell>
          <cell r="AO1243">
            <v>1759</v>
          </cell>
          <cell r="AP1243" t="str">
            <v>02</v>
          </cell>
          <cell r="AQ1243" t="str">
            <v>435758035</v>
          </cell>
          <cell r="AR1243" t="str">
            <v>ПPOФИЛЬ Д16T 410547 L-3000</v>
          </cell>
          <cell r="AS1243" t="str">
            <v>OCT1 90113-86</v>
          </cell>
          <cell r="AT1243" t="str">
            <v>КГ</v>
          </cell>
          <cell r="AU1243">
            <v>0.11</v>
          </cell>
          <cell r="AW1243">
            <v>0.44</v>
          </cell>
          <cell r="AX1243">
            <v>85.15</v>
          </cell>
          <cell r="AY1243">
            <v>37.466000000000001</v>
          </cell>
          <cell r="BA1243">
            <v>4</v>
          </cell>
          <cell r="BB1243">
            <v>9.3699999999999992</v>
          </cell>
          <cell r="BC1243">
            <v>4</v>
          </cell>
          <cell r="BD1243">
            <v>4</v>
          </cell>
          <cell r="BE1243">
            <v>37.479999999999997</v>
          </cell>
          <cell r="BF1243">
            <v>0</v>
          </cell>
          <cell r="BH1243">
            <v>85.18</v>
          </cell>
          <cell r="BI1243">
            <v>0</v>
          </cell>
          <cell r="BJ1243">
            <v>0</v>
          </cell>
          <cell r="BK1243">
            <v>9.3699999999999992</v>
          </cell>
          <cell r="BL1243">
            <v>9.3699999999999992</v>
          </cell>
          <cell r="BM1243">
            <v>9.3699999999999992</v>
          </cell>
          <cell r="BN1243">
            <v>9.3699999999999992</v>
          </cell>
          <cell r="BO1243">
            <v>9.3699999999999992</v>
          </cell>
          <cell r="BP1243">
            <v>0</v>
          </cell>
          <cell r="BQ1243">
            <v>0</v>
          </cell>
          <cell r="BR1243">
            <v>0</v>
          </cell>
          <cell r="BS1243">
            <v>0</v>
          </cell>
          <cell r="BT1243">
            <v>0</v>
          </cell>
          <cell r="BU1243">
            <v>0</v>
          </cell>
          <cell r="BV1243">
            <v>0</v>
          </cell>
          <cell r="BW1243">
            <v>0</v>
          </cell>
          <cell r="CD1243">
            <v>0.44</v>
          </cell>
          <cell r="CF1243">
            <v>95.88</v>
          </cell>
          <cell r="CG1243">
            <v>42.19</v>
          </cell>
          <cell r="CH1243">
            <v>49.78</v>
          </cell>
          <cell r="CL1243">
            <v>49.78</v>
          </cell>
        </row>
        <row r="1244">
          <cell r="B1244" t="str">
            <v>062</v>
          </cell>
          <cell r="C1244" t="str">
            <v>053</v>
          </cell>
          <cell r="D1244" t="str">
            <v>02</v>
          </cell>
          <cell r="E1244" t="str">
            <v>437258440</v>
          </cell>
          <cell r="F1244" t="str">
            <v>ПРОФИЛЬ Д16Т 410548 L-3000</v>
          </cell>
          <cell r="G1244" t="str">
            <v>ОСТ1 90113-86</v>
          </cell>
          <cell r="H1244" t="str">
            <v>КГ</v>
          </cell>
          <cell r="I1244">
            <v>0.01</v>
          </cell>
          <cell r="J1244" t="str">
            <v>00007</v>
          </cell>
          <cell r="K1244" t="str">
            <v>00000</v>
          </cell>
          <cell r="L1244" t="str">
            <v>нет</v>
          </cell>
          <cell r="M1244">
            <v>70</v>
          </cell>
          <cell r="N1244">
            <v>0.7</v>
          </cell>
          <cell r="O1244">
            <v>0.01</v>
          </cell>
          <cell r="P1244">
            <v>0</v>
          </cell>
          <cell r="Q1244">
            <v>70</v>
          </cell>
          <cell r="R1244">
            <v>0.7</v>
          </cell>
          <cell r="S1244" t="str">
            <v>039690</v>
          </cell>
          <cell r="T1244">
            <v>0.01</v>
          </cell>
          <cell r="U1244" t="str">
            <v>вст.ост</v>
          </cell>
          <cell r="W1244">
            <v>289.60000000000002</v>
          </cell>
          <cell r="X1244">
            <v>2.9</v>
          </cell>
          <cell r="Y1244">
            <v>2.9</v>
          </cell>
          <cell r="Z1244">
            <v>2.9</v>
          </cell>
          <cell r="AA1244">
            <v>2.9</v>
          </cell>
          <cell r="AB1244">
            <v>2.9</v>
          </cell>
          <cell r="AC1244">
            <v>2.9</v>
          </cell>
          <cell r="AD1244">
            <v>2.9</v>
          </cell>
          <cell r="AE1244">
            <v>2.9</v>
          </cell>
          <cell r="AF1244">
            <v>2.9</v>
          </cell>
          <cell r="AG1244">
            <v>2.9</v>
          </cell>
          <cell r="AH1244">
            <v>2.9</v>
          </cell>
          <cell r="AI1244">
            <v>2.9</v>
          </cell>
          <cell r="AJ1244">
            <v>2.9</v>
          </cell>
          <cell r="AM1244" t="str">
            <v>062</v>
          </cell>
          <cell r="AN1244" t="str">
            <v>053</v>
          </cell>
          <cell r="AO1244">
            <v>1760</v>
          </cell>
          <cell r="AP1244" t="str">
            <v>02</v>
          </cell>
          <cell r="AQ1244" t="str">
            <v>437258440</v>
          </cell>
          <cell r="AR1244" t="str">
            <v>ПPOФИЛЬ Д16T 410548 L-3000</v>
          </cell>
          <cell r="AS1244" t="str">
            <v>OCT1 90113-86</v>
          </cell>
          <cell r="AT1244" t="str">
            <v>КГ</v>
          </cell>
          <cell r="AU1244">
            <v>0</v>
          </cell>
          <cell r="BB1244">
            <v>0</v>
          </cell>
          <cell r="BD1244">
            <v>0</v>
          </cell>
          <cell r="BE1244">
            <v>0</v>
          </cell>
          <cell r="BG1244">
            <v>0</v>
          </cell>
        </row>
        <row r="1245">
          <cell r="B1245" t="str">
            <v>062</v>
          </cell>
          <cell r="C1245" t="str">
            <v>025</v>
          </cell>
          <cell r="D1245" t="str">
            <v>02</v>
          </cell>
          <cell r="E1245" t="str">
            <v>437058640</v>
          </cell>
          <cell r="F1245" t="str">
            <v>ПРОФИЛЬ Д16Т 410549 L-3000</v>
          </cell>
          <cell r="G1245" t="str">
            <v>ОСТ1 90113-86</v>
          </cell>
          <cell r="H1245" t="str">
            <v>КГ</v>
          </cell>
          <cell r="I1245">
            <v>0.05</v>
          </cell>
          <cell r="J1245" t="str">
            <v>00007</v>
          </cell>
          <cell r="K1245" t="str">
            <v>00000</v>
          </cell>
          <cell r="L1245" t="str">
            <v>нет</v>
          </cell>
          <cell r="M1245">
            <v>70</v>
          </cell>
          <cell r="N1245">
            <v>3.5</v>
          </cell>
          <cell r="O1245">
            <v>0.01</v>
          </cell>
          <cell r="P1245">
            <v>1E-3</v>
          </cell>
          <cell r="Q1245">
            <v>70</v>
          </cell>
          <cell r="R1245">
            <v>3.5</v>
          </cell>
          <cell r="S1245" t="str">
            <v>039384</v>
          </cell>
          <cell r="T1245">
            <v>289.60000000000002</v>
          </cell>
          <cell r="U1245" t="str">
            <v>нет</v>
          </cell>
          <cell r="V1245">
            <v>38890</v>
          </cell>
          <cell r="W1245">
            <v>289.60000000000002</v>
          </cell>
          <cell r="X1245">
            <v>14.48</v>
          </cell>
          <cell r="Y1245">
            <v>0</v>
          </cell>
          <cell r="Z1245">
            <v>0</v>
          </cell>
          <cell r="AA1245">
            <v>0</v>
          </cell>
          <cell r="AB1245">
            <v>0</v>
          </cell>
          <cell r="AC1245">
            <v>14.48</v>
          </cell>
          <cell r="AD1245">
            <v>14.48</v>
          </cell>
          <cell r="AE1245">
            <v>14.48</v>
          </cell>
          <cell r="AF1245">
            <v>14.48</v>
          </cell>
          <cell r="AG1245">
            <v>14.48</v>
          </cell>
          <cell r="AH1245">
            <v>14.48</v>
          </cell>
          <cell r="AI1245">
            <v>14.48</v>
          </cell>
          <cell r="AJ1245">
            <v>14.48</v>
          </cell>
          <cell r="AM1245" t="str">
            <v>062</v>
          </cell>
          <cell r="AN1245" t="str">
            <v>025</v>
          </cell>
          <cell r="AO1245">
            <v>1762</v>
          </cell>
          <cell r="AP1245" t="str">
            <v>02</v>
          </cell>
          <cell r="AQ1245" t="str">
            <v>437058640</v>
          </cell>
          <cell r="AR1245" t="str">
            <v>ПPOФИЛЬ Д16T 410549 L-3000</v>
          </cell>
          <cell r="AS1245" t="str">
            <v>OCT1 90113-86</v>
          </cell>
          <cell r="AT1245" t="str">
            <v>КГ</v>
          </cell>
          <cell r="AU1245">
            <v>0.12</v>
          </cell>
          <cell r="AV1245" t="str">
            <v>0,12</v>
          </cell>
          <cell r="AW1245">
            <v>0.5</v>
          </cell>
          <cell r="AX1245">
            <v>89.83</v>
          </cell>
          <cell r="AY1245">
            <v>44.914999999999999</v>
          </cell>
          <cell r="BA1245">
            <v>4</v>
          </cell>
          <cell r="BB1245">
            <v>10.78</v>
          </cell>
          <cell r="BC1245">
            <v>4</v>
          </cell>
          <cell r="BD1245">
            <v>4</v>
          </cell>
          <cell r="BE1245">
            <v>43.12</v>
          </cell>
          <cell r="BG1245">
            <v>0</v>
          </cell>
          <cell r="BH1245">
            <v>89.83</v>
          </cell>
          <cell r="BI1245">
            <v>0</v>
          </cell>
          <cell r="BJ1245">
            <v>0</v>
          </cell>
          <cell r="BK1245">
            <v>10.78</v>
          </cell>
          <cell r="BL1245">
            <v>10.78</v>
          </cell>
          <cell r="BM1245">
            <v>10.78</v>
          </cell>
          <cell r="BN1245">
            <v>10.78</v>
          </cell>
          <cell r="BO1245">
            <v>10.78</v>
          </cell>
          <cell r="BP1245">
            <v>0</v>
          </cell>
          <cell r="BQ1245">
            <v>0</v>
          </cell>
          <cell r="BR1245">
            <v>0</v>
          </cell>
          <cell r="BS1245">
            <v>0</v>
          </cell>
          <cell r="BT1245">
            <v>0</v>
          </cell>
          <cell r="BU1245">
            <v>0</v>
          </cell>
          <cell r="BV1245">
            <v>0</v>
          </cell>
          <cell r="BW1245">
            <v>0</v>
          </cell>
          <cell r="CE1245">
            <v>0.48</v>
          </cell>
          <cell r="CF1245">
            <v>101.11</v>
          </cell>
          <cell r="CG1245">
            <v>48.53</v>
          </cell>
          <cell r="CH1245">
            <v>57.27</v>
          </cell>
          <cell r="CL1245">
            <v>57.27</v>
          </cell>
        </row>
        <row r="1246">
          <cell r="B1246" t="str">
            <v>062</v>
          </cell>
          <cell r="C1246" t="str">
            <v>053</v>
          </cell>
          <cell r="D1246" t="str">
            <v>02</v>
          </cell>
          <cell r="E1246" t="str">
            <v>437058640</v>
          </cell>
          <cell r="F1246" t="str">
            <v>ПРОФИЛЬ Д16Т 410549 L-3000</v>
          </cell>
          <cell r="G1246" t="str">
            <v>ОСТ1 90113-86</v>
          </cell>
          <cell r="H1246" t="str">
            <v>КГ</v>
          </cell>
          <cell r="I1246">
            <v>7.0000000000000007E-2</v>
          </cell>
          <cell r="J1246" t="str">
            <v>00007</v>
          </cell>
          <cell r="K1246" t="str">
            <v>00000</v>
          </cell>
          <cell r="L1246" t="str">
            <v>нет</v>
          </cell>
          <cell r="M1246">
            <v>70</v>
          </cell>
          <cell r="N1246">
            <v>4.9000000000000004</v>
          </cell>
          <cell r="O1246">
            <v>0.01</v>
          </cell>
          <cell r="P1246">
            <v>1E-3</v>
          </cell>
          <cell r="Q1246">
            <v>70</v>
          </cell>
          <cell r="R1246">
            <v>4.9000000000000004</v>
          </cell>
          <cell r="S1246" t="str">
            <v>039384</v>
          </cell>
          <cell r="T1246">
            <v>289.60000000000002</v>
          </cell>
          <cell r="U1246" t="str">
            <v>нет</v>
          </cell>
          <cell r="V1246">
            <v>38890</v>
          </cell>
          <cell r="W1246">
            <v>289.60000000000002</v>
          </cell>
          <cell r="X1246">
            <v>20.27</v>
          </cell>
          <cell r="Y1246">
            <v>20.27</v>
          </cell>
          <cell r="Z1246">
            <v>20.27</v>
          </cell>
          <cell r="AA1246">
            <v>20.27</v>
          </cell>
          <cell r="AB1246">
            <v>20.27</v>
          </cell>
          <cell r="AC1246">
            <v>20.27</v>
          </cell>
          <cell r="AD1246">
            <v>20.27</v>
          </cell>
          <cell r="AE1246">
            <v>20.27</v>
          </cell>
          <cell r="AF1246">
            <v>20.27</v>
          </cell>
          <cell r="AG1246">
            <v>20.27</v>
          </cell>
          <cell r="AH1246">
            <v>20.27</v>
          </cell>
          <cell r="AI1246">
            <v>20.27</v>
          </cell>
          <cell r="AJ1246">
            <v>20.27</v>
          </cell>
        </row>
        <row r="1247">
          <cell r="B1247" t="str">
            <v>062</v>
          </cell>
          <cell r="C1247" t="str">
            <v>025</v>
          </cell>
          <cell r="D1247" t="str">
            <v>02</v>
          </cell>
          <cell r="E1247" t="str">
            <v>437258510</v>
          </cell>
          <cell r="F1247" t="str">
            <v>ПРОФИЛЬ Д16Т 410590 L-3000</v>
          </cell>
          <cell r="G1247" t="str">
            <v>ОСТ1 90113-86</v>
          </cell>
          <cell r="H1247" t="str">
            <v>КГ</v>
          </cell>
          <cell r="I1247">
            <v>0.04</v>
          </cell>
          <cell r="J1247" t="str">
            <v>00007</v>
          </cell>
          <cell r="K1247" t="str">
            <v>00000</v>
          </cell>
          <cell r="L1247" t="str">
            <v>нет</v>
          </cell>
          <cell r="M1247">
            <v>80</v>
          </cell>
          <cell r="N1247">
            <v>3.2</v>
          </cell>
          <cell r="O1247">
            <v>0</v>
          </cell>
          <cell r="P1247">
            <v>0</v>
          </cell>
          <cell r="Q1247">
            <v>80</v>
          </cell>
          <cell r="R1247">
            <v>3.2</v>
          </cell>
          <cell r="S1247" t="str">
            <v>000000</v>
          </cell>
          <cell r="T1247">
            <v>289.60000000000002</v>
          </cell>
          <cell r="U1247" t="str">
            <v>нет</v>
          </cell>
          <cell r="V1247">
            <v>38890</v>
          </cell>
          <cell r="W1247">
            <v>289.60000000000002</v>
          </cell>
          <cell r="X1247">
            <v>11.58</v>
          </cell>
          <cell r="Y1247">
            <v>11.58</v>
          </cell>
          <cell r="Z1247">
            <v>11.58</v>
          </cell>
          <cell r="AA1247">
            <v>11.58</v>
          </cell>
          <cell r="AB1247">
            <v>11.58</v>
          </cell>
          <cell r="AC1247">
            <v>11.58</v>
          </cell>
          <cell r="AD1247">
            <v>11.58</v>
          </cell>
          <cell r="AE1247">
            <v>11.58</v>
          </cell>
          <cell r="AF1247">
            <v>11.58</v>
          </cell>
          <cell r="AG1247">
            <v>11.58</v>
          </cell>
          <cell r="AH1247">
            <v>11.58</v>
          </cell>
          <cell r="AI1247">
            <v>11.58</v>
          </cell>
          <cell r="AJ1247">
            <v>11.58</v>
          </cell>
        </row>
        <row r="1248">
          <cell r="B1248" t="str">
            <v>062</v>
          </cell>
          <cell r="C1248" t="str">
            <v>053</v>
          </cell>
          <cell r="D1248" t="str">
            <v>02</v>
          </cell>
          <cell r="E1248" t="str">
            <v>437258510</v>
          </cell>
          <cell r="F1248" t="str">
            <v>ПРОФИЛЬ Д16Т 410590 L-3000</v>
          </cell>
          <cell r="G1248" t="str">
            <v>ОСТ1 90113-86</v>
          </cell>
          <cell r="H1248" t="str">
            <v>КГ</v>
          </cell>
          <cell r="I1248">
            <v>0.2</v>
          </cell>
          <cell r="J1248" t="str">
            <v>00007</v>
          </cell>
          <cell r="K1248" t="str">
            <v>00008</v>
          </cell>
          <cell r="L1248" t="str">
            <v>нет</v>
          </cell>
          <cell r="M1248">
            <v>80</v>
          </cell>
          <cell r="N1248">
            <v>16</v>
          </cell>
          <cell r="O1248">
            <v>0</v>
          </cell>
          <cell r="P1248">
            <v>0</v>
          </cell>
          <cell r="Q1248">
            <v>80</v>
          </cell>
          <cell r="R1248">
            <v>16</v>
          </cell>
          <cell r="S1248" t="str">
            <v>000000</v>
          </cell>
          <cell r="T1248">
            <v>289.60000000000002</v>
          </cell>
          <cell r="U1248" t="str">
            <v>нет</v>
          </cell>
          <cell r="V1248">
            <v>38890</v>
          </cell>
          <cell r="W1248">
            <v>289.60000000000002</v>
          </cell>
          <cell r="X1248">
            <v>57.92</v>
          </cell>
          <cell r="Y1248">
            <v>0</v>
          </cell>
          <cell r="Z1248">
            <v>0</v>
          </cell>
          <cell r="AA1248">
            <v>0</v>
          </cell>
          <cell r="AB1248">
            <v>0</v>
          </cell>
          <cell r="AC1248">
            <v>57.92</v>
          </cell>
          <cell r="AD1248">
            <v>57.92</v>
          </cell>
          <cell r="AE1248">
            <v>57.92</v>
          </cell>
          <cell r="AF1248">
            <v>57.92</v>
          </cell>
          <cell r="AG1248">
            <v>57.92</v>
          </cell>
          <cell r="AH1248">
            <v>57.92</v>
          </cell>
          <cell r="AI1248">
            <v>57.92</v>
          </cell>
          <cell r="AJ1248">
            <v>57.92</v>
          </cell>
          <cell r="AM1248" t="str">
            <v>062</v>
          </cell>
          <cell r="AN1248" t="str">
            <v>053</v>
          </cell>
          <cell r="AO1248">
            <v>1767</v>
          </cell>
          <cell r="AP1248" t="str">
            <v>02</v>
          </cell>
          <cell r="AQ1248" t="str">
            <v>437258510</v>
          </cell>
          <cell r="AR1248" t="str">
            <v>ПPOФИЛЬ Д16T 410590 L-3000</v>
          </cell>
          <cell r="AS1248" t="str">
            <v>OCT1 90113-86</v>
          </cell>
          <cell r="AT1248" t="str">
            <v>КГ</v>
          </cell>
          <cell r="AU1248">
            <v>0.14000000000000001</v>
          </cell>
          <cell r="AV1248" t="str">
            <v>0,14</v>
          </cell>
          <cell r="AW1248">
            <v>0.6</v>
          </cell>
          <cell r="AX1248">
            <v>87.93</v>
          </cell>
          <cell r="AY1248">
            <v>52.758000000000003</v>
          </cell>
          <cell r="BA1248">
            <v>4</v>
          </cell>
          <cell r="BB1248">
            <v>12.31</v>
          </cell>
          <cell r="BC1248">
            <v>4</v>
          </cell>
          <cell r="BD1248">
            <v>4</v>
          </cell>
          <cell r="BE1248">
            <v>49.24</v>
          </cell>
          <cell r="BG1248">
            <v>0</v>
          </cell>
          <cell r="BH1248">
            <v>87.93</v>
          </cell>
          <cell r="BI1248">
            <v>0</v>
          </cell>
          <cell r="BJ1248">
            <v>0</v>
          </cell>
          <cell r="BK1248">
            <v>12.31</v>
          </cell>
          <cell r="BL1248">
            <v>12.31</v>
          </cell>
          <cell r="BM1248">
            <v>12.31</v>
          </cell>
          <cell r="BN1248">
            <v>12.31</v>
          </cell>
          <cell r="BO1248">
            <v>12.31</v>
          </cell>
          <cell r="BP1248">
            <v>0</v>
          </cell>
          <cell r="BQ1248">
            <v>0</v>
          </cell>
          <cell r="BR1248">
            <v>0</v>
          </cell>
          <cell r="BS1248">
            <v>0</v>
          </cell>
          <cell r="BT1248">
            <v>0</v>
          </cell>
          <cell r="BU1248">
            <v>0</v>
          </cell>
          <cell r="BV1248">
            <v>0</v>
          </cell>
          <cell r="BW1248">
            <v>0</v>
          </cell>
          <cell r="CE1248">
            <v>0.56000000000000005</v>
          </cell>
          <cell r="CF1248">
            <v>98.97</v>
          </cell>
          <cell r="CG1248">
            <v>55.42</v>
          </cell>
          <cell r="CH1248">
            <v>65.400000000000006</v>
          </cell>
          <cell r="CL1248">
            <v>65.400000000000006</v>
          </cell>
        </row>
        <row r="1249">
          <cell r="B1249" t="str">
            <v>062</v>
          </cell>
          <cell r="C1249" t="str">
            <v>025</v>
          </cell>
          <cell r="D1249" t="str">
            <v>02</v>
          </cell>
          <cell r="E1249" t="str">
            <v>437058790</v>
          </cell>
          <cell r="F1249" t="str">
            <v>ПРОФИЛЬ Д16Т 410594 L-3000</v>
          </cell>
          <cell r="G1249" t="str">
            <v>ОСТ1 90113-86</v>
          </cell>
          <cell r="H1249" t="str">
            <v>КГ</v>
          </cell>
          <cell r="I1249">
            <v>4.0000000000000001E-3</v>
          </cell>
          <cell r="J1249" t="str">
            <v>00007</v>
          </cell>
          <cell r="K1249" t="str">
            <v>00000</v>
          </cell>
          <cell r="L1249" t="str">
            <v/>
          </cell>
          <cell r="M1249">
            <v>0</v>
          </cell>
          <cell r="N1249">
            <v>0</v>
          </cell>
          <cell r="O1249">
            <v>0</v>
          </cell>
          <cell r="P1249">
            <v>0</v>
          </cell>
          <cell r="Q1249">
            <v>0</v>
          </cell>
          <cell r="R1249">
            <v>0</v>
          </cell>
          <cell r="S1249" t="str">
            <v>не най</v>
          </cell>
          <cell r="T1249">
            <v>289.60000000000002</v>
          </cell>
          <cell r="U1249" t="str">
            <v>нет</v>
          </cell>
          <cell r="V1249">
            <v>38890</v>
          </cell>
          <cell r="W1249">
            <v>289.60000000000002</v>
          </cell>
          <cell r="X1249">
            <v>1.1599999999999999</v>
          </cell>
          <cell r="Y1249">
            <v>1.1599999999999999</v>
          </cell>
          <cell r="Z1249">
            <v>1.1599999999999999</v>
          </cell>
          <cell r="AA1249">
            <v>1.1599999999999999</v>
          </cell>
          <cell r="AB1249">
            <v>1.1599999999999999</v>
          </cell>
          <cell r="AC1249">
            <v>1.1599999999999999</v>
          </cell>
          <cell r="AD1249">
            <v>1.1599999999999999</v>
          </cell>
          <cell r="AE1249">
            <v>1.1599999999999999</v>
          </cell>
          <cell r="AF1249">
            <v>1.1599999999999999</v>
          </cell>
          <cell r="AG1249">
            <v>1.1599999999999999</v>
          </cell>
          <cell r="AH1249">
            <v>1.1599999999999999</v>
          </cell>
          <cell r="AI1249">
            <v>1.1599999999999999</v>
          </cell>
          <cell r="AJ1249">
            <v>1.1599999999999999</v>
          </cell>
        </row>
        <row r="1250">
          <cell r="B1250" t="str">
            <v>062</v>
          </cell>
          <cell r="C1250" t="str">
            <v>053</v>
          </cell>
          <cell r="D1250" t="str">
            <v>02</v>
          </cell>
          <cell r="E1250" t="str">
            <v>437058790</v>
          </cell>
          <cell r="F1250" t="str">
            <v>ПРОФИЛЬ Д16Т 410594 L-3000</v>
          </cell>
          <cell r="G1250" t="str">
            <v>ОСТ1 90113-86</v>
          </cell>
          <cell r="H1250" t="str">
            <v>КГ</v>
          </cell>
          <cell r="I1250">
            <v>0.23</v>
          </cell>
          <cell r="J1250" t="str">
            <v>00007</v>
          </cell>
          <cell r="K1250" t="str">
            <v>00000</v>
          </cell>
          <cell r="L1250" t="str">
            <v/>
          </cell>
          <cell r="M1250">
            <v>0</v>
          </cell>
          <cell r="N1250">
            <v>0</v>
          </cell>
          <cell r="O1250">
            <v>0</v>
          </cell>
          <cell r="P1250">
            <v>0</v>
          </cell>
          <cell r="Q1250">
            <v>0</v>
          </cell>
          <cell r="R1250">
            <v>0</v>
          </cell>
          <cell r="S1250" t="str">
            <v>не най</v>
          </cell>
          <cell r="T1250">
            <v>289.60000000000002</v>
          </cell>
          <cell r="U1250" t="str">
            <v>нет</v>
          </cell>
          <cell r="V1250">
            <v>38890</v>
          </cell>
          <cell r="W1250">
            <v>289.60000000000002</v>
          </cell>
          <cell r="X1250">
            <v>66.61</v>
          </cell>
          <cell r="Y1250">
            <v>0</v>
          </cell>
          <cell r="Z1250">
            <v>0</v>
          </cell>
          <cell r="AA1250">
            <v>0</v>
          </cell>
          <cell r="AB1250">
            <v>0</v>
          </cell>
          <cell r="AC1250">
            <v>0</v>
          </cell>
          <cell r="AD1250">
            <v>66.61</v>
          </cell>
          <cell r="AE1250">
            <v>66.61</v>
          </cell>
          <cell r="AF1250">
            <v>66.61</v>
          </cell>
          <cell r="AG1250">
            <v>66.61</v>
          </cell>
          <cell r="AH1250">
            <v>66.61</v>
          </cell>
          <cell r="AI1250">
            <v>66.61</v>
          </cell>
          <cell r="AJ1250">
            <v>66.61</v>
          </cell>
          <cell r="AM1250" t="str">
            <v>062</v>
          </cell>
          <cell r="AN1250" t="str">
            <v>053</v>
          </cell>
          <cell r="AO1250">
            <v>1769</v>
          </cell>
          <cell r="AP1250" t="str">
            <v>02</v>
          </cell>
          <cell r="AQ1250" t="str">
            <v>437058790</v>
          </cell>
          <cell r="AR1250" t="str">
            <v>ПPOФИЛЬ Д16T 410594 L-3000</v>
          </cell>
          <cell r="AS1250" t="str">
            <v>OCT1 90113-86</v>
          </cell>
          <cell r="AT1250" t="str">
            <v>КГ</v>
          </cell>
          <cell r="AU1250">
            <v>0.23400000000000001</v>
          </cell>
          <cell r="AV1250" t="str">
            <v>0,27</v>
          </cell>
          <cell r="AW1250">
            <v>1.1000000000000001</v>
          </cell>
          <cell r="AX1250">
            <v>81.61</v>
          </cell>
          <cell r="AY1250">
            <v>89.771000000000001</v>
          </cell>
          <cell r="BA1250">
            <v>4</v>
          </cell>
          <cell r="BB1250">
            <v>19.100000000000001</v>
          </cell>
          <cell r="BC1250">
            <v>5</v>
          </cell>
          <cell r="BD1250">
            <v>5</v>
          </cell>
          <cell r="BE1250">
            <v>95.5</v>
          </cell>
          <cell r="BG1250">
            <v>0</v>
          </cell>
          <cell r="BH1250">
            <v>81.62</v>
          </cell>
          <cell r="BI1250">
            <v>0</v>
          </cell>
          <cell r="BJ1250">
            <v>0</v>
          </cell>
          <cell r="BK1250">
            <v>19.100000000000001</v>
          </cell>
          <cell r="BL1250">
            <v>19.100000000000001</v>
          </cell>
          <cell r="BM1250">
            <v>19.100000000000001</v>
          </cell>
          <cell r="BN1250">
            <v>19.100000000000001</v>
          </cell>
          <cell r="BO1250">
            <v>19.100000000000001</v>
          </cell>
          <cell r="BP1250">
            <v>19.100000000000001</v>
          </cell>
          <cell r="BQ1250">
            <v>0</v>
          </cell>
          <cell r="BR1250">
            <v>0</v>
          </cell>
          <cell r="BS1250">
            <v>0</v>
          </cell>
          <cell r="BT1250">
            <v>0</v>
          </cell>
          <cell r="BU1250">
            <v>0</v>
          </cell>
          <cell r="BV1250">
            <v>0</v>
          </cell>
          <cell r="BW1250">
            <v>0</v>
          </cell>
          <cell r="CE1250">
            <v>1.17</v>
          </cell>
          <cell r="CF1250">
            <v>91.87</v>
          </cell>
          <cell r="CG1250">
            <v>107.49</v>
          </cell>
          <cell r="CH1250">
            <v>126.84</v>
          </cell>
          <cell r="CL1250">
            <v>126.84</v>
          </cell>
        </row>
        <row r="1251">
          <cell r="B1251" t="str">
            <v>062</v>
          </cell>
          <cell r="C1251" t="str">
            <v>025</v>
          </cell>
          <cell r="D1251" t="str">
            <v>02</v>
          </cell>
          <cell r="E1251" t="str">
            <v>437058570</v>
          </cell>
          <cell r="F1251" t="str">
            <v>ПРОФИЛЬ Д16Т 410596 L-3000</v>
          </cell>
          <cell r="G1251" t="str">
            <v>ОСТ1 90113-86</v>
          </cell>
          <cell r="H1251" t="str">
            <v>КГ</v>
          </cell>
          <cell r="I1251">
            <v>0.01</v>
          </cell>
          <cell r="J1251" t="str">
            <v>00005</v>
          </cell>
          <cell r="K1251" t="str">
            <v>00000</v>
          </cell>
          <cell r="L1251" t="str">
            <v>нет</v>
          </cell>
          <cell r="M1251">
            <v>80</v>
          </cell>
          <cell r="N1251">
            <v>0.8</v>
          </cell>
          <cell r="O1251">
            <v>22.09</v>
          </cell>
          <cell r="P1251">
            <v>0.221</v>
          </cell>
          <cell r="Q1251">
            <v>80</v>
          </cell>
          <cell r="R1251">
            <v>0.8</v>
          </cell>
          <cell r="S1251" t="str">
            <v>039319</v>
          </cell>
          <cell r="T1251">
            <v>22.09</v>
          </cell>
          <cell r="U1251" t="str">
            <v>вст.ост</v>
          </cell>
          <cell r="W1251">
            <v>22.09</v>
          </cell>
          <cell r="X1251">
            <v>0.22</v>
          </cell>
          <cell r="Y1251">
            <v>0.22</v>
          </cell>
          <cell r="Z1251">
            <v>0.22</v>
          </cell>
          <cell r="AA1251">
            <v>0.22</v>
          </cell>
          <cell r="AB1251">
            <v>0.22</v>
          </cell>
          <cell r="AC1251">
            <v>0.22</v>
          </cell>
          <cell r="AD1251">
            <v>0.22</v>
          </cell>
          <cell r="AE1251">
            <v>0.22</v>
          </cell>
          <cell r="AF1251">
            <v>0.22</v>
          </cell>
          <cell r="AG1251">
            <v>0.22</v>
          </cell>
          <cell r="AH1251">
            <v>0.22</v>
          </cell>
          <cell r="AI1251">
            <v>0.22</v>
          </cell>
          <cell r="AJ1251">
            <v>0.22</v>
          </cell>
        </row>
        <row r="1252">
          <cell r="B1252" t="str">
            <v>062</v>
          </cell>
          <cell r="C1252" t="str">
            <v>053</v>
          </cell>
          <cell r="D1252" t="str">
            <v>02</v>
          </cell>
          <cell r="E1252" t="str">
            <v>437058580</v>
          </cell>
          <cell r="F1252" t="str">
            <v>ПРОФИЛЬ Д16Т 410597 L-3000</v>
          </cell>
          <cell r="G1252" t="str">
            <v>ОСТ1 90113-86</v>
          </cell>
          <cell r="H1252" t="str">
            <v>КГ</v>
          </cell>
          <cell r="I1252">
            <v>7.0000000000000007E-2</v>
          </cell>
          <cell r="J1252" t="str">
            <v>00007</v>
          </cell>
          <cell r="K1252" t="str">
            <v>00000</v>
          </cell>
          <cell r="L1252" t="str">
            <v>нет</v>
          </cell>
          <cell r="M1252">
            <v>0</v>
          </cell>
          <cell r="N1252">
            <v>0</v>
          </cell>
          <cell r="O1252">
            <v>20.18</v>
          </cell>
          <cell r="P1252">
            <v>1.413</v>
          </cell>
          <cell r="Q1252">
            <v>0</v>
          </cell>
          <cell r="R1252">
            <v>0</v>
          </cell>
          <cell r="S1252" t="str">
            <v>039328</v>
          </cell>
          <cell r="T1252">
            <v>20.18</v>
          </cell>
          <cell r="U1252" t="str">
            <v>вст.ост</v>
          </cell>
          <cell r="W1252">
            <v>20.18</v>
          </cell>
          <cell r="X1252">
            <v>1.41</v>
          </cell>
          <cell r="Y1252">
            <v>0</v>
          </cell>
          <cell r="Z1252">
            <v>0</v>
          </cell>
          <cell r="AA1252">
            <v>0</v>
          </cell>
          <cell r="AB1252">
            <v>0</v>
          </cell>
          <cell r="AC1252">
            <v>1.41</v>
          </cell>
          <cell r="AD1252">
            <v>1.41</v>
          </cell>
          <cell r="AE1252">
            <v>1.41</v>
          </cell>
          <cell r="AF1252">
            <v>1.41</v>
          </cell>
          <cell r="AG1252">
            <v>1.41</v>
          </cell>
          <cell r="AH1252">
            <v>1.41</v>
          </cell>
          <cell r="AI1252">
            <v>1.41</v>
          </cell>
          <cell r="AJ1252">
            <v>1.41</v>
          </cell>
          <cell r="AM1252" t="str">
            <v>062</v>
          </cell>
          <cell r="AN1252" t="str">
            <v>053</v>
          </cell>
          <cell r="AO1252">
            <v>1770</v>
          </cell>
          <cell r="AP1252" t="str">
            <v>02</v>
          </cell>
          <cell r="AQ1252" t="str">
            <v>437058580</v>
          </cell>
          <cell r="AR1252" t="str">
            <v>ПPOФИЛЬ Д16T 410597 L-3000</v>
          </cell>
          <cell r="AS1252" t="str">
            <v>OCT1 90113-86</v>
          </cell>
          <cell r="AT1252" t="str">
            <v>КГ</v>
          </cell>
          <cell r="AU1252">
            <v>7.0000000000000007E-2</v>
          </cell>
          <cell r="AW1252">
            <v>0.3</v>
          </cell>
          <cell r="AX1252">
            <v>20.18</v>
          </cell>
          <cell r="AY1252">
            <v>6.0539999999999994</v>
          </cell>
          <cell r="BA1252">
            <v>4</v>
          </cell>
          <cell r="BB1252">
            <v>1.41</v>
          </cell>
          <cell r="BC1252">
            <v>4</v>
          </cell>
          <cell r="BD1252">
            <v>4</v>
          </cell>
          <cell r="BE1252">
            <v>5.64</v>
          </cell>
          <cell r="BG1252">
            <v>0</v>
          </cell>
          <cell r="BH1252">
            <v>20.14</v>
          </cell>
          <cell r="BI1252">
            <v>0</v>
          </cell>
          <cell r="BJ1252">
            <v>0</v>
          </cell>
          <cell r="BK1252">
            <v>1.41</v>
          </cell>
          <cell r="BL1252">
            <v>1.41</v>
          </cell>
          <cell r="BM1252">
            <v>1.41</v>
          </cell>
          <cell r="BN1252">
            <v>1.41</v>
          </cell>
          <cell r="BO1252">
            <v>1.41</v>
          </cell>
          <cell r="BP1252">
            <v>0</v>
          </cell>
          <cell r="BQ1252">
            <v>0</v>
          </cell>
          <cell r="BR1252">
            <v>0</v>
          </cell>
          <cell r="BS1252">
            <v>0</v>
          </cell>
          <cell r="BT1252">
            <v>0</v>
          </cell>
          <cell r="BU1252">
            <v>0</v>
          </cell>
          <cell r="BV1252">
            <v>0</v>
          </cell>
          <cell r="BW1252">
            <v>0</v>
          </cell>
          <cell r="CE1252">
            <v>0.28000000000000003</v>
          </cell>
          <cell r="CF1252">
            <v>22.67</v>
          </cell>
          <cell r="CG1252">
            <v>6.35</v>
          </cell>
          <cell r="CH1252">
            <v>7.49</v>
          </cell>
          <cell r="CL1252">
            <v>7.49</v>
          </cell>
        </row>
        <row r="1253">
          <cell r="B1253" t="str">
            <v>062</v>
          </cell>
          <cell r="C1253" t="str">
            <v>053</v>
          </cell>
          <cell r="D1253" t="str">
            <v>02</v>
          </cell>
          <cell r="E1253" t="str">
            <v>437058800</v>
          </cell>
          <cell r="F1253" t="str">
            <v>ПРОФИЛЬ Д16Т 410600 L-3000</v>
          </cell>
          <cell r="G1253" t="str">
            <v>ОСТ1 90113-86</v>
          </cell>
          <cell r="H1253" t="str">
            <v>КГ</v>
          </cell>
          <cell r="I1253">
            <v>0.04</v>
          </cell>
          <cell r="J1253" t="str">
            <v>00007</v>
          </cell>
          <cell r="K1253" t="str">
            <v>00000</v>
          </cell>
          <cell r="L1253" t="str">
            <v>нет</v>
          </cell>
          <cell r="M1253">
            <v>80</v>
          </cell>
          <cell r="N1253">
            <v>3.2</v>
          </cell>
          <cell r="O1253">
            <v>0</v>
          </cell>
          <cell r="P1253">
            <v>0</v>
          </cell>
          <cell r="Q1253">
            <v>80</v>
          </cell>
          <cell r="R1253">
            <v>3.2</v>
          </cell>
          <cell r="S1253" t="str">
            <v>000000</v>
          </cell>
          <cell r="T1253">
            <v>289.60000000000002</v>
          </cell>
          <cell r="U1253" t="str">
            <v>нет</v>
          </cell>
          <cell r="V1253">
            <v>38890</v>
          </cell>
          <cell r="W1253">
            <v>289.60000000000002</v>
          </cell>
          <cell r="X1253">
            <v>11.58</v>
          </cell>
          <cell r="Y1253">
            <v>0</v>
          </cell>
          <cell r="Z1253">
            <v>0</v>
          </cell>
          <cell r="AA1253">
            <v>0</v>
          </cell>
          <cell r="AB1253">
            <v>0</v>
          </cell>
          <cell r="AC1253">
            <v>0</v>
          </cell>
          <cell r="AD1253">
            <v>11.58</v>
          </cell>
          <cell r="AE1253">
            <v>11.58</v>
          </cell>
          <cell r="AF1253">
            <v>11.58</v>
          </cell>
          <cell r="AG1253">
            <v>11.58</v>
          </cell>
          <cell r="AH1253">
            <v>11.58</v>
          </cell>
          <cell r="AI1253">
            <v>11.58</v>
          </cell>
          <cell r="AJ1253">
            <v>11.58</v>
          </cell>
          <cell r="AM1253" t="str">
            <v>062</v>
          </cell>
          <cell r="AN1253" t="str">
            <v>025</v>
          </cell>
          <cell r="AO1253">
            <v>1771</v>
          </cell>
          <cell r="AP1253" t="str">
            <v>02</v>
          </cell>
          <cell r="AQ1253" t="str">
            <v>437058800</v>
          </cell>
          <cell r="AR1253" t="str">
            <v>ПPOФИЛЬ Д16T 410600 L-3000</v>
          </cell>
          <cell r="AS1253" t="str">
            <v>OCT1 90113-86</v>
          </cell>
          <cell r="AT1253" t="str">
            <v>КГ</v>
          </cell>
          <cell r="AU1253">
            <v>0.04</v>
          </cell>
          <cell r="AW1253">
            <v>0.2</v>
          </cell>
          <cell r="AX1253">
            <v>85.76</v>
          </cell>
          <cell r="AY1253">
            <v>17.152000000000001</v>
          </cell>
          <cell r="BA1253">
            <v>4</v>
          </cell>
          <cell r="BB1253">
            <v>3.43</v>
          </cell>
          <cell r="BC1253">
            <v>5</v>
          </cell>
          <cell r="BD1253">
            <v>5</v>
          </cell>
          <cell r="BE1253">
            <v>17.149999999999999</v>
          </cell>
          <cell r="BF1253">
            <v>0</v>
          </cell>
          <cell r="BH1253">
            <v>85.75</v>
          </cell>
          <cell r="BI1253">
            <v>0</v>
          </cell>
          <cell r="BJ1253">
            <v>0</v>
          </cell>
          <cell r="BK1253">
            <v>3.43</v>
          </cell>
          <cell r="BL1253">
            <v>3.43</v>
          </cell>
          <cell r="BM1253">
            <v>3.43</v>
          </cell>
          <cell r="BN1253">
            <v>3.43</v>
          </cell>
          <cell r="BO1253">
            <v>3.43</v>
          </cell>
          <cell r="BP1253">
            <v>3.43</v>
          </cell>
          <cell r="BQ1253">
            <v>0</v>
          </cell>
          <cell r="BR1253">
            <v>0</v>
          </cell>
          <cell r="BS1253">
            <v>0</v>
          </cell>
          <cell r="BT1253">
            <v>0</v>
          </cell>
          <cell r="BU1253">
            <v>0</v>
          </cell>
          <cell r="BV1253">
            <v>0</v>
          </cell>
          <cell r="BW1253">
            <v>0</v>
          </cell>
          <cell r="CD1253">
            <v>0.2</v>
          </cell>
          <cell r="CF1253">
            <v>96.52</v>
          </cell>
          <cell r="CG1253">
            <v>19.3</v>
          </cell>
          <cell r="CH1253">
            <v>22.77</v>
          </cell>
          <cell r="CL1253">
            <v>22.77</v>
          </cell>
        </row>
        <row r="1254">
          <cell r="B1254" t="str">
            <v>062</v>
          </cell>
          <cell r="C1254" t="str">
            <v>025</v>
          </cell>
          <cell r="D1254" t="str">
            <v>02</v>
          </cell>
          <cell r="E1254" t="str">
            <v>435758048</v>
          </cell>
          <cell r="F1254" t="str">
            <v>ПРОФИЛЬ Д16Т 410601 L-3000</v>
          </cell>
          <cell r="G1254" t="str">
            <v>ОСТ1 90113-86</v>
          </cell>
          <cell r="H1254" t="str">
            <v>КГ</v>
          </cell>
          <cell r="I1254">
            <v>0.09</v>
          </cell>
          <cell r="J1254" t="str">
            <v>00007</v>
          </cell>
          <cell r="K1254" t="str">
            <v>00000</v>
          </cell>
          <cell r="L1254" t="str">
            <v>нет</v>
          </cell>
          <cell r="M1254">
            <v>80</v>
          </cell>
          <cell r="N1254">
            <v>7.2</v>
          </cell>
          <cell r="O1254">
            <v>0</v>
          </cell>
          <cell r="P1254">
            <v>0</v>
          </cell>
          <cell r="Q1254">
            <v>80</v>
          </cell>
          <cell r="R1254">
            <v>7.2</v>
          </cell>
          <cell r="S1254" t="str">
            <v>000000</v>
          </cell>
          <cell r="T1254">
            <v>289.60000000000002</v>
          </cell>
          <cell r="U1254" t="str">
            <v>нет</v>
          </cell>
          <cell r="V1254">
            <v>38890</v>
          </cell>
          <cell r="W1254">
            <v>289.60000000000002</v>
          </cell>
          <cell r="X1254">
            <v>26.06</v>
          </cell>
          <cell r="Y1254">
            <v>26.06</v>
          </cell>
          <cell r="Z1254">
            <v>26.06</v>
          </cell>
          <cell r="AA1254">
            <v>26.06</v>
          </cell>
          <cell r="AB1254">
            <v>26.06</v>
          </cell>
          <cell r="AC1254">
            <v>26.06</v>
          </cell>
          <cell r="AD1254">
            <v>26.06</v>
          </cell>
          <cell r="AE1254">
            <v>26.06</v>
          </cell>
          <cell r="AF1254">
            <v>26.06</v>
          </cell>
          <cell r="AG1254">
            <v>26.06</v>
          </cell>
          <cell r="AH1254">
            <v>26.06</v>
          </cell>
          <cell r="AI1254">
            <v>26.06</v>
          </cell>
          <cell r="AJ1254">
            <v>26.06</v>
          </cell>
        </row>
        <row r="1255">
          <cell r="B1255" t="str">
            <v>062</v>
          </cell>
          <cell r="C1255" t="str">
            <v>053</v>
          </cell>
          <cell r="D1255" t="str">
            <v>02</v>
          </cell>
          <cell r="E1255" t="str">
            <v>435758048</v>
          </cell>
          <cell r="F1255" t="str">
            <v>ПРОФИЛЬ Д16Т 410601 L-3000</v>
          </cell>
          <cell r="G1255" t="str">
            <v>ОСТ1 90113-86</v>
          </cell>
          <cell r="H1255" t="str">
            <v>КГ</v>
          </cell>
          <cell r="I1255">
            <v>0.03</v>
          </cell>
          <cell r="J1255" t="str">
            <v>00007</v>
          </cell>
          <cell r="K1255" t="str">
            <v>00000</v>
          </cell>
          <cell r="L1255" t="str">
            <v>нет</v>
          </cell>
          <cell r="M1255">
            <v>80</v>
          </cell>
          <cell r="N1255">
            <v>2.4</v>
          </cell>
          <cell r="O1255">
            <v>0</v>
          </cell>
          <cell r="P1255">
            <v>0</v>
          </cell>
          <cell r="Q1255">
            <v>80</v>
          </cell>
          <cell r="R1255">
            <v>2.4</v>
          </cell>
          <cell r="S1255" t="str">
            <v>000000</v>
          </cell>
          <cell r="T1255">
            <v>289.60000000000002</v>
          </cell>
          <cell r="U1255" t="str">
            <v>нет</v>
          </cell>
          <cell r="V1255">
            <v>38890</v>
          </cell>
          <cell r="W1255">
            <v>289.60000000000002</v>
          </cell>
          <cell r="X1255">
            <v>8.69</v>
          </cell>
          <cell r="Y1255">
            <v>0</v>
          </cell>
          <cell r="Z1255">
            <v>0</v>
          </cell>
          <cell r="AA1255">
            <v>0</v>
          </cell>
          <cell r="AB1255">
            <v>0</v>
          </cell>
          <cell r="AC1255">
            <v>8.69</v>
          </cell>
          <cell r="AD1255">
            <v>8.69</v>
          </cell>
          <cell r="AE1255">
            <v>8.69</v>
          </cell>
          <cell r="AF1255">
            <v>8.69</v>
          </cell>
          <cell r="AG1255">
            <v>8.69</v>
          </cell>
          <cell r="AH1255">
            <v>8.69</v>
          </cell>
          <cell r="AI1255">
            <v>8.69</v>
          </cell>
          <cell r="AJ1255">
            <v>8.69</v>
          </cell>
          <cell r="AM1255" t="str">
            <v>062</v>
          </cell>
          <cell r="AN1255" t="str">
            <v>053</v>
          </cell>
          <cell r="AO1255">
            <v>1773</v>
          </cell>
          <cell r="AP1255" t="str">
            <v>02</v>
          </cell>
          <cell r="AQ1255" t="str">
            <v>435758048</v>
          </cell>
          <cell r="AR1255" t="str">
            <v>ПPOФИЛЬ Д16T 410601 L-3000</v>
          </cell>
          <cell r="AS1255" t="str">
            <v>OCT1 90113-86</v>
          </cell>
          <cell r="AT1255" t="str">
            <v>КГ</v>
          </cell>
          <cell r="AU1255">
            <v>0.11</v>
          </cell>
          <cell r="AV1255" t="str">
            <v>0,11</v>
          </cell>
          <cell r="AW1255">
            <v>0.4</v>
          </cell>
          <cell r="AX1255">
            <v>85.15</v>
          </cell>
          <cell r="AY1255">
            <v>34.06</v>
          </cell>
          <cell r="BA1255">
            <v>4</v>
          </cell>
          <cell r="BB1255">
            <v>9.3699999999999992</v>
          </cell>
          <cell r="BC1255">
            <v>4</v>
          </cell>
          <cell r="BD1255">
            <v>4</v>
          </cell>
          <cell r="BE1255">
            <v>37.44</v>
          </cell>
          <cell r="BG1255">
            <v>0</v>
          </cell>
          <cell r="BH1255">
            <v>85.09</v>
          </cell>
          <cell r="BI1255">
            <v>0</v>
          </cell>
          <cell r="BJ1255">
            <v>0</v>
          </cell>
          <cell r="BK1255">
            <v>9.36</v>
          </cell>
          <cell r="BL1255">
            <v>9.36</v>
          </cell>
          <cell r="BM1255">
            <v>9.36</v>
          </cell>
          <cell r="BN1255">
            <v>9.36</v>
          </cell>
          <cell r="BO1255">
            <v>9.36</v>
          </cell>
          <cell r="BP1255">
            <v>0</v>
          </cell>
          <cell r="BQ1255">
            <v>0</v>
          </cell>
          <cell r="BR1255">
            <v>0</v>
          </cell>
          <cell r="BS1255">
            <v>0</v>
          </cell>
          <cell r="BT1255">
            <v>0</v>
          </cell>
          <cell r="BU1255">
            <v>0</v>
          </cell>
          <cell r="BV1255">
            <v>0</v>
          </cell>
          <cell r="BW1255">
            <v>0</v>
          </cell>
          <cell r="CE1255">
            <v>0.44</v>
          </cell>
          <cell r="CF1255">
            <v>95.77</v>
          </cell>
          <cell r="CG1255">
            <v>42.14</v>
          </cell>
          <cell r="CH1255">
            <v>49.73</v>
          </cell>
          <cell r="CL1255">
            <v>49.73</v>
          </cell>
        </row>
        <row r="1256">
          <cell r="B1256" t="str">
            <v>062</v>
          </cell>
          <cell r="C1256" t="str">
            <v>025</v>
          </cell>
          <cell r="D1256" t="str">
            <v>02</v>
          </cell>
          <cell r="E1256" t="str">
            <v>437258350</v>
          </cell>
          <cell r="F1256" t="str">
            <v>ПРОФИЛЬ Д16Т 410604 L-3000</v>
          </cell>
          <cell r="G1256" t="str">
            <v>ОСТ1 90113-86</v>
          </cell>
          <cell r="H1256" t="str">
            <v>КГ</v>
          </cell>
          <cell r="I1256">
            <v>0.1</v>
          </cell>
          <cell r="J1256" t="str">
            <v>00007</v>
          </cell>
          <cell r="K1256" t="str">
            <v>00000</v>
          </cell>
          <cell r="L1256" t="str">
            <v>нет</v>
          </cell>
          <cell r="M1256">
            <v>0</v>
          </cell>
          <cell r="N1256">
            <v>0</v>
          </cell>
          <cell r="O1256">
            <v>0.01</v>
          </cell>
          <cell r="P1256">
            <v>1E-3</v>
          </cell>
          <cell r="Q1256">
            <v>0</v>
          </cell>
          <cell r="R1256">
            <v>0</v>
          </cell>
          <cell r="S1256" t="str">
            <v>039647</v>
          </cell>
          <cell r="T1256">
            <v>0.01</v>
          </cell>
          <cell r="U1256" t="str">
            <v>вст.ост</v>
          </cell>
          <cell r="W1256">
            <v>0.01</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v>0</v>
          </cell>
          <cell r="AM1256" t="str">
            <v>062</v>
          </cell>
          <cell r="AN1256" t="str">
            <v>025</v>
          </cell>
          <cell r="AO1256">
            <v>1775</v>
          </cell>
          <cell r="AP1256" t="str">
            <v>02</v>
          </cell>
          <cell r="AQ1256" t="str">
            <v>437258350</v>
          </cell>
          <cell r="AR1256" t="str">
            <v>ПPOФИЛЬ Д16T 410604 L-3000</v>
          </cell>
          <cell r="AS1256" t="str">
            <v>OCT1 90113-86</v>
          </cell>
          <cell r="AT1256" t="str">
            <v>КГ</v>
          </cell>
          <cell r="AU1256">
            <v>0.06</v>
          </cell>
          <cell r="AW1256">
            <v>0.2</v>
          </cell>
          <cell r="AX1256">
            <v>70.45</v>
          </cell>
          <cell r="AY1256">
            <v>14.09</v>
          </cell>
          <cell r="BA1256">
            <v>4</v>
          </cell>
          <cell r="BB1256">
            <v>4.2300000000000004</v>
          </cell>
          <cell r="BC1256">
            <v>3</v>
          </cell>
          <cell r="BD1256">
            <v>3</v>
          </cell>
          <cell r="BE1256">
            <v>12.69</v>
          </cell>
          <cell r="BG1256">
            <v>0</v>
          </cell>
          <cell r="BH1256">
            <v>70.5</v>
          </cell>
          <cell r="BI1256">
            <v>0</v>
          </cell>
          <cell r="BJ1256">
            <v>0</v>
          </cell>
          <cell r="BK1256">
            <v>4.2300000000000004</v>
          </cell>
          <cell r="BL1256">
            <v>4.2300000000000004</v>
          </cell>
          <cell r="BM1256">
            <v>4.2300000000000004</v>
          </cell>
          <cell r="BN1256">
            <v>4.2300000000000004</v>
          </cell>
          <cell r="BO1256">
            <v>0</v>
          </cell>
          <cell r="BP1256">
            <v>0</v>
          </cell>
          <cell r="BQ1256">
            <v>0</v>
          </cell>
          <cell r="BR1256">
            <v>0</v>
          </cell>
          <cell r="BS1256">
            <v>0</v>
          </cell>
          <cell r="BT1256">
            <v>0</v>
          </cell>
          <cell r="BU1256">
            <v>0</v>
          </cell>
          <cell r="BV1256">
            <v>0</v>
          </cell>
          <cell r="BW1256">
            <v>0</v>
          </cell>
          <cell r="CE1256">
            <v>0.18</v>
          </cell>
          <cell r="CF1256">
            <v>79.349999999999994</v>
          </cell>
          <cell r="CG1256">
            <v>14.28</v>
          </cell>
          <cell r="CH1256">
            <v>16.850000000000001</v>
          </cell>
          <cell r="CL1256">
            <v>16.850000000000001</v>
          </cell>
        </row>
        <row r="1257">
          <cell r="B1257" t="str">
            <v>062</v>
          </cell>
          <cell r="C1257" t="str">
            <v>053</v>
          </cell>
          <cell r="D1257" t="str">
            <v>02</v>
          </cell>
          <cell r="E1257" t="str">
            <v>435758037</v>
          </cell>
          <cell r="F1257" t="str">
            <v>ПРОФИЛЬ Д16Т 410634 L-3000</v>
          </cell>
          <cell r="G1257" t="str">
            <v>ОСТ1 90113-86</v>
          </cell>
          <cell r="H1257" t="str">
            <v>КГ</v>
          </cell>
          <cell r="I1257">
            <v>0.01</v>
          </cell>
          <cell r="J1257" t="str">
            <v>00007</v>
          </cell>
          <cell r="K1257" t="str">
            <v>00000</v>
          </cell>
          <cell r="L1257" t="str">
            <v/>
          </cell>
          <cell r="M1257">
            <v>0</v>
          </cell>
          <cell r="N1257">
            <v>0</v>
          </cell>
          <cell r="O1257">
            <v>0</v>
          </cell>
          <cell r="P1257">
            <v>0</v>
          </cell>
          <cell r="Q1257">
            <v>0</v>
          </cell>
          <cell r="R1257">
            <v>0</v>
          </cell>
          <cell r="S1257" t="str">
            <v>не най</v>
          </cell>
          <cell r="T1257">
            <v>289.60000000000002</v>
          </cell>
          <cell r="U1257" t="str">
            <v>нет</v>
          </cell>
          <cell r="V1257">
            <v>38890</v>
          </cell>
          <cell r="W1257">
            <v>289.60000000000002</v>
          </cell>
          <cell r="X1257">
            <v>2.9</v>
          </cell>
          <cell r="Y1257">
            <v>0</v>
          </cell>
          <cell r="Z1257">
            <v>0</v>
          </cell>
          <cell r="AA1257">
            <v>0</v>
          </cell>
          <cell r="AB1257">
            <v>0</v>
          </cell>
          <cell r="AC1257">
            <v>2.9</v>
          </cell>
          <cell r="AD1257">
            <v>2.9</v>
          </cell>
          <cell r="AE1257">
            <v>2.9</v>
          </cell>
          <cell r="AF1257">
            <v>2.9</v>
          </cell>
          <cell r="AG1257">
            <v>2.9</v>
          </cell>
          <cell r="AH1257">
            <v>2.9</v>
          </cell>
          <cell r="AI1257">
            <v>2.9</v>
          </cell>
          <cell r="AJ1257">
            <v>2.9</v>
          </cell>
          <cell r="AM1257" t="str">
            <v>062</v>
          </cell>
          <cell r="AN1257" t="str">
            <v>053</v>
          </cell>
          <cell r="AO1257">
            <v>1776</v>
          </cell>
          <cell r="AP1257" t="str">
            <v>02</v>
          </cell>
          <cell r="AQ1257" t="str">
            <v>435758037</v>
          </cell>
          <cell r="AR1257" t="str">
            <v>ПPOФИЛЬ Д16T 410634 L-3000</v>
          </cell>
          <cell r="AS1257" t="str">
            <v>OCT1 90113-86</v>
          </cell>
          <cell r="AT1257" t="str">
            <v>КГ</v>
          </cell>
          <cell r="AU1257">
            <v>0.01</v>
          </cell>
          <cell r="AW1257">
            <v>0.04</v>
          </cell>
          <cell r="AX1257">
            <v>371.4</v>
          </cell>
          <cell r="AY1257">
            <v>14.856</v>
          </cell>
          <cell r="BA1257">
            <v>4</v>
          </cell>
          <cell r="BB1257">
            <v>3.71</v>
          </cell>
          <cell r="BC1257">
            <v>4</v>
          </cell>
          <cell r="BD1257">
            <v>4</v>
          </cell>
          <cell r="BE1257">
            <v>14.84</v>
          </cell>
          <cell r="BG1257">
            <v>0</v>
          </cell>
          <cell r="BH1257">
            <v>371</v>
          </cell>
          <cell r="BI1257">
            <v>0</v>
          </cell>
          <cell r="BJ1257">
            <v>0</v>
          </cell>
          <cell r="BK1257">
            <v>3.71</v>
          </cell>
          <cell r="BL1257">
            <v>3.71</v>
          </cell>
          <cell r="BM1257">
            <v>3.71</v>
          </cell>
          <cell r="BN1257">
            <v>3.71</v>
          </cell>
          <cell r="BO1257">
            <v>3.71</v>
          </cell>
          <cell r="BP1257">
            <v>0</v>
          </cell>
          <cell r="BQ1257">
            <v>0</v>
          </cell>
          <cell r="BR1257">
            <v>0</v>
          </cell>
          <cell r="BS1257">
            <v>0</v>
          </cell>
          <cell r="BT1257">
            <v>0</v>
          </cell>
          <cell r="BU1257">
            <v>0</v>
          </cell>
          <cell r="BV1257">
            <v>0</v>
          </cell>
          <cell r="BW1257">
            <v>0</v>
          </cell>
          <cell r="CE1257">
            <v>0.04</v>
          </cell>
          <cell r="CF1257">
            <v>417.58</v>
          </cell>
          <cell r="CG1257">
            <v>16.7</v>
          </cell>
          <cell r="CH1257">
            <v>19.71</v>
          </cell>
          <cell r="CL1257">
            <v>19.71</v>
          </cell>
        </row>
        <row r="1258">
          <cell r="B1258" t="str">
            <v>062</v>
          </cell>
          <cell r="C1258" t="str">
            <v>025</v>
          </cell>
          <cell r="D1258" t="str">
            <v>02</v>
          </cell>
          <cell r="E1258" t="str">
            <v>437058590</v>
          </cell>
          <cell r="F1258" t="str">
            <v>ПРОФИЛЬ Д16Т 410639 L-3000</v>
          </cell>
          <cell r="G1258" t="str">
            <v>ОСТ1 90113-86</v>
          </cell>
          <cell r="H1258" t="str">
            <v>КГ</v>
          </cell>
          <cell r="I1258">
            <v>7.0000000000000007E-2</v>
          </cell>
          <cell r="J1258" t="str">
            <v>00007</v>
          </cell>
          <cell r="K1258" t="str">
            <v>00009</v>
          </cell>
          <cell r="L1258" t="str">
            <v>нет</v>
          </cell>
          <cell r="M1258">
            <v>80</v>
          </cell>
          <cell r="N1258">
            <v>5.6</v>
          </cell>
          <cell r="O1258">
            <v>8.02</v>
          </cell>
          <cell r="P1258">
            <v>0.56100000000000005</v>
          </cell>
          <cell r="Q1258">
            <v>80</v>
          </cell>
          <cell r="R1258">
            <v>5.6</v>
          </cell>
          <cell r="S1258" t="str">
            <v>039334</v>
          </cell>
          <cell r="T1258">
            <v>8.02</v>
          </cell>
          <cell r="U1258" t="str">
            <v>вст.ост</v>
          </cell>
          <cell r="W1258">
            <v>8.02</v>
          </cell>
          <cell r="X1258">
            <v>0.56000000000000005</v>
          </cell>
          <cell r="Y1258">
            <v>0.56000000000000005</v>
          </cell>
          <cell r="Z1258">
            <v>0.56000000000000005</v>
          </cell>
          <cell r="AA1258">
            <v>0.56000000000000005</v>
          </cell>
          <cell r="AB1258">
            <v>0.56000000000000005</v>
          </cell>
          <cell r="AC1258">
            <v>0.56000000000000005</v>
          </cell>
          <cell r="AD1258">
            <v>0.56000000000000005</v>
          </cell>
          <cell r="AE1258">
            <v>0.56000000000000005</v>
          </cell>
          <cell r="AF1258">
            <v>0.56000000000000005</v>
          </cell>
          <cell r="AG1258">
            <v>0.56000000000000005</v>
          </cell>
          <cell r="AH1258">
            <v>0.56000000000000005</v>
          </cell>
          <cell r="AI1258">
            <v>0.56000000000000005</v>
          </cell>
          <cell r="AJ1258">
            <v>0.56000000000000005</v>
          </cell>
        </row>
        <row r="1259">
          <cell r="B1259" t="str">
            <v>062</v>
          </cell>
          <cell r="C1259" t="str">
            <v>053</v>
          </cell>
          <cell r="D1259" t="str">
            <v>02</v>
          </cell>
          <cell r="E1259" t="str">
            <v>437058590</v>
          </cell>
          <cell r="F1259" t="str">
            <v>ПРОФИЛЬ Д16Т 410639 L-3000</v>
          </cell>
          <cell r="G1259" t="str">
            <v>ОСТ1 90113-86</v>
          </cell>
          <cell r="H1259" t="str">
            <v>КГ</v>
          </cell>
          <cell r="I1259">
            <v>0.4</v>
          </cell>
          <cell r="J1259" t="str">
            <v>00007</v>
          </cell>
          <cell r="K1259" t="str">
            <v>00000</v>
          </cell>
          <cell r="L1259" t="str">
            <v>нет</v>
          </cell>
          <cell r="M1259">
            <v>80</v>
          </cell>
          <cell r="N1259">
            <v>32</v>
          </cell>
          <cell r="O1259">
            <v>8.02</v>
          </cell>
          <cell r="P1259">
            <v>3.2080000000000002</v>
          </cell>
          <cell r="Q1259">
            <v>80</v>
          </cell>
          <cell r="R1259">
            <v>32</v>
          </cell>
          <cell r="S1259" t="str">
            <v>039334</v>
          </cell>
          <cell r="T1259">
            <v>8.02</v>
          </cell>
          <cell r="U1259" t="str">
            <v>вст.ост</v>
          </cell>
          <cell r="W1259">
            <v>8.02</v>
          </cell>
          <cell r="X1259">
            <v>3.21</v>
          </cell>
          <cell r="Y1259">
            <v>0</v>
          </cell>
          <cell r="Z1259">
            <v>0</v>
          </cell>
          <cell r="AA1259">
            <v>0</v>
          </cell>
          <cell r="AB1259">
            <v>0</v>
          </cell>
          <cell r="AC1259">
            <v>3.21</v>
          </cell>
          <cell r="AD1259">
            <v>3.21</v>
          </cell>
          <cell r="AE1259">
            <v>3.21</v>
          </cell>
          <cell r="AF1259">
            <v>3.21</v>
          </cell>
          <cell r="AG1259">
            <v>3.21</v>
          </cell>
          <cell r="AH1259">
            <v>3.21</v>
          </cell>
          <cell r="AI1259">
            <v>3.21</v>
          </cell>
          <cell r="AJ1259">
            <v>3.21</v>
          </cell>
          <cell r="AM1259" t="str">
            <v>062</v>
          </cell>
          <cell r="AN1259" t="str">
            <v>053</v>
          </cell>
          <cell r="AO1259">
            <v>1778</v>
          </cell>
          <cell r="AP1259" t="str">
            <v>02</v>
          </cell>
          <cell r="AQ1259" t="str">
            <v>437058590</v>
          </cell>
          <cell r="AR1259" t="str">
            <v>ПPOФИЛЬ Д16T 410639 L-3000</v>
          </cell>
          <cell r="AS1259" t="str">
            <v>OCT1 90113-86</v>
          </cell>
          <cell r="AT1259" t="str">
            <v>КГ</v>
          </cell>
          <cell r="AU1259">
            <v>0.44</v>
          </cell>
          <cell r="AV1259" t="str">
            <v>0,44</v>
          </cell>
          <cell r="AW1259">
            <v>1.8</v>
          </cell>
          <cell r="AX1259">
            <v>8.02</v>
          </cell>
          <cell r="AY1259">
            <v>14.436</v>
          </cell>
          <cell r="BA1259">
            <v>4</v>
          </cell>
          <cell r="BB1259">
            <v>3.53</v>
          </cell>
          <cell r="BC1259">
            <v>4</v>
          </cell>
          <cell r="BD1259">
            <v>4</v>
          </cell>
          <cell r="BE1259">
            <v>14.12</v>
          </cell>
          <cell r="BG1259">
            <v>0</v>
          </cell>
          <cell r="BH1259">
            <v>8.02</v>
          </cell>
          <cell r="BI1259">
            <v>0</v>
          </cell>
          <cell r="BJ1259">
            <v>0</v>
          </cell>
          <cell r="BK1259">
            <v>3.53</v>
          </cell>
          <cell r="BL1259">
            <v>3.53</v>
          </cell>
          <cell r="BM1259">
            <v>3.53</v>
          </cell>
          <cell r="BN1259">
            <v>3.53</v>
          </cell>
          <cell r="BO1259">
            <v>3.53</v>
          </cell>
          <cell r="BP1259">
            <v>0</v>
          </cell>
          <cell r="BQ1259">
            <v>0</v>
          </cell>
          <cell r="BR1259">
            <v>0</v>
          </cell>
          <cell r="BS1259">
            <v>0</v>
          </cell>
          <cell r="BT1259">
            <v>0</v>
          </cell>
          <cell r="BU1259">
            <v>0</v>
          </cell>
          <cell r="BV1259">
            <v>0</v>
          </cell>
          <cell r="BW1259">
            <v>0</v>
          </cell>
          <cell r="CE1259">
            <v>1.76</v>
          </cell>
          <cell r="CF1259">
            <v>9.0299999999999994</v>
          </cell>
          <cell r="CG1259">
            <v>15.89</v>
          </cell>
          <cell r="CH1259">
            <v>18.75</v>
          </cell>
          <cell r="CL1259">
            <v>18.75</v>
          </cell>
        </row>
        <row r="1260">
          <cell r="B1260" t="str">
            <v>062</v>
          </cell>
          <cell r="C1260" t="str">
            <v>053</v>
          </cell>
          <cell r="D1260" t="str">
            <v>02</v>
          </cell>
          <cell r="E1260" t="str">
            <v>437258370</v>
          </cell>
          <cell r="F1260" t="str">
            <v>ПРОФИЛЬ Д16Т 410644 L-3000</v>
          </cell>
          <cell r="G1260" t="str">
            <v>ОСТ1 90113-86</v>
          </cell>
          <cell r="H1260" t="str">
            <v>КГ</v>
          </cell>
          <cell r="I1260">
            <v>0.04</v>
          </cell>
          <cell r="J1260" t="str">
            <v>00007</v>
          </cell>
          <cell r="K1260" t="str">
            <v>00000</v>
          </cell>
          <cell r="L1260" t="str">
            <v>нет</v>
          </cell>
          <cell r="M1260">
            <v>80</v>
          </cell>
          <cell r="N1260">
            <v>3.2</v>
          </cell>
          <cell r="O1260">
            <v>21.53</v>
          </cell>
          <cell r="P1260">
            <v>0.86099999999999999</v>
          </cell>
          <cell r="Q1260">
            <v>80</v>
          </cell>
          <cell r="R1260">
            <v>3.2</v>
          </cell>
          <cell r="S1260" t="str">
            <v>039654</v>
          </cell>
          <cell r="T1260">
            <v>21.53</v>
          </cell>
          <cell r="U1260" t="str">
            <v>вст.ост</v>
          </cell>
          <cell r="W1260">
            <v>21.53</v>
          </cell>
          <cell r="X1260">
            <v>0.86</v>
          </cell>
          <cell r="Y1260">
            <v>0</v>
          </cell>
          <cell r="Z1260">
            <v>0</v>
          </cell>
          <cell r="AA1260">
            <v>0</v>
          </cell>
          <cell r="AB1260">
            <v>0</v>
          </cell>
          <cell r="AC1260">
            <v>0</v>
          </cell>
          <cell r="AD1260">
            <v>0</v>
          </cell>
          <cell r="AE1260">
            <v>0</v>
          </cell>
          <cell r="AF1260">
            <v>0</v>
          </cell>
          <cell r="AG1260">
            <v>0</v>
          </cell>
          <cell r="AH1260">
            <v>0</v>
          </cell>
          <cell r="AI1260">
            <v>0</v>
          </cell>
          <cell r="AJ1260">
            <v>0</v>
          </cell>
          <cell r="AM1260" t="str">
            <v>062</v>
          </cell>
          <cell r="AN1260" t="str">
            <v>045</v>
          </cell>
          <cell r="AO1260">
            <v>1779</v>
          </cell>
          <cell r="AP1260" t="str">
            <v>02</v>
          </cell>
          <cell r="AQ1260" t="str">
            <v>437258370</v>
          </cell>
          <cell r="AR1260" t="str">
            <v>ПPOФИЛЬ Д16T 410644 L-3000</v>
          </cell>
          <cell r="AS1260" t="str">
            <v>OCT1 90113-86</v>
          </cell>
          <cell r="AT1260" t="str">
            <v>КГ</v>
          </cell>
          <cell r="AU1260">
            <v>0.01</v>
          </cell>
          <cell r="AW1260">
            <v>0.4</v>
          </cell>
          <cell r="AX1260">
            <v>87.93</v>
          </cell>
          <cell r="AY1260">
            <v>35.172000000000004</v>
          </cell>
          <cell r="BA1260">
            <v>4</v>
          </cell>
          <cell r="BB1260">
            <v>0.88</v>
          </cell>
          <cell r="BC1260">
            <v>40</v>
          </cell>
          <cell r="BD1260">
            <v>12</v>
          </cell>
          <cell r="BE1260">
            <v>10.56</v>
          </cell>
          <cell r="BF1260">
            <v>24.612000000000002</v>
          </cell>
          <cell r="BH1260">
            <v>88</v>
          </cell>
          <cell r="BI1260">
            <v>0</v>
          </cell>
          <cell r="BJ1260">
            <v>0</v>
          </cell>
          <cell r="BK1260">
            <v>0.88</v>
          </cell>
          <cell r="BL1260">
            <v>0.88</v>
          </cell>
          <cell r="BM1260">
            <v>0.88</v>
          </cell>
          <cell r="BN1260">
            <v>0.88</v>
          </cell>
          <cell r="BO1260">
            <v>0.88</v>
          </cell>
          <cell r="BP1260">
            <v>0.88</v>
          </cell>
          <cell r="BQ1260">
            <v>0.88</v>
          </cell>
          <cell r="BR1260">
            <v>0.88</v>
          </cell>
          <cell r="BS1260">
            <v>0.88</v>
          </cell>
          <cell r="BT1260">
            <v>0.88</v>
          </cell>
          <cell r="BU1260">
            <v>0.88</v>
          </cell>
          <cell r="BV1260">
            <v>0.88</v>
          </cell>
          <cell r="BW1260">
            <v>0.88</v>
          </cell>
          <cell r="CD1260">
            <v>0.12</v>
          </cell>
          <cell r="CF1260">
            <v>99.05</v>
          </cell>
          <cell r="CG1260">
            <v>11.89</v>
          </cell>
          <cell r="CH1260">
            <v>14.03</v>
          </cell>
          <cell r="CL1260">
            <v>14.03</v>
          </cell>
        </row>
        <row r="1261">
          <cell r="B1261" t="str">
            <v>062</v>
          </cell>
          <cell r="C1261" t="str">
            <v>053</v>
          </cell>
          <cell r="D1261" t="str">
            <v>02</v>
          </cell>
          <cell r="E1261" t="str">
            <v>437058820</v>
          </cell>
          <cell r="F1261" t="str">
            <v>ПРОФИЛЬ Д16Т 410659 L-3000</v>
          </cell>
          <cell r="G1261" t="str">
            <v>ОСТ1 90113-86</v>
          </cell>
          <cell r="H1261" t="str">
            <v>КГ</v>
          </cell>
          <cell r="I1261">
            <v>0.02</v>
          </cell>
          <cell r="J1261" t="str">
            <v>00007</v>
          </cell>
          <cell r="K1261" t="str">
            <v>00000</v>
          </cell>
          <cell r="L1261" t="str">
            <v>нет</v>
          </cell>
          <cell r="M1261">
            <v>80</v>
          </cell>
          <cell r="N1261">
            <v>1.6</v>
          </cell>
          <cell r="O1261">
            <v>65.260000000000005</v>
          </cell>
          <cell r="P1261">
            <v>1.3049999999999999</v>
          </cell>
          <cell r="Q1261">
            <v>80</v>
          </cell>
          <cell r="R1261">
            <v>1.6</v>
          </cell>
          <cell r="S1261" t="str">
            <v>039431</v>
          </cell>
          <cell r="T1261">
            <v>65.260000000000005</v>
          </cell>
          <cell r="U1261" t="str">
            <v>вст.ост</v>
          </cell>
          <cell r="W1261">
            <v>65.260000000000005</v>
          </cell>
          <cell r="X1261">
            <v>1.31</v>
          </cell>
          <cell r="Y1261">
            <v>0</v>
          </cell>
          <cell r="Z1261">
            <v>0</v>
          </cell>
          <cell r="AA1261">
            <v>0</v>
          </cell>
          <cell r="AB1261">
            <v>0</v>
          </cell>
          <cell r="AC1261">
            <v>1.31</v>
          </cell>
          <cell r="AD1261">
            <v>1.31</v>
          </cell>
          <cell r="AE1261">
            <v>1.31</v>
          </cell>
          <cell r="AF1261">
            <v>1.31</v>
          </cell>
          <cell r="AG1261">
            <v>1.31</v>
          </cell>
          <cell r="AH1261">
            <v>1.31</v>
          </cell>
          <cell r="AI1261">
            <v>1.31</v>
          </cell>
          <cell r="AJ1261">
            <v>1.31</v>
          </cell>
          <cell r="AM1261" t="str">
            <v>062</v>
          </cell>
          <cell r="AN1261" t="str">
            <v>045</v>
          </cell>
          <cell r="AO1261">
            <v>1782</v>
          </cell>
          <cell r="AP1261" t="str">
            <v>02</v>
          </cell>
          <cell r="AQ1261" t="str">
            <v>437058820</v>
          </cell>
          <cell r="AR1261" t="str">
            <v>ПPOФИЛЬ Д16T 410659 L-3000</v>
          </cell>
          <cell r="AS1261" t="str">
            <v>OCT1 90113-86</v>
          </cell>
          <cell r="AT1261" t="str">
            <v>КГ</v>
          </cell>
          <cell r="AU1261">
            <v>0.08</v>
          </cell>
          <cell r="AW1261">
            <v>0.3</v>
          </cell>
          <cell r="AX1261">
            <v>65.260000000000005</v>
          </cell>
          <cell r="AY1261">
            <v>19.577999999999999</v>
          </cell>
          <cell r="BA1261">
            <v>4</v>
          </cell>
          <cell r="BB1261">
            <v>5.22</v>
          </cell>
          <cell r="BC1261">
            <v>4</v>
          </cell>
          <cell r="BD1261">
            <v>4</v>
          </cell>
          <cell r="BE1261">
            <v>20.88</v>
          </cell>
          <cell r="BF1261">
            <v>0</v>
          </cell>
          <cell r="BH1261">
            <v>65.25</v>
          </cell>
          <cell r="BI1261">
            <v>0</v>
          </cell>
          <cell r="BJ1261">
            <v>0</v>
          </cell>
          <cell r="BK1261">
            <v>5.22</v>
          </cell>
          <cell r="BL1261">
            <v>5.22</v>
          </cell>
          <cell r="BM1261">
            <v>5.22</v>
          </cell>
          <cell r="BN1261">
            <v>5.22</v>
          </cell>
          <cell r="BO1261">
            <v>5.22</v>
          </cell>
          <cell r="BP1261">
            <v>0</v>
          </cell>
          <cell r="BQ1261">
            <v>0</v>
          </cell>
          <cell r="BR1261">
            <v>0</v>
          </cell>
          <cell r="BS1261">
            <v>0</v>
          </cell>
          <cell r="BT1261">
            <v>0</v>
          </cell>
          <cell r="BU1261">
            <v>0</v>
          </cell>
          <cell r="BV1261">
            <v>0</v>
          </cell>
          <cell r="BW1261">
            <v>0</v>
          </cell>
          <cell r="CD1261">
            <v>0.32</v>
          </cell>
          <cell r="CF1261">
            <v>73.44</v>
          </cell>
          <cell r="CG1261">
            <v>23.5</v>
          </cell>
          <cell r="CH1261">
            <v>27.73</v>
          </cell>
          <cell r="CL1261">
            <v>27.73</v>
          </cell>
        </row>
        <row r="1262">
          <cell r="B1262" t="str">
            <v>062</v>
          </cell>
          <cell r="C1262" t="str">
            <v>025</v>
          </cell>
          <cell r="D1262" t="str">
            <v>02</v>
          </cell>
          <cell r="E1262" t="str">
            <v>435758044</v>
          </cell>
          <cell r="F1262" t="str">
            <v>ПРОФИЛЬ Д16Т 410668 L-3000</v>
          </cell>
          <cell r="G1262" t="str">
            <v>ОСТ1 90113-86</v>
          </cell>
          <cell r="H1262" t="str">
            <v>КГ</v>
          </cell>
          <cell r="I1262">
            <v>0.09</v>
          </cell>
          <cell r="J1262" t="str">
            <v>00007</v>
          </cell>
          <cell r="K1262" t="str">
            <v>00000</v>
          </cell>
          <cell r="L1262" t="str">
            <v>нет</v>
          </cell>
          <cell r="M1262">
            <v>80</v>
          </cell>
          <cell r="N1262">
            <v>7.2</v>
          </cell>
          <cell r="O1262">
            <v>0</v>
          </cell>
          <cell r="P1262">
            <v>0</v>
          </cell>
          <cell r="Q1262">
            <v>80</v>
          </cell>
          <cell r="R1262">
            <v>7.2</v>
          </cell>
          <cell r="S1262" t="str">
            <v>000000</v>
          </cell>
          <cell r="T1262">
            <v>289.60000000000002</v>
          </cell>
          <cell r="U1262" t="str">
            <v>нет</v>
          </cell>
          <cell r="V1262">
            <v>38890</v>
          </cell>
          <cell r="W1262">
            <v>289.60000000000002</v>
          </cell>
          <cell r="X1262">
            <v>26.06</v>
          </cell>
          <cell r="Y1262">
            <v>26.06</v>
          </cell>
          <cell r="Z1262">
            <v>26.06</v>
          </cell>
          <cell r="AA1262">
            <v>26.06</v>
          </cell>
          <cell r="AB1262">
            <v>26.06</v>
          </cell>
          <cell r="AC1262">
            <v>26.06</v>
          </cell>
          <cell r="AD1262">
            <v>26.06</v>
          </cell>
          <cell r="AE1262">
            <v>26.06</v>
          </cell>
          <cell r="AF1262">
            <v>26.06</v>
          </cell>
          <cell r="AG1262">
            <v>26.06</v>
          </cell>
          <cell r="AH1262">
            <v>26.06</v>
          </cell>
          <cell r="AI1262">
            <v>26.06</v>
          </cell>
          <cell r="AJ1262">
            <v>26.06</v>
          </cell>
        </row>
        <row r="1263">
          <cell r="B1263" t="str">
            <v>062</v>
          </cell>
          <cell r="C1263" t="str">
            <v>053</v>
          </cell>
          <cell r="D1263" t="str">
            <v>02</v>
          </cell>
          <cell r="E1263" t="str">
            <v>435758044</v>
          </cell>
          <cell r="F1263" t="str">
            <v>ПРОФИЛЬ Д16Т 410668 L-3000</v>
          </cell>
          <cell r="G1263" t="str">
            <v>ОСТ1 90113-86</v>
          </cell>
          <cell r="H1263" t="str">
            <v>КГ</v>
          </cell>
          <cell r="I1263">
            <v>0.03</v>
          </cell>
          <cell r="J1263" t="str">
            <v>00007</v>
          </cell>
          <cell r="K1263" t="str">
            <v>00000</v>
          </cell>
          <cell r="L1263" t="str">
            <v>нет</v>
          </cell>
          <cell r="M1263">
            <v>80</v>
          </cell>
          <cell r="N1263">
            <v>2.4</v>
          </cell>
          <cell r="O1263">
            <v>0</v>
          </cell>
          <cell r="P1263">
            <v>0</v>
          </cell>
          <cell r="Q1263">
            <v>80</v>
          </cell>
          <cell r="R1263">
            <v>2.4</v>
          </cell>
          <cell r="S1263" t="str">
            <v>000000</v>
          </cell>
          <cell r="T1263">
            <v>289.60000000000002</v>
          </cell>
          <cell r="U1263" t="str">
            <v>нет</v>
          </cell>
          <cell r="V1263">
            <v>38890</v>
          </cell>
          <cell r="W1263">
            <v>289.60000000000002</v>
          </cell>
          <cell r="X1263">
            <v>8.69</v>
          </cell>
          <cell r="Y1263">
            <v>8.69</v>
          </cell>
          <cell r="Z1263">
            <v>8.69</v>
          </cell>
          <cell r="AA1263">
            <v>8.69</v>
          </cell>
          <cell r="AB1263">
            <v>8.69</v>
          </cell>
          <cell r="AC1263">
            <v>8.69</v>
          </cell>
          <cell r="AD1263">
            <v>8.69</v>
          </cell>
          <cell r="AE1263">
            <v>8.69</v>
          </cell>
          <cell r="AF1263">
            <v>8.69</v>
          </cell>
          <cell r="AG1263">
            <v>8.69</v>
          </cell>
          <cell r="AH1263">
            <v>8.69</v>
          </cell>
          <cell r="AI1263">
            <v>8.69</v>
          </cell>
          <cell r="AJ1263">
            <v>8.69</v>
          </cell>
          <cell r="AM1263" t="str">
            <v>062</v>
          </cell>
          <cell r="AN1263" t="str">
            <v>053</v>
          </cell>
          <cell r="AO1263">
            <v>1783</v>
          </cell>
          <cell r="AP1263" t="str">
            <v>02</v>
          </cell>
          <cell r="AQ1263" t="str">
            <v>435758044</v>
          </cell>
          <cell r="AR1263" t="str">
            <v>ПPOФИЛЬ Д16T 410668 L-3000</v>
          </cell>
          <cell r="AS1263" t="str">
            <v>OCT1 90113-86</v>
          </cell>
          <cell r="AT1263" t="str">
            <v>КГ</v>
          </cell>
          <cell r="AU1263">
            <v>0</v>
          </cell>
          <cell r="BB1263">
            <v>0</v>
          </cell>
          <cell r="BD1263">
            <v>0</v>
          </cell>
          <cell r="BE1263">
            <v>0</v>
          </cell>
          <cell r="BG1263">
            <v>0</v>
          </cell>
        </row>
        <row r="1264">
          <cell r="B1264" t="str">
            <v>062</v>
          </cell>
          <cell r="C1264" t="str">
            <v>053</v>
          </cell>
          <cell r="D1264" t="str">
            <v>02</v>
          </cell>
          <cell r="E1264" t="str">
            <v>437058830</v>
          </cell>
          <cell r="F1264" t="str">
            <v>ПРОФИЛЬ Д16Т 410686 L-3000</v>
          </cell>
          <cell r="G1264" t="str">
            <v>ОСТ1 90113-86</v>
          </cell>
          <cell r="H1264" t="str">
            <v>КГ</v>
          </cell>
          <cell r="I1264">
            <v>0.09</v>
          </cell>
          <cell r="J1264" t="str">
            <v>00007</v>
          </cell>
          <cell r="K1264" t="str">
            <v>00000</v>
          </cell>
          <cell r="L1264" t="str">
            <v>нет</v>
          </cell>
          <cell r="M1264">
            <v>80</v>
          </cell>
          <cell r="N1264">
            <v>7.2</v>
          </cell>
          <cell r="O1264">
            <v>0</v>
          </cell>
          <cell r="P1264">
            <v>0</v>
          </cell>
          <cell r="Q1264">
            <v>80</v>
          </cell>
          <cell r="R1264">
            <v>7.2</v>
          </cell>
          <cell r="S1264" t="str">
            <v>000000</v>
          </cell>
          <cell r="T1264">
            <v>289.60000000000002</v>
          </cell>
          <cell r="U1264" t="str">
            <v>нет</v>
          </cell>
          <cell r="V1264">
            <v>38890</v>
          </cell>
          <cell r="W1264">
            <v>289.60000000000002</v>
          </cell>
          <cell r="X1264">
            <v>26.06</v>
          </cell>
          <cell r="Y1264">
            <v>0</v>
          </cell>
          <cell r="Z1264">
            <v>0</v>
          </cell>
          <cell r="AA1264">
            <v>0</v>
          </cell>
          <cell r="AB1264">
            <v>26.06</v>
          </cell>
          <cell r="AC1264">
            <v>26.06</v>
          </cell>
          <cell r="AD1264">
            <v>26.06</v>
          </cell>
          <cell r="AE1264">
            <v>26.06</v>
          </cell>
          <cell r="AF1264">
            <v>26.06</v>
          </cell>
          <cell r="AG1264">
            <v>26.06</v>
          </cell>
          <cell r="AH1264">
            <v>26.06</v>
          </cell>
          <cell r="AI1264">
            <v>26.06</v>
          </cell>
          <cell r="AJ1264">
            <v>26.06</v>
          </cell>
          <cell r="AM1264" t="str">
            <v>062</v>
          </cell>
          <cell r="AN1264" t="str">
            <v>053</v>
          </cell>
          <cell r="AO1264">
            <v>1785</v>
          </cell>
          <cell r="AP1264" t="str">
            <v>02</v>
          </cell>
          <cell r="AQ1264" t="str">
            <v>437058830</v>
          </cell>
          <cell r="AR1264" t="str">
            <v>ПPOФИЛЬ Д16T 410686 L-3000</v>
          </cell>
          <cell r="AS1264" t="str">
            <v>OCT1 90113-86</v>
          </cell>
          <cell r="AT1264" t="str">
            <v>КГ</v>
          </cell>
          <cell r="AU1264">
            <v>0.06</v>
          </cell>
          <cell r="AW1264">
            <v>0.2</v>
          </cell>
          <cell r="AX1264">
            <v>85.15</v>
          </cell>
          <cell r="AY1264">
            <v>17.03</v>
          </cell>
          <cell r="BA1264">
            <v>4</v>
          </cell>
          <cell r="BB1264">
            <v>5.1100000000000003</v>
          </cell>
          <cell r="BC1264">
            <v>3</v>
          </cell>
          <cell r="BD1264">
            <v>3</v>
          </cell>
          <cell r="BE1264">
            <v>15.33</v>
          </cell>
          <cell r="BG1264">
            <v>0</v>
          </cell>
          <cell r="BH1264">
            <v>85.17</v>
          </cell>
          <cell r="BI1264">
            <v>0</v>
          </cell>
          <cell r="BJ1264">
            <v>0</v>
          </cell>
          <cell r="BK1264">
            <v>5.1100000000000003</v>
          </cell>
          <cell r="BL1264">
            <v>5.1100000000000003</v>
          </cell>
          <cell r="BM1264">
            <v>5.1100000000000003</v>
          </cell>
          <cell r="BN1264">
            <v>5.1100000000000003</v>
          </cell>
          <cell r="BO1264">
            <v>0</v>
          </cell>
          <cell r="BP1264">
            <v>0</v>
          </cell>
          <cell r="BQ1264">
            <v>0</v>
          </cell>
          <cell r="BR1264">
            <v>0</v>
          </cell>
          <cell r="BS1264">
            <v>0</v>
          </cell>
          <cell r="BT1264">
            <v>0</v>
          </cell>
          <cell r="BU1264">
            <v>0</v>
          </cell>
          <cell r="BV1264">
            <v>0</v>
          </cell>
          <cell r="BW1264">
            <v>0</v>
          </cell>
          <cell r="CE1264">
            <v>0.18</v>
          </cell>
          <cell r="CF1264">
            <v>95.86</v>
          </cell>
          <cell r="CG1264">
            <v>17.25</v>
          </cell>
          <cell r="CH1264">
            <v>20.36</v>
          </cell>
          <cell r="CL1264">
            <v>20.36</v>
          </cell>
        </row>
        <row r="1265">
          <cell r="B1265" t="str">
            <v>062</v>
          </cell>
          <cell r="C1265" t="str">
            <v>025</v>
          </cell>
          <cell r="D1265" t="str">
            <v>02</v>
          </cell>
          <cell r="E1265" t="str">
            <v>437058680</v>
          </cell>
          <cell r="F1265" t="str">
            <v>ПРОФИЛЬ Д16Т 410689 L-3000</v>
          </cell>
          <cell r="G1265" t="str">
            <v>ОСТ1 90113-86</v>
          </cell>
          <cell r="H1265" t="str">
            <v>КГ</v>
          </cell>
          <cell r="I1265">
            <v>0.04</v>
          </cell>
          <cell r="J1265" t="str">
            <v>00007</v>
          </cell>
          <cell r="K1265" t="str">
            <v>00000</v>
          </cell>
          <cell r="L1265" t="str">
            <v>нет</v>
          </cell>
          <cell r="M1265">
            <v>80</v>
          </cell>
          <cell r="N1265">
            <v>3.2</v>
          </cell>
          <cell r="O1265">
            <v>0</v>
          </cell>
          <cell r="P1265">
            <v>0</v>
          </cell>
          <cell r="Q1265">
            <v>80</v>
          </cell>
          <cell r="R1265">
            <v>3.2</v>
          </cell>
          <cell r="S1265" t="str">
            <v>000000</v>
          </cell>
          <cell r="T1265">
            <v>289.60000000000002</v>
          </cell>
          <cell r="U1265" t="str">
            <v>нет</v>
          </cell>
          <cell r="V1265">
            <v>38890</v>
          </cell>
          <cell r="W1265">
            <v>289.60000000000002</v>
          </cell>
          <cell r="X1265">
            <v>11.58</v>
          </cell>
          <cell r="Y1265">
            <v>0</v>
          </cell>
          <cell r="Z1265">
            <v>0</v>
          </cell>
          <cell r="AA1265">
            <v>0</v>
          </cell>
          <cell r="AB1265">
            <v>0</v>
          </cell>
          <cell r="AC1265">
            <v>0</v>
          </cell>
          <cell r="AD1265">
            <v>11.58</v>
          </cell>
          <cell r="AE1265">
            <v>11.58</v>
          </cell>
          <cell r="AF1265">
            <v>11.58</v>
          </cell>
          <cell r="AG1265">
            <v>11.58</v>
          </cell>
          <cell r="AH1265">
            <v>11.58</v>
          </cell>
          <cell r="AI1265">
            <v>11.58</v>
          </cell>
          <cell r="AJ1265">
            <v>11.58</v>
          </cell>
          <cell r="AM1265" t="str">
            <v>062</v>
          </cell>
          <cell r="AN1265" t="str">
            <v>053</v>
          </cell>
          <cell r="AO1265">
            <v>1786</v>
          </cell>
          <cell r="AP1265" t="str">
            <v>02</v>
          </cell>
          <cell r="AQ1265" t="str">
            <v>437058680</v>
          </cell>
          <cell r="AR1265" t="str">
            <v>ПPOФИЛЬ Д16T 410689 L-3000</v>
          </cell>
          <cell r="AS1265" t="str">
            <v>OCT1 90113-86</v>
          </cell>
          <cell r="AT1265" t="str">
            <v>КГ</v>
          </cell>
          <cell r="AU1265">
            <v>0.04</v>
          </cell>
          <cell r="AW1265">
            <v>0.2</v>
          </cell>
          <cell r="AX1265">
            <v>371.4</v>
          </cell>
          <cell r="AY1265">
            <v>74.28</v>
          </cell>
          <cell r="BA1265">
            <v>4</v>
          </cell>
          <cell r="BB1265">
            <v>14.86</v>
          </cell>
          <cell r="BC1265">
            <v>5</v>
          </cell>
          <cell r="BD1265">
            <v>5</v>
          </cell>
          <cell r="BE1265">
            <v>74.3</v>
          </cell>
          <cell r="BF1265">
            <v>0</v>
          </cell>
          <cell r="BH1265">
            <v>371.5</v>
          </cell>
          <cell r="BI1265">
            <v>0</v>
          </cell>
          <cell r="BJ1265">
            <v>0</v>
          </cell>
          <cell r="BK1265">
            <v>14.86</v>
          </cell>
          <cell r="BL1265">
            <v>14.86</v>
          </cell>
          <cell r="BM1265">
            <v>14.86</v>
          </cell>
          <cell r="BN1265">
            <v>14.86</v>
          </cell>
          <cell r="BO1265">
            <v>14.86</v>
          </cell>
          <cell r="BP1265">
            <v>14.86</v>
          </cell>
          <cell r="BQ1265">
            <v>0</v>
          </cell>
          <cell r="BR1265">
            <v>0</v>
          </cell>
          <cell r="BS1265">
            <v>0</v>
          </cell>
          <cell r="BT1265">
            <v>0</v>
          </cell>
          <cell r="BU1265">
            <v>0</v>
          </cell>
          <cell r="BV1265">
            <v>0</v>
          </cell>
          <cell r="BW1265">
            <v>0</v>
          </cell>
          <cell r="CD1265">
            <v>0.2</v>
          </cell>
          <cell r="CF1265">
            <v>418.15</v>
          </cell>
          <cell r="CG1265">
            <v>83.63</v>
          </cell>
          <cell r="CH1265">
            <v>98.68</v>
          </cell>
          <cell r="CL1265">
            <v>98.68</v>
          </cell>
        </row>
        <row r="1266">
          <cell r="B1266" t="str">
            <v>062</v>
          </cell>
          <cell r="C1266" t="str">
            <v>053</v>
          </cell>
          <cell r="D1266" t="str">
            <v>02</v>
          </cell>
          <cell r="E1266" t="str">
            <v>435758810</v>
          </cell>
          <cell r="F1266" t="str">
            <v>ПРОФИЛЬ Д16Т 410716 L-3000</v>
          </cell>
          <cell r="G1266" t="str">
            <v>ОСТ1 90113-86</v>
          </cell>
          <cell r="H1266" t="str">
            <v>КГ</v>
          </cell>
          <cell r="I1266">
            <v>0.28999999999999998</v>
          </cell>
          <cell r="J1266" t="str">
            <v>00007</v>
          </cell>
          <cell r="K1266" t="str">
            <v>00000</v>
          </cell>
          <cell r="L1266" t="str">
            <v>нет</v>
          </cell>
          <cell r="M1266">
            <v>0</v>
          </cell>
          <cell r="N1266">
            <v>0</v>
          </cell>
          <cell r="O1266">
            <v>93.924999999999997</v>
          </cell>
          <cell r="P1266">
            <v>27.238</v>
          </cell>
          <cell r="Q1266">
            <v>0</v>
          </cell>
          <cell r="R1266">
            <v>0</v>
          </cell>
          <cell r="S1266" t="str">
            <v>040101</v>
          </cell>
          <cell r="T1266">
            <v>289.60000000000002</v>
          </cell>
          <cell r="U1266" t="str">
            <v>нет</v>
          </cell>
          <cell r="V1266">
            <v>38890</v>
          </cell>
          <cell r="W1266">
            <v>289.60000000000002</v>
          </cell>
          <cell r="X1266">
            <v>83.98</v>
          </cell>
          <cell r="Y1266">
            <v>83.98</v>
          </cell>
          <cell r="Z1266">
            <v>83.98</v>
          </cell>
          <cell r="AA1266">
            <v>83.98</v>
          </cell>
          <cell r="AB1266">
            <v>83.98</v>
          </cell>
          <cell r="AC1266">
            <v>83.98</v>
          </cell>
          <cell r="AD1266">
            <v>83.98</v>
          </cell>
          <cell r="AE1266">
            <v>83.98</v>
          </cell>
          <cell r="AF1266">
            <v>83.98</v>
          </cell>
          <cell r="AG1266">
            <v>83.98</v>
          </cell>
          <cell r="AH1266">
            <v>83.98</v>
          </cell>
          <cell r="AI1266">
            <v>83.98</v>
          </cell>
          <cell r="AJ1266">
            <v>83.98</v>
          </cell>
          <cell r="AM1266" t="str">
            <v>062</v>
          </cell>
          <cell r="AN1266" t="str">
            <v>053</v>
          </cell>
          <cell r="AO1266">
            <v>1788</v>
          </cell>
          <cell r="AP1266" t="str">
            <v>02</v>
          </cell>
          <cell r="AQ1266" t="str">
            <v>435758810</v>
          </cell>
          <cell r="AR1266" t="str">
            <v>ПPOФИЛЬ Д16T 410716 L-3000</v>
          </cell>
          <cell r="AS1266" t="str">
            <v>OCT1 90113-86</v>
          </cell>
          <cell r="AT1266" t="str">
            <v>КГ</v>
          </cell>
          <cell r="AU1266">
            <v>0.28999999999999998</v>
          </cell>
          <cell r="AW1266">
            <v>1.2</v>
          </cell>
          <cell r="BA1266">
            <v>4</v>
          </cell>
          <cell r="BB1266">
            <v>0</v>
          </cell>
          <cell r="BD1266">
            <v>0</v>
          </cell>
          <cell r="BE1266">
            <v>0</v>
          </cell>
          <cell r="BG1266">
            <v>0</v>
          </cell>
        </row>
        <row r="1267">
          <cell r="B1267" t="str">
            <v>062</v>
          </cell>
          <cell r="C1267" t="str">
            <v>025</v>
          </cell>
          <cell r="D1267" t="str">
            <v>02</v>
          </cell>
          <cell r="E1267" t="str">
            <v>437058850</v>
          </cell>
          <cell r="F1267" t="str">
            <v>ПРОФИЛЬ Д16Т 410757 L-3000</v>
          </cell>
          <cell r="G1267" t="str">
            <v>ОСТ1 90113-86</v>
          </cell>
          <cell r="H1267" t="str">
            <v>КГ</v>
          </cell>
          <cell r="I1267">
            <v>0.03</v>
          </cell>
          <cell r="J1267" t="str">
            <v>00007</v>
          </cell>
          <cell r="K1267" t="str">
            <v>00000</v>
          </cell>
          <cell r="L1267" t="str">
            <v>нет</v>
          </cell>
          <cell r="M1267">
            <v>80</v>
          </cell>
          <cell r="N1267">
            <v>2.4</v>
          </cell>
          <cell r="O1267">
            <v>0</v>
          </cell>
          <cell r="P1267">
            <v>0</v>
          </cell>
          <cell r="Q1267">
            <v>80</v>
          </cell>
          <cell r="R1267">
            <v>2.4</v>
          </cell>
          <cell r="S1267" t="str">
            <v>039438</v>
          </cell>
          <cell r="T1267">
            <v>289.60000000000002</v>
          </cell>
          <cell r="U1267" t="str">
            <v>нет</v>
          </cell>
          <cell r="V1267">
            <v>38890</v>
          </cell>
          <cell r="W1267">
            <v>289.60000000000002</v>
          </cell>
          <cell r="X1267">
            <v>8.69</v>
          </cell>
          <cell r="Y1267">
            <v>0</v>
          </cell>
          <cell r="Z1267">
            <v>0</v>
          </cell>
          <cell r="AA1267">
            <v>0</v>
          </cell>
          <cell r="AB1267">
            <v>8.69</v>
          </cell>
          <cell r="AC1267">
            <v>8.69</v>
          </cell>
          <cell r="AD1267">
            <v>8.69</v>
          </cell>
          <cell r="AE1267">
            <v>8.69</v>
          </cell>
          <cell r="AF1267">
            <v>8.69</v>
          </cell>
          <cell r="AG1267">
            <v>8.69</v>
          </cell>
          <cell r="AH1267">
            <v>8.69</v>
          </cell>
          <cell r="AI1267">
            <v>8.69</v>
          </cell>
          <cell r="AJ1267">
            <v>8.69</v>
          </cell>
          <cell r="AM1267" t="str">
            <v>062</v>
          </cell>
          <cell r="AN1267" t="str">
            <v>045</v>
          </cell>
          <cell r="AO1267">
            <v>1789</v>
          </cell>
          <cell r="AP1267" t="str">
            <v>02</v>
          </cell>
          <cell r="AQ1267" t="str">
            <v>437058850</v>
          </cell>
          <cell r="AR1267" t="str">
            <v>ПPOФИЛЬ Д16T 410757 L-3000</v>
          </cell>
          <cell r="AS1267" t="str">
            <v>OCT1 90113-86</v>
          </cell>
          <cell r="AT1267" t="str">
            <v>КГ</v>
          </cell>
          <cell r="AU1267">
            <v>0.03</v>
          </cell>
          <cell r="AW1267">
            <v>0.1</v>
          </cell>
          <cell r="AX1267">
            <v>79.89</v>
          </cell>
          <cell r="AY1267">
            <v>7.9890000000000008</v>
          </cell>
          <cell r="BA1267">
            <v>4</v>
          </cell>
          <cell r="BB1267">
            <v>2.4</v>
          </cell>
          <cell r="BC1267">
            <v>3</v>
          </cell>
          <cell r="BD1267">
            <v>3</v>
          </cell>
          <cell r="BE1267">
            <v>7.2</v>
          </cell>
          <cell r="BF1267">
            <v>0</v>
          </cell>
          <cell r="BH1267">
            <v>80</v>
          </cell>
          <cell r="BI1267">
            <v>0</v>
          </cell>
          <cell r="BJ1267">
            <v>0</v>
          </cell>
          <cell r="BK1267">
            <v>2.4</v>
          </cell>
          <cell r="BL1267">
            <v>2.4</v>
          </cell>
          <cell r="BM1267">
            <v>2.4</v>
          </cell>
          <cell r="BN1267">
            <v>2.4</v>
          </cell>
          <cell r="BO1267">
            <v>0</v>
          </cell>
          <cell r="BP1267">
            <v>0</v>
          </cell>
          <cell r="BQ1267">
            <v>0</v>
          </cell>
          <cell r="BR1267">
            <v>0</v>
          </cell>
          <cell r="BS1267">
            <v>0</v>
          </cell>
          <cell r="BT1267">
            <v>0</v>
          </cell>
          <cell r="BU1267">
            <v>0</v>
          </cell>
          <cell r="BV1267">
            <v>0</v>
          </cell>
          <cell r="BW1267">
            <v>0</v>
          </cell>
          <cell r="CD1267">
            <v>0.09</v>
          </cell>
          <cell r="CF1267">
            <v>90.04</v>
          </cell>
          <cell r="CG1267">
            <v>8.1</v>
          </cell>
          <cell r="CH1267">
            <v>9.56</v>
          </cell>
          <cell r="CL1267">
            <v>9.56</v>
          </cell>
        </row>
        <row r="1268">
          <cell r="B1268" t="str">
            <v>062</v>
          </cell>
          <cell r="C1268" t="str">
            <v>053</v>
          </cell>
          <cell r="D1268" t="str">
            <v>02</v>
          </cell>
          <cell r="E1268" t="str">
            <v>437058860</v>
          </cell>
          <cell r="F1268" t="str">
            <v>ПРОФИЛЬ Д16Т 410760 L-3000</v>
          </cell>
          <cell r="G1268" t="str">
            <v>ОСТ1 90113-86</v>
          </cell>
          <cell r="H1268" t="str">
            <v>КГ</v>
          </cell>
          <cell r="I1268">
            <v>0.12</v>
          </cell>
          <cell r="J1268" t="str">
            <v>00007</v>
          </cell>
          <cell r="K1268" t="str">
            <v>00000</v>
          </cell>
          <cell r="L1268" t="str">
            <v>нет</v>
          </cell>
          <cell r="M1268">
            <v>80</v>
          </cell>
          <cell r="N1268">
            <v>9.6</v>
          </cell>
          <cell r="O1268">
            <v>0</v>
          </cell>
          <cell r="P1268">
            <v>0</v>
          </cell>
          <cell r="Q1268">
            <v>80</v>
          </cell>
          <cell r="R1268">
            <v>9.6</v>
          </cell>
          <cell r="S1268" t="str">
            <v>039442</v>
          </cell>
          <cell r="T1268">
            <v>289.60000000000002</v>
          </cell>
          <cell r="U1268" t="str">
            <v>нет</v>
          </cell>
          <cell r="V1268">
            <v>38890</v>
          </cell>
          <cell r="W1268">
            <v>289.60000000000002</v>
          </cell>
          <cell r="X1268">
            <v>34.75</v>
          </cell>
          <cell r="Y1268">
            <v>0</v>
          </cell>
          <cell r="Z1268">
            <v>0</v>
          </cell>
          <cell r="AA1268">
            <v>0</v>
          </cell>
          <cell r="AB1268">
            <v>0</v>
          </cell>
          <cell r="AC1268">
            <v>34.75</v>
          </cell>
          <cell r="AD1268">
            <v>34.75</v>
          </cell>
          <cell r="AE1268">
            <v>34.75</v>
          </cell>
          <cell r="AF1268">
            <v>34.75</v>
          </cell>
          <cell r="AG1268">
            <v>34.75</v>
          </cell>
          <cell r="AH1268">
            <v>34.75</v>
          </cell>
          <cell r="AI1268">
            <v>34.75</v>
          </cell>
          <cell r="AJ1268">
            <v>34.75</v>
          </cell>
          <cell r="AM1268" t="str">
            <v>062</v>
          </cell>
          <cell r="AN1268" t="str">
            <v>045</v>
          </cell>
          <cell r="AO1268">
            <v>1791</v>
          </cell>
          <cell r="AP1268" t="str">
            <v>02</v>
          </cell>
          <cell r="AQ1268" t="str">
            <v>437058860</v>
          </cell>
          <cell r="AR1268" t="str">
            <v>ПPOФИЛЬ Д16T 410760 L-3000</v>
          </cell>
          <cell r="AS1268" t="str">
            <v>OCT1 90113-86</v>
          </cell>
          <cell r="AT1268" t="str">
            <v>КГ</v>
          </cell>
          <cell r="AU1268">
            <v>0.05</v>
          </cell>
          <cell r="AW1268">
            <v>0.2</v>
          </cell>
          <cell r="AX1268">
            <v>72.92</v>
          </cell>
          <cell r="AY1268">
            <v>14.584000000000001</v>
          </cell>
          <cell r="BA1268">
            <v>4</v>
          </cell>
          <cell r="BB1268">
            <v>3.65</v>
          </cell>
          <cell r="BC1268">
            <v>4</v>
          </cell>
          <cell r="BD1268">
            <v>4</v>
          </cell>
          <cell r="BE1268">
            <v>14.6</v>
          </cell>
          <cell r="BF1268">
            <v>0</v>
          </cell>
          <cell r="BH1268">
            <v>73</v>
          </cell>
          <cell r="BI1268">
            <v>0</v>
          </cell>
          <cell r="BJ1268">
            <v>0</v>
          </cell>
          <cell r="BK1268">
            <v>3.65</v>
          </cell>
          <cell r="BL1268">
            <v>3.65</v>
          </cell>
          <cell r="BM1268">
            <v>3.65</v>
          </cell>
          <cell r="BN1268">
            <v>3.65</v>
          </cell>
          <cell r="BO1268">
            <v>3.65</v>
          </cell>
          <cell r="BP1268">
            <v>0</v>
          </cell>
          <cell r="BQ1268">
            <v>0</v>
          </cell>
          <cell r="BR1268">
            <v>0</v>
          </cell>
          <cell r="BS1268">
            <v>0</v>
          </cell>
          <cell r="BT1268">
            <v>0</v>
          </cell>
          <cell r="BU1268">
            <v>0</v>
          </cell>
          <cell r="BV1268">
            <v>0</v>
          </cell>
          <cell r="BW1268">
            <v>0</v>
          </cell>
          <cell r="CD1268">
            <v>0.2</v>
          </cell>
          <cell r="CF1268">
            <v>82.17</v>
          </cell>
          <cell r="CG1268">
            <v>16.43</v>
          </cell>
          <cell r="CH1268">
            <v>19.39</v>
          </cell>
          <cell r="CL1268">
            <v>19.39</v>
          </cell>
        </row>
        <row r="1269">
          <cell r="B1269" t="str">
            <v>062</v>
          </cell>
          <cell r="C1269" t="str">
            <v>025</v>
          </cell>
          <cell r="D1269" t="str">
            <v>02</v>
          </cell>
          <cell r="E1269" t="str">
            <v>437258450</v>
          </cell>
          <cell r="F1269" t="str">
            <v>ПРОФИЛЬ Д16Т 410794 L-3000</v>
          </cell>
          <cell r="G1269" t="str">
            <v>ОСТ1 90113-86</v>
          </cell>
          <cell r="H1269" t="str">
            <v>КГ</v>
          </cell>
          <cell r="I1269">
            <v>0.05</v>
          </cell>
          <cell r="J1269" t="str">
            <v>00007</v>
          </cell>
          <cell r="K1269" t="str">
            <v>00000</v>
          </cell>
          <cell r="L1269" t="str">
            <v>нет</v>
          </cell>
          <cell r="M1269">
            <v>80</v>
          </cell>
          <cell r="N1269">
            <v>4</v>
          </cell>
          <cell r="O1269">
            <v>0.01</v>
          </cell>
          <cell r="P1269">
            <v>1E-3</v>
          </cell>
          <cell r="Q1269">
            <v>80</v>
          </cell>
          <cell r="R1269">
            <v>4</v>
          </cell>
          <cell r="S1269" t="str">
            <v>039693</v>
          </cell>
          <cell r="T1269">
            <v>0.01</v>
          </cell>
          <cell r="U1269" t="str">
            <v>нет</v>
          </cell>
          <cell r="W1269">
            <v>0.01</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v>0</v>
          </cell>
          <cell r="AM1269" t="str">
            <v>062</v>
          </cell>
          <cell r="AN1269" t="str">
            <v>053</v>
          </cell>
          <cell r="AO1269">
            <v>1794</v>
          </cell>
          <cell r="AP1269" t="str">
            <v>02</v>
          </cell>
          <cell r="AQ1269" t="str">
            <v>437258450</v>
          </cell>
          <cell r="AR1269" t="str">
            <v>ПPOФИЛЬ Д16T 410794 L-3000</v>
          </cell>
          <cell r="AS1269" t="str">
            <v>OCT1 90113-86</v>
          </cell>
          <cell r="AT1269" t="str">
            <v>КГ</v>
          </cell>
          <cell r="AU1269">
            <v>0.05</v>
          </cell>
          <cell r="AW1269">
            <v>0.2</v>
          </cell>
          <cell r="AX1269">
            <v>84.47</v>
          </cell>
          <cell r="AY1269">
            <v>16.894000000000002</v>
          </cell>
          <cell r="BA1269">
            <v>4</v>
          </cell>
          <cell r="BB1269">
            <v>4.22</v>
          </cell>
          <cell r="BC1269">
            <v>4</v>
          </cell>
          <cell r="BD1269">
            <v>4</v>
          </cell>
          <cell r="BE1269">
            <v>16.88</v>
          </cell>
          <cell r="BF1269">
            <v>0</v>
          </cell>
          <cell r="BH1269">
            <v>84.4</v>
          </cell>
          <cell r="BI1269">
            <v>0</v>
          </cell>
          <cell r="BJ1269">
            <v>0</v>
          </cell>
          <cell r="BK1269">
            <v>4.22</v>
          </cell>
          <cell r="BL1269">
            <v>4.22</v>
          </cell>
          <cell r="BM1269">
            <v>4.22</v>
          </cell>
          <cell r="BN1269">
            <v>4.22</v>
          </cell>
          <cell r="BO1269">
            <v>4.22</v>
          </cell>
          <cell r="BP1269">
            <v>0</v>
          </cell>
          <cell r="BQ1269">
            <v>0</v>
          </cell>
          <cell r="BR1269">
            <v>0</v>
          </cell>
          <cell r="BS1269">
            <v>0</v>
          </cell>
          <cell r="BT1269">
            <v>0</v>
          </cell>
          <cell r="BU1269">
            <v>0</v>
          </cell>
          <cell r="BV1269">
            <v>0</v>
          </cell>
          <cell r="BW1269">
            <v>0</v>
          </cell>
          <cell r="CD1269">
            <v>0.2</v>
          </cell>
          <cell r="CF1269">
            <v>95</v>
          </cell>
          <cell r="CG1269">
            <v>19</v>
          </cell>
          <cell r="CH1269">
            <v>22.42</v>
          </cell>
          <cell r="CL1269">
            <v>22.42</v>
          </cell>
        </row>
        <row r="1270">
          <cell r="B1270" t="str">
            <v>062</v>
          </cell>
          <cell r="C1270" t="str">
            <v>025</v>
          </cell>
          <cell r="D1270" t="str">
            <v>02</v>
          </cell>
          <cell r="E1270" t="str">
            <v>437558343</v>
          </cell>
          <cell r="F1270" t="str">
            <v>ПРОФИЛЬ Д16Т 410812 L-3000</v>
          </cell>
          <cell r="G1270" t="str">
            <v>ОСТ1 90113-86</v>
          </cell>
          <cell r="H1270" t="str">
            <v>КГ</v>
          </cell>
          <cell r="I1270">
            <v>0.03</v>
          </cell>
          <cell r="J1270" t="str">
            <v>00007</v>
          </cell>
          <cell r="K1270" t="str">
            <v>00000</v>
          </cell>
          <cell r="L1270" t="str">
            <v>нет</v>
          </cell>
          <cell r="M1270">
            <v>80</v>
          </cell>
          <cell r="N1270">
            <v>2.4</v>
          </cell>
          <cell r="O1270">
            <v>0</v>
          </cell>
          <cell r="P1270">
            <v>0</v>
          </cell>
          <cell r="Q1270">
            <v>80</v>
          </cell>
          <cell r="R1270">
            <v>2.4</v>
          </cell>
          <cell r="S1270" t="str">
            <v>000000</v>
          </cell>
          <cell r="T1270">
            <v>289.60000000000002</v>
          </cell>
          <cell r="U1270" t="str">
            <v>нет</v>
          </cell>
          <cell r="V1270">
            <v>38890</v>
          </cell>
          <cell r="W1270">
            <v>289.60000000000002</v>
          </cell>
          <cell r="X1270">
            <v>8.69</v>
          </cell>
          <cell r="Y1270">
            <v>8.69</v>
          </cell>
          <cell r="Z1270">
            <v>8.69</v>
          </cell>
          <cell r="AA1270">
            <v>8.69</v>
          </cell>
          <cell r="AB1270">
            <v>8.69</v>
          </cell>
          <cell r="AC1270">
            <v>8.69</v>
          </cell>
          <cell r="AD1270">
            <v>8.69</v>
          </cell>
          <cell r="AE1270">
            <v>8.69</v>
          </cell>
          <cell r="AF1270">
            <v>8.69</v>
          </cell>
          <cell r="AG1270">
            <v>8.69</v>
          </cell>
          <cell r="AH1270">
            <v>8.69</v>
          </cell>
          <cell r="AI1270">
            <v>8.69</v>
          </cell>
          <cell r="AJ1270">
            <v>8.69</v>
          </cell>
          <cell r="AM1270" t="str">
            <v>062</v>
          </cell>
          <cell r="AN1270" t="str">
            <v>053</v>
          </cell>
          <cell r="AO1270">
            <v>1795</v>
          </cell>
          <cell r="AP1270" t="str">
            <v>02</v>
          </cell>
          <cell r="AQ1270" t="str">
            <v>437558343</v>
          </cell>
          <cell r="AR1270" t="str">
            <v>ПPOФИЛЬ Д16T 410812 L-3000</v>
          </cell>
          <cell r="AS1270" t="str">
            <v>OCT1 90113-86</v>
          </cell>
          <cell r="AT1270" t="str">
            <v>КГ</v>
          </cell>
          <cell r="AU1270">
            <v>0</v>
          </cell>
          <cell r="BB1270">
            <v>0</v>
          </cell>
          <cell r="BD1270">
            <v>0</v>
          </cell>
          <cell r="BE1270">
            <v>0</v>
          </cell>
          <cell r="BF1270">
            <v>0</v>
          </cell>
        </row>
        <row r="1271">
          <cell r="B1271" t="str">
            <v>062</v>
          </cell>
          <cell r="C1271" t="str">
            <v>053</v>
          </cell>
          <cell r="D1271" t="str">
            <v>02</v>
          </cell>
          <cell r="E1271" t="str">
            <v>437558343</v>
          </cell>
          <cell r="F1271" t="str">
            <v>ПРОФИЛЬ Д16Т 410812 L-3000</v>
          </cell>
          <cell r="G1271" t="str">
            <v>ОСТ1 90113-86</v>
          </cell>
          <cell r="H1271" t="str">
            <v>КГ</v>
          </cell>
          <cell r="I1271">
            <v>0.13</v>
          </cell>
          <cell r="J1271" t="str">
            <v>00007</v>
          </cell>
          <cell r="K1271" t="str">
            <v>00000</v>
          </cell>
          <cell r="L1271" t="str">
            <v>нет</v>
          </cell>
          <cell r="M1271">
            <v>80</v>
          </cell>
          <cell r="N1271">
            <v>10.4</v>
          </cell>
          <cell r="O1271">
            <v>0</v>
          </cell>
          <cell r="P1271">
            <v>0</v>
          </cell>
          <cell r="Q1271">
            <v>80</v>
          </cell>
          <cell r="R1271">
            <v>10.4</v>
          </cell>
          <cell r="S1271" t="str">
            <v>000000</v>
          </cell>
          <cell r="T1271">
            <v>289.60000000000002</v>
          </cell>
          <cell r="U1271" t="str">
            <v>нет</v>
          </cell>
          <cell r="V1271">
            <v>38890</v>
          </cell>
          <cell r="W1271">
            <v>289.60000000000002</v>
          </cell>
          <cell r="X1271">
            <v>37.65</v>
          </cell>
          <cell r="Y1271">
            <v>37.65</v>
          </cell>
          <cell r="Z1271">
            <v>37.65</v>
          </cell>
          <cell r="AA1271">
            <v>37.65</v>
          </cell>
          <cell r="AB1271">
            <v>37.65</v>
          </cell>
          <cell r="AC1271">
            <v>37.65</v>
          </cell>
          <cell r="AD1271">
            <v>37.65</v>
          </cell>
          <cell r="AE1271">
            <v>37.65</v>
          </cell>
          <cell r="AF1271">
            <v>37.65</v>
          </cell>
          <cell r="AG1271">
            <v>37.65</v>
          </cell>
          <cell r="AH1271">
            <v>37.65</v>
          </cell>
          <cell r="AI1271">
            <v>37.65</v>
          </cell>
          <cell r="AJ1271">
            <v>37.65</v>
          </cell>
          <cell r="AM1271" t="str">
            <v>062</v>
          </cell>
          <cell r="AN1271" t="str">
            <v>053</v>
          </cell>
          <cell r="AO1271">
            <v>1796</v>
          </cell>
          <cell r="AP1271" t="str">
            <v>02</v>
          </cell>
          <cell r="AQ1271" t="str">
            <v>437558343</v>
          </cell>
          <cell r="AR1271" t="str">
            <v>ПPOФИЛЬ Д16T 410812 L-3000</v>
          </cell>
          <cell r="AS1271" t="str">
            <v>OCT1 90113-86</v>
          </cell>
          <cell r="AT1271" t="str">
            <v>КГ</v>
          </cell>
          <cell r="AU1271">
            <v>0.13</v>
          </cell>
          <cell r="BB1271">
            <v>0</v>
          </cell>
          <cell r="BD1271">
            <v>0</v>
          </cell>
          <cell r="BE1271">
            <v>0</v>
          </cell>
          <cell r="BG1271">
            <v>0</v>
          </cell>
        </row>
        <row r="1272">
          <cell r="B1272" t="str">
            <v>062</v>
          </cell>
          <cell r="C1272" t="str">
            <v>025</v>
          </cell>
          <cell r="D1272" t="str">
            <v>02</v>
          </cell>
          <cell r="E1272" t="str">
            <v>437558362</v>
          </cell>
          <cell r="F1272" t="str">
            <v>ПРОФИЛЬ Д16Т 410862 L-3000</v>
          </cell>
          <cell r="G1272" t="str">
            <v>ОСТ1 90113-86</v>
          </cell>
          <cell r="H1272" t="str">
            <v>КГ</v>
          </cell>
          <cell r="I1272">
            <v>0.19</v>
          </cell>
          <cell r="J1272" t="str">
            <v>00007</v>
          </cell>
          <cell r="K1272" t="str">
            <v>00000</v>
          </cell>
          <cell r="L1272" t="str">
            <v>нет</v>
          </cell>
          <cell r="M1272">
            <v>80</v>
          </cell>
          <cell r="N1272">
            <v>15.2</v>
          </cell>
          <cell r="O1272">
            <v>0</v>
          </cell>
          <cell r="P1272">
            <v>0</v>
          </cell>
          <cell r="Q1272">
            <v>80</v>
          </cell>
          <cell r="R1272">
            <v>15.2</v>
          </cell>
          <cell r="S1272" t="str">
            <v>000000</v>
          </cell>
          <cell r="T1272">
            <v>289.60000000000002</v>
          </cell>
          <cell r="U1272" t="str">
            <v>нет</v>
          </cell>
          <cell r="V1272">
            <v>38890</v>
          </cell>
          <cell r="W1272">
            <v>289.60000000000002</v>
          </cell>
          <cell r="X1272">
            <v>55.02</v>
          </cell>
          <cell r="Y1272">
            <v>55.02</v>
          </cell>
          <cell r="Z1272">
            <v>55.02</v>
          </cell>
          <cell r="AA1272">
            <v>55.02</v>
          </cell>
          <cell r="AB1272">
            <v>55.02</v>
          </cell>
          <cell r="AC1272">
            <v>55.02</v>
          </cell>
          <cell r="AD1272">
            <v>55.02</v>
          </cell>
          <cell r="AE1272">
            <v>55.02</v>
          </cell>
          <cell r="AF1272">
            <v>55.02</v>
          </cell>
          <cell r="AG1272">
            <v>55.02</v>
          </cell>
          <cell r="AH1272">
            <v>55.02</v>
          </cell>
          <cell r="AI1272">
            <v>55.02</v>
          </cell>
          <cell r="AJ1272">
            <v>55.02</v>
          </cell>
        </row>
        <row r="1273">
          <cell r="B1273" t="str">
            <v>062</v>
          </cell>
          <cell r="C1273" t="str">
            <v>053</v>
          </cell>
          <cell r="D1273" t="str">
            <v>02</v>
          </cell>
          <cell r="E1273" t="str">
            <v>437558362</v>
          </cell>
          <cell r="F1273" t="str">
            <v>ПРОФИЛЬ Д16Т 410862 L-3000</v>
          </cell>
          <cell r="G1273" t="str">
            <v>ОСТ1 90113-86</v>
          </cell>
          <cell r="H1273" t="str">
            <v>КГ</v>
          </cell>
          <cell r="I1273">
            <v>0.09</v>
          </cell>
          <cell r="J1273" t="str">
            <v>00007</v>
          </cell>
          <cell r="K1273" t="str">
            <v>00000</v>
          </cell>
          <cell r="L1273" t="str">
            <v>нет</v>
          </cell>
          <cell r="M1273">
            <v>80</v>
          </cell>
          <cell r="N1273">
            <v>7.2</v>
          </cell>
          <cell r="O1273">
            <v>0</v>
          </cell>
          <cell r="P1273">
            <v>0</v>
          </cell>
          <cell r="Q1273">
            <v>80</v>
          </cell>
          <cell r="R1273">
            <v>7.2</v>
          </cell>
          <cell r="S1273" t="str">
            <v>000000</v>
          </cell>
          <cell r="T1273">
            <v>289.60000000000002</v>
          </cell>
          <cell r="U1273" t="str">
            <v>нет</v>
          </cell>
          <cell r="V1273">
            <v>38890</v>
          </cell>
          <cell r="W1273">
            <v>289.60000000000002</v>
          </cell>
          <cell r="X1273">
            <v>26.06</v>
          </cell>
          <cell r="Y1273">
            <v>0</v>
          </cell>
          <cell r="Z1273">
            <v>0</v>
          </cell>
          <cell r="AA1273">
            <v>0</v>
          </cell>
          <cell r="AB1273">
            <v>0</v>
          </cell>
          <cell r="AC1273">
            <v>26.06</v>
          </cell>
          <cell r="AD1273">
            <v>26.06</v>
          </cell>
          <cell r="AE1273">
            <v>26.06</v>
          </cell>
          <cell r="AF1273">
            <v>26.06</v>
          </cell>
          <cell r="AG1273">
            <v>26.06</v>
          </cell>
          <cell r="AH1273">
            <v>26.06</v>
          </cell>
          <cell r="AI1273">
            <v>26.06</v>
          </cell>
          <cell r="AJ1273">
            <v>26.06</v>
          </cell>
          <cell r="AM1273" t="str">
            <v>062</v>
          </cell>
          <cell r="AN1273" t="str">
            <v>053</v>
          </cell>
          <cell r="AO1273">
            <v>1798</v>
          </cell>
          <cell r="AP1273" t="str">
            <v>02</v>
          </cell>
          <cell r="AQ1273" t="str">
            <v>437558362</v>
          </cell>
          <cell r="AR1273" t="str">
            <v>ПPOФИЛЬ Д16T 410862 L-3000</v>
          </cell>
          <cell r="AS1273" t="str">
            <v>OCT1 90113-86</v>
          </cell>
          <cell r="AT1273" t="str">
            <v>КГ</v>
          </cell>
          <cell r="AU1273">
            <v>0.28000000000000003</v>
          </cell>
          <cell r="AV1273" t="str">
            <v>0,28</v>
          </cell>
          <cell r="AW1273">
            <v>1.1000000000000001</v>
          </cell>
          <cell r="AX1273">
            <v>85.15</v>
          </cell>
          <cell r="AY1273">
            <v>93.665000000000006</v>
          </cell>
          <cell r="BA1273">
            <v>4</v>
          </cell>
          <cell r="BB1273">
            <v>23.84</v>
          </cell>
          <cell r="BC1273">
            <v>4</v>
          </cell>
          <cell r="BD1273">
            <v>4</v>
          </cell>
          <cell r="BE1273">
            <v>95.36</v>
          </cell>
          <cell r="BG1273">
            <v>0</v>
          </cell>
          <cell r="BH1273">
            <v>85.14</v>
          </cell>
          <cell r="BI1273">
            <v>0</v>
          </cell>
          <cell r="BJ1273">
            <v>0</v>
          </cell>
          <cell r="BK1273">
            <v>23.84</v>
          </cell>
          <cell r="BL1273">
            <v>23.84</v>
          </cell>
          <cell r="BM1273">
            <v>23.84</v>
          </cell>
          <cell r="BN1273">
            <v>23.84</v>
          </cell>
          <cell r="BO1273">
            <v>23.84</v>
          </cell>
          <cell r="BP1273">
            <v>0</v>
          </cell>
          <cell r="BQ1273">
            <v>0</v>
          </cell>
          <cell r="BR1273">
            <v>0</v>
          </cell>
          <cell r="BS1273">
            <v>0</v>
          </cell>
          <cell r="BT1273">
            <v>0</v>
          </cell>
          <cell r="BU1273">
            <v>0</v>
          </cell>
          <cell r="BV1273">
            <v>0</v>
          </cell>
          <cell r="BW1273">
            <v>0</v>
          </cell>
          <cell r="CE1273">
            <v>1.1200000000000001</v>
          </cell>
          <cell r="CF1273">
            <v>95.83</v>
          </cell>
          <cell r="CG1273">
            <v>107.33</v>
          </cell>
          <cell r="CH1273">
            <v>126.65</v>
          </cell>
          <cell r="CL1273">
            <v>126.65</v>
          </cell>
        </row>
        <row r="1274">
          <cell r="B1274" t="str">
            <v>062</v>
          </cell>
          <cell r="C1274" t="str">
            <v>025</v>
          </cell>
          <cell r="D1274" t="str">
            <v>02</v>
          </cell>
          <cell r="E1274" t="str">
            <v>435758801</v>
          </cell>
          <cell r="F1274" t="str">
            <v>ПРОФИЛЬ Д16Т 410866 L-3000</v>
          </cell>
          <cell r="G1274" t="str">
            <v>ОСТ1 90113-86</v>
          </cell>
          <cell r="H1274" t="str">
            <v>КГ</v>
          </cell>
          <cell r="I1274">
            <v>0.3</v>
          </cell>
          <cell r="J1274" t="str">
            <v>00007</v>
          </cell>
          <cell r="K1274" t="str">
            <v>00000</v>
          </cell>
          <cell r="L1274" t="str">
            <v>нет</v>
          </cell>
          <cell r="M1274">
            <v>0</v>
          </cell>
          <cell r="N1274">
            <v>0</v>
          </cell>
          <cell r="O1274">
            <v>93.93</v>
          </cell>
          <cell r="P1274">
            <v>28.178999999999998</v>
          </cell>
          <cell r="Q1274">
            <v>0</v>
          </cell>
          <cell r="R1274">
            <v>0</v>
          </cell>
          <cell r="S1274" t="str">
            <v>040101</v>
          </cell>
          <cell r="T1274">
            <v>93.93</v>
          </cell>
          <cell r="U1274" t="str">
            <v>вст.ост</v>
          </cell>
          <cell r="W1274">
            <v>93.93</v>
          </cell>
          <cell r="X1274">
            <v>28.18</v>
          </cell>
          <cell r="Y1274">
            <v>28.18</v>
          </cell>
          <cell r="Z1274">
            <v>28.18</v>
          </cell>
          <cell r="AA1274">
            <v>28.18</v>
          </cell>
          <cell r="AB1274">
            <v>28.18</v>
          </cell>
          <cell r="AC1274">
            <v>28.18</v>
          </cell>
          <cell r="AD1274">
            <v>28.18</v>
          </cell>
          <cell r="AE1274">
            <v>28.18</v>
          </cell>
          <cell r="AF1274">
            <v>28.18</v>
          </cell>
          <cell r="AG1274">
            <v>28.18</v>
          </cell>
          <cell r="AH1274">
            <v>28.18</v>
          </cell>
          <cell r="AI1274">
            <v>28.18</v>
          </cell>
          <cell r="AJ1274">
            <v>28.18</v>
          </cell>
        </row>
        <row r="1275">
          <cell r="B1275" t="str">
            <v>062</v>
          </cell>
          <cell r="C1275" t="str">
            <v>053</v>
          </cell>
          <cell r="D1275" t="str">
            <v>02</v>
          </cell>
          <cell r="E1275" t="str">
            <v>435758801</v>
          </cell>
          <cell r="F1275" t="str">
            <v>ПРОФИЛЬ Д16Т 410866 L-3000</v>
          </cell>
          <cell r="G1275" t="str">
            <v>ОСТ1 90113-86</v>
          </cell>
          <cell r="H1275" t="str">
            <v>КГ</v>
          </cell>
          <cell r="I1275">
            <v>0.12</v>
          </cell>
          <cell r="J1275" t="str">
            <v>00007</v>
          </cell>
          <cell r="K1275" t="str">
            <v>00000</v>
          </cell>
          <cell r="L1275" t="str">
            <v>нет</v>
          </cell>
          <cell r="M1275">
            <v>0</v>
          </cell>
          <cell r="N1275">
            <v>0</v>
          </cell>
          <cell r="O1275">
            <v>93.93</v>
          </cell>
          <cell r="P1275">
            <v>11.272</v>
          </cell>
          <cell r="Q1275">
            <v>0</v>
          </cell>
          <cell r="R1275">
            <v>0</v>
          </cell>
          <cell r="S1275" t="str">
            <v>040101</v>
          </cell>
          <cell r="T1275">
            <v>93.93</v>
          </cell>
          <cell r="U1275" t="str">
            <v>вст.ост</v>
          </cell>
          <cell r="W1275">
            <v>93.93</v>
          </cell>
          <cell r="X1275">
            <v>11.27</v>
          </cell>
          <cell r="Y1275">
            <v>0</v>
          </cell>
          <cell r="Z1275">
            <v>0</v>
          </cell>
          <cell r="AA1275">
            <v>0</v>
          </cell>
          <cell r="AB1275">
            <v>0</v>
          </cell>
          <cell r="AC1275">
            <v>11.27</v>
          </cell>
          <cell r="AD1275">
            <v>11.27</v>
          </cell>
          <cell r="AE1275">
            <v>11.27</v>
          </cell>
          <cell r="AF1275">
            <v>11.27</v>
          </cell>
          <cell r="AG1275">
            <v>11.27</v>
          </cell>
          <cell r="AH1275">
            <v>11.27</v>
          </cell>
          <cell r="AI1275">
            <v>11.27</v>
          </cell>
          <cell r="AJ1275">
            <v>11.27</v>
          </cell>
          <cell r="AM1275" t="str">
            <v>062</v>
          </cell>
          <cell r="AN1275" t="str">
            <v>053</v>
          </cell>
          <cell r="AO1275">
            <v>1800</v>
          </cell>
          <cell r="AP1275" t="str">
            <v>02</v>
          </cell>
          <cell r="AQ1275" t="str">
            <v>435758801</v>
          </cell>
          <cell r="AR1275" t="str">
            <v>ПPOФИЛЬ Д16T 410866 L-3000</v>
          </cell>
          <cell r="AS1275" t="str">
            <v>OCT1 90113-86</v>
          </cell>
          <cell r="AT1275" t="str">
            <v>КГ</v>
          </cell>
          <cell r="AU1275">
            <v>0.42</v>
          </cell>
          <cell r="AV1275" t="str">
            <v>0,42</v>
          </cell>
          <cell r="AW1275">
            <v>1.7</v>
          </cell>
          <cell r="AX1275">
            <v>93.93</v>
          </cell>
          <cell r="AY1275">
            <v>159.68100000000001</v>
          </cell>
          <cell r="BA1275">
            <v>4</v>
          </cell>
          <cell r="BB1275">
            <v>39.450000000000003</v>
          </cell>
          <cell r="BC1275">
            <v>4</v>
          </cell>
          <cell r="BD1275">
            <v>4</v>
          </cell>
          <cell r="BE1275">
            <v>157.80000000000001</v>
          </cell>
          <cell r="BG1275">
            <v>0</v>
          </cell>
          <cell r="BH1275">
            <v>93.93</v>
          </cell>
          <cell r="BI1275">
            <v>0</v>
          </cell>
          <cell r="BJ1275">
            <v>0</v>
          </cell>
          <cell r="BK1275">
            <v>39.450000000000003</v>
          </cell>
          <cell r="BL1275">
            <v>39.450000000000003</v>
          </cell>
          <cell r="BM1275">
            <v>39.450000000000003</v>
          </cell>
          <cell r="BN1275">
            <v>39.450000000000003</v>
          </cell>
          <cell r="BO1275">
            <v>39.450000000000003</v>
          </cell>
          <cell r="BP1275">
            <v>0</v>
          </cell>
          <cell r="BQ1275">
            <v>0</v>
          </cell>
          <cell r="BR1275">
            <v>0</v>
          </cell>
          <cell r="BS1275">
            <v>0</v>
          </cell>
          <cell r="BT1275">
            <v>0</v>
          </cell>
          <cell r="BU1275">
            <v>0</v>
          </cell>
          <cell r="BV1275">
            <v>0</v>
          </cell>
          <cell r="BW1275">
            <v>0</v>
          </cell>
          <cell r="CE1275">
            <v>1.68</v>
          </cell>
          <cell r="CF1275">
            <v>105.72</v>
          </cell>
          <cell r="CG1275">
            <v>177.61</v>
          </cell>
          <cell r="CH1275">
            <v>209.58</v>
          </cell>
          <cell r="CL1275">
            <v>209.58</v>
          </cell>
        </row>
        <row r="1276">
          <cell r="B1276" t="str">
            <v>062</v>
          </cell>
          <cell r="C1276" t="str">
            <v>053</v>
          </cell>
          <cell r="D1276" t="str">
            <v>02</v>
          </cell>
          <cell r="E1276" t="str">
            <v>437058910</v>
          </cell>
          <cell r="F1276" t="str">
            <v>ПРОФИЛЬ Д16Т 410878 L-1600</v>
          </cell>
          <cell r="G1276" t="str">
            <v>ОСТ1 90113-86</v>
          </cell>
          <cell r="H1276" t="str">
            <v>КГ</v>
          </cell>
          <cell r="I1276">
            <v>0.12</v>
          </cell>
          <cell r="J1276" t="str">
            <v>00007</v>
          </cell>
          <cell r="K1276" t="str">
            <v>00000</v>
          </cell>
          <cell r="L1276" t="str">
            <v>нет</v>
          </cell>
          <cell r="M1276">
            <v>80</v>
          </cell>
          <cell r="N1276">
            <v>9.6</v>
          </cell>
          <cell r="O1276">
            <v>0</v>
          </cell>
          <cell r="P1276">
            <v>0</v>
          </cell>
          <cell r="Q1276">
            <v>80</v>
          </cell>
          <cell r="R1276">
            <v>9.6</v>
          </cell>
          <cell r="S1276" t="str">
            <v>000000</v>
          </cell>
          <cell r="T1276">
            <v>289.60000000000002</v>
          </cell>
          <cell r="U1276" t="str">
            <v>нет</v>
          </cell>
          <cell r="V1276">
            <v>38890</v>
          </cell>
          <cell r="W1276">
            <v>289.60000000000002</v>
          </cell>
          <cell r="X1276">
            <v>34.75</v>
          </cell>
          <cell r="Y1276">
            <v>34.75</v>
          </cell>
          <cell r="Z1276">
            <v>34.75</v>
          </cell>
          <cell r="AA1276">
            <v>34.75</v>
          </cell>
          <cell r="AB1276">
            <v>34.75</v>
          </cell>
          <cell r="AC1276">
            <v>34.75</v>
          </cell>
          <cell r="AD1276">
            <v>34.75</v>
          </cell>
          <cell r="AE1276">
            <v>34.75</v>
          </cell>
          <cell r="AF1276">
            <v>34.75</v>
          </cell>
          <cell r="AG1276">
            <v>34.75</v>
          </cell>
          <cell r="AH1276">
            <v>34.75</v>
          </cell>
          <cell r="AI1276">
            <v>34.75</v>
          </cell>
          <cell r="AJ1276">
            <v>34.75</v>
          </cell>
        </row>
        <row r="1277">
          <cell r="B1277" t="str">
            <v>062</v>
          </cell>
          <cell r="C1277" t="str">
            <v>025</v>
          </cell>
          <cell r="D1277" t="str">
            <v>02</v>
          </cell>
          <cell r="E1277" t="str">
            <v>437058910</v>
          </cell>
          <cell r="F1277" t="str">
            <v>ПРОФИЛЬ Д16Т 410878 L-3000</v>
          </cell>
          <cell r="G1277" t="str">
            <v>ОСТ1 90113-86</v>
          </cell>
          <cell r="H1277" t="str">
            <v>КГ</v>
          </cell>
          <cell r="I1277">
            <v>0.12</v>
          </cell>
          <cell r="J1277" t="str">
            <v>00007</v>
          </cell>
          <cell r="K1277" t="str">
            <v>00000</v>
          </cell>
          <cell r="L1277" t="str">
            <v/>
          </cell>
          <cell r="M1277">
            <v>0</v>
          </cell>
          <cell r="N1277">
            <v>0</v>
          </cell>
          <cell r="O1277">
            <v>0</v>
          </cell>
          <cell r="P1277">
            <v>0</v>
          </cell>
          <cell r="Q1277">
            <v>0</v>
          </cell>
          <cell r="R1277">
            <v>0</v>
          </cell>
          <cell r="S1277" t="str">
            <v>не най</v>
          </cell>
          <cell r="T1277">
            <v>289.60000000000002</v>
          </cell>
          <cell r="U1277" t="str">
            <v>нет</v>
          </cell>
          <cell r="V1277">
            <v>38890</v>
          </cell>
          <cell r="W1277">
            <v>289.60000000000002</v>
          </cell>
          <cell r="X1277">
            <v>34.75</v>
          </cell>
          <cell r="Y1277">
            <v>0</v>
          </cell>
          <cell r="Z1277">
            <v>0</v>
          </cell>
          <cell r="AA1277">
            <v>0</v>
          </cell>
          <cell r="AB1277">
            <v>0</v>
          </cell>
          <cell r="AC1277">
            <v>34.75</v>
          </cell>
          <cell r="AD1277">
            <v>34.75</v>
          </cell>
          <cell r="AE1277">
            <v>34.75</v>
          </cell>
          <cell r="AF1277">
            <v>34.75</v>
          </cell>
          <cell r="AG1277">
            <v>34.75</v>
          </cell>
          <cell r="AH1277">
            <v>34.75</v>
          </cell>
          <cell r="AI1277">
            <v>34.75</v>
          </cell>
          <cell r="AJ1277">
            <v>34.75</v>
          </cell>
          <cell r="AM1277" t="str">
            <v>062</v>
          </cell>
          <cell r="AN1277" t="str">
            <v>025</v>
          </cell>
          <cell r="AO1277">
            <v>1802</v>
          </cell>
          <cell r="AP1277" t="str">
            <v>02</v>
          </cell>
          <cell r="AQ1277" t="str">
            <v>437058910</v>
          </cell>
          <cell r="AR1277" t="str">
            <v>ПPOФИЛЬ Д16T 410878 L-3000</v>
          </cell>
          <cell r="AS1277" t="str">
            <v>OCT1 90113-86</v>
          </cell>
          <cell r="AT1277" t="str">
            <v>КГ</v>
          </cell>
          <cell r="AU1277">
            <v>0.26</v>
          </cell>
          <cell r="AV1277" t="str">
            <v>0,26</v>
          </cell>
          <cell r="AW1277">
            <v>1</v>
          </cell>
          <cell r="AX1277">
            <v>79.89</v>
          </cell>
          <cell r="AY1277">
            <v>79.89</v>
          </cell>
          <cell r="BA1277">
            <v>4</v>
          </cell>
          <cell r="BB1277">
            <v>20.77</v>
          </cell>
          <cell r="BC1277">
            <v>4</v>
          </cell>
          <cell r="BD1277">
            <v>4</v>
          </cell>
          <cell r="BE1277">
            <v>83.08</v>
          </cell>
          <cell r="BG1277">
            <v>0</v>
          </cell>
          <cell r="BH1277">
            <v>79.88</v>
          </cell>
          <cell r="BI1277">
            <v>0</v>
          </cell>
          <cell r="BJ1277">
            <v>0</v>
          </cell>
          <cell r="BK1277">
            <v>20.77</v>
          </cell>
          <cell r="BL1277">
            <v>20.77</v>
          </cell>
          <cell r="BM1277">
            <v>20.77</v>
          </cell>
          <cell r="BN1277">
            <v>20.77</v>
          </cell>
          <cell r="BO1277">
            <v>20.77</v>
          </cell>
          <cell r="BP1277">
            <v>0</v>
          </cell>
          <cell r="BQ1277">
            <v>0</v>
          </cell>
          <cell r="BR1277">
            <v>0</v>
          </cell>
          <cell r="BS1277">
            <v>0</v>
          </cell>
          <cell r="BT1277">
            <v>0</v>
          </cell>
          <cell r="BU1277">
            <v>0</v>
          </cell>
          <cell r="BV1277">
            <v>0</v>
          </cell>
          <cell r="BW1277">
            <v>0</v>
          </cell>
          <cell r="CE1277">
            <v>1.04</v>
          </cell>
          <cell r="CF1277">
            <v>89.91</v>
          </cell>
          <cell r="CG1277">
            <v>93.51</v>
          </cell>
          <cell r="CH1277">
            <v>110.34</v>
          </cell>
          <cell r="CL1277">
            <v>110.34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row r="4">
          <cell r="B4" t="str">
            <v>тип</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Ф СНО"/>
      <sheetName val="норм ЗАП ЧАСТЕЙ"/>
      <sheetName val="ПКИ"/>
      <sheetName val="П_Ф_СНО"/>
      <sheetName val="норм_ЗАП_ЧАСТЕЙ"/>
      <sheetName val="МАТЕР 2008г"/>
    </sheetNames>
    <sheetDataSet>
      <sheetData sheetId="0">
        <row r="5">
          <cell r="O5" t="str">
            <v>1й</v>
          </cell>
          <cell r="P5" t="str">
            <v>2й</v>
          </cell>
          <cell r="Q5" t="str">
            <v>3й</v>
          </cell>
          <cell r="R5" t="str">
            <v>4й</v>
          </cell>
          <cell r="S5" t="str">
            <v>5й</v>
          </cell>
          <cell r="T5" t="str">
            <v>6й</v>
          </cell>
          <cell r="U5" t="str">
            <v>7й</v>
          </cell>
          <cell r="V5" t="str">
            <v>1й</v>
          </cell>
          <cell r="X5" t="str">
            <v>2й</v>
          </cell>
          <cell r="Z5" t="str">
            <v>3й</v>
          </cell>
          <cell r="AB5" t="str">
            <v>4й</v>
          </cell>
          <cell r="AD5" t="str">
            <v>5й</v>
          </cell>
          <cell r="AF5" t="str">
            <v>6й</v>
          </cell>
        </row>
      </sheetData>
      <sheetData sheetId="1" refreshError="1"/>
      <sheetData sheetId="2" refreshError="1"/>
      <sheetData sheetId="3">
        <row r="5">
          <cell r="O5" t="str">
            <v>1й</v>
          </cell>
        </row>
      </sheetData>
      <sheetData sheetId="4"/>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вестиции"/>
      <sheetName val="Амортизация"/>
      <sheetName val="Доходы-Расходы"/>
      <sheetName val="Лист1"/>
    </sheetNames>
    <sheetDataSet>
      <sheetData sheetId="0"/>
      <sheetData sheetId="1"/>
      <sheetData sheetId="2"/>
      <sheetData sheetId="3">
        <row r="1">
          <cell r="A1" t="str">
            <v>котельная</v>
          </cell>
        </row>
        <row r="2">
          <cell r="A2" t="str">
            <v>цех погонаж</v>
          </cell>
        </row>
        <row r="3">
          <cell r="A3" t="str">
            <v>цех двери</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ДС"/>
      <sheetName val="Статьи"/>
      <sheetName val="Список зз"/>
      <sheetName val="БДДС скорр. 06.03.2019"/>
      <sheetName val="БДДС 10.03."/>
      <sheetName val="БДДС 10.03. новая групп-ка"/>
      <sheetName val="БДДС 11.03. песс"/>
      <sheetName val="БДДС 11.03. песс др.групп-ка"/>
      <sheetName val="Группировка прямых"/>
      <sheetName val="Прямые статьи ДДС"/>
      <sheetName val="Итоги по прямым"/>
      <sheetName val="Прямые из БИТ"/>
      <sheetName val="З-п, накладные, прочие"/>
      <sheetName val="Инвест, фин. и внутр.оборот"/>
    </sheetNames>
    <sheetDataSet>
      <sheetData sheetId="0"/>
      <sheetData sheetId="1">
        <row r="2">
          <cell r="A2" t="str">
            <v>Коды лучше</v>
          </cell>
        </row>
      </sheetData>
      <sheetData sheetId="2"/>
      <sheetData sheetId="3"/>
      <sheetData sheetId="4"/>
      <sheetData sheetId="5">
        <row r="4">
          <cell r="E4" t="str">
            <v>Исходный план по основной деятельности (зз)</v>
          </cell>
          <cell r="J4" t="str">
            <v>ИТОГО 
факт на 31.12.2018:</v>
          </cell>
        </row>
        <row r="6">
          <cell r="E6" t="str">
            <v>-</v>
          </cell>
          <cell r="J6" t="str">
            <v>-</v>
          </cell>
        </row>
        <row r="7">
          <cell r="J7">
            <v>4020153.2555200085</v>
          </cell>
        </row>
        <row r="8">
          <cell r="E8">
            <v>12292148</v>
          </cell>
          <cell r="J8">
            <v>16689122.866959998</v>
          </cell>
        </row>
        <row r="9">
          <cell r="E9">
            <v>-28327</v>
          </cell>
          <cell r="J9">
            <v>2038706.4011200005</v>
          </cell>
        </row>
        <row r="10">
          <cell r="E10">
            <v>13016076</v>
          </cell>
          <cell r="J10">
            <v>7297234.6488600001</v>
          </cell>
        </row>
        <row r="11">
          <cell r="E11">
            <v>-2969229</v>
          </cell>
          <cell r="J11">
            <v>-1227898.62998</v>
          </cell>
        </row>
        <row r="12">
          <cell r="E12">
            <v>-8157761</v>
          </cell>
          <cell r="J12">
            <v>-3122060.99645</v>
          </cell>
        </row>
        <row r="13">
          <cell r="E13">
            <v>-1525891</v>
          </cell>
          <cell r="J13">
            <v>-777243.03648999997</v>
          </cell>
        </row>
        <row r="14">
          <cell r="E14">
            <v>-391522</v>
          </cell>
          <cell r="J14">
            <v>-131325.58481999999</v>
          </cell>
        </row>
        <row r="15">
          <cell r="E15">
            <v>1015455</v>
          </cell>
          <cell r="J15">
            <v>600977.32280999993</v>
          </cell>
        </row>
        <row r="16">
          <cell r="E16">
            <v>2463391</v>
          </cell>
          <cell r="J16">
            <v>1822097.5744</v>
          </cell>
        </row>
        <row r="17">
          <cell r="E17">
            <v>-477417</v>
          </cell>
          <cell r="J17">
            <v>-342908.76019</v>
          </cell>
        </row>
        <row r="18">
          <cell r="E18">
            <v>-312903</v>
          </cell>
          <cell r="J18">
            <v>-325703.64846</v>
          </cell>
        </row>
        <row r="19">
          <cell r="E19">
            <v>-618391</v>
          </cell>
          <cell r="J19">
            <v>-530365.03598000004</v>
          </cell>
        </row>
        <row r="20">
          <cell r="E20">
            <v>-39225</v>
          </cell>
          <cell r="J20">
            <v>-22142.806960000002</v>
          </cell>
        </row>
        <row r="21">
          <cell r="E21">
            <v>744193</v>
          </cell>
          <cell r="J21">
            <v>556792.41471000004</v>
          </cell>
        </row>
        <row r="22">
          <cell r="E22">
            <v>2310000</v>
          </cell>
          <cell r="J22">
            <v>600138</v>
          </cell>
        </row>
        <row r="23">
          <cell r="E23">
            <v>-1091409</v>
          </cell>
          <cell r="J23">
            <v>-15590</v>
          </cell>
        </row>
        <row r="24">
          <cell r="E24">
            <v>-155410</v>
          </cell>
        </row>
        <row r="25">
          <cell r="E25">
            <v>-288582</v>
          </cell>
          <cell r="J25">
            <v>-27513.962589999999</v>
          </cell>
        </row>
        <row r="26">
          <cell r="E26">
            <v>-30406</v>
          </cell>
          <cell r="J26">
            <v>-241.62270000000001</v>
          </cell>
        </row>
        <row r="27">
          <cell r="E27">
            <v>3605408</v>
          </cell>
          <cell r="J27">
            <v>3615928.7891500005</v>
          </cell>
        </row>
        <row r="28">
          <cell r="E28">
            <v>5556098</v>
          </cell>
          <cell r="J28">
            <v>5556097.7212000005</v>
          </cell>
        </row>
        <row r="29">
          <cell r="E29">
            <v>-347185</v>
          </cell>
          <cell r="J29">
            <v>-335267.89081000001</v>
          </cell>
        </row>
        <row r="30">
          <cell r="E30">
            <v>-903998</v>
          </cell>
          <cell r="J30">
            <v>-910661.34556000005</v>
          </cell>
        </row>
        <row r="31">
          <cell r="E31">
            <v>-463488</v>
          </cell>
          <cell r="J31">
            <v>-463973.26947999996</v>
          </cell>
        </row>
        <row r="32">
          <cell r="E32">
            <v>-236019</v>
          </cell>
          <cell r="J32">
            <v>-230266.42619999999</v>
          </cell>
        </row>
        <row r="33">
          <cell r="E33">
            <v>712017</v>
          </cell>
          <cell r="J33">
            <v>462318.09105000005</v>
          </cell>
        </row>
        <row r="34">
          <cell r="E34">
            <v>2986845</v>
          </cell>
          <cell r="J34">
            <v>1792107.1242200001</v>
          </cell>
        </row>
        <row r="35">
          <cell r="E35">
            <v>-416146</v>
          </cell>
          <cell r="J35">
            <v>-221397.22895999998</v>
          </cell>
        </row>
        <row r="36">
          <cell r="E36">
            <v>-1622428</v>
          </cell>
          <cell r="J36">
            <v>-970296.7578100001</v>
          </cell>
        </row>
        <row r="37">
          <cell r="E37">
            <v>-199789</v>
          </cell>
          <cell r="J37">
            <v>-137264.87725000002</v>
          </cell>
        </row>
        <row r="38">
          <cell r="E38">
            <v>-36465</v>
          </cell>
          <cell r="J38">
            <v>-830.16914999999995</v>
          </cell>
        </row>
        <row r="39">
          <cell r="E39">
            <v>730584</v>
          </cell>
          <cell r="J39">
            <v>407209.85239000001</v>
          </cell>
        </row>
        <row r="40">
          <cell r="E40">
            <v>2986845</v>
          </cell>
          <cell r="J40">
            <v>1194738.0828100001</v>
          </cell>
        </row>
        <row r="41">
          <cell r="E41">
            <v>-416056</v>
          </cell>
        </row>
        <row r="42">
          <cell r="E42">
            <v>-1604476</v>
          </cell>
          <cell r="J42">
            <v>-786441.03551000007</v>
          </cell>
        </row>
        <row r="43">
          <cell r="E43">
            <v>-202900</v>
          </cell>
          <cell r="J43">
            <v>-1055.83141</v>
          </cell>
        </row>
        <row r="44">
          <cell r="E44">
            <v>-32829</v>
          </cell>
          <cell r="J44">
            <v>-31.363499999999998</v>
          </cell>
        </row>
        <row r="45">
          <cell r="E45">
            <v>5512818</v>
          </cell>
          <cell r="J45">
            <v>4554278.8909200011</v>
          </cell>
        </row>
        <row r="46">
          <cell r="E46">
            <v>8049947</v>
          </cell>
          <cell r="J46">
            <v>6937531.6008800007</v>
          </cell>
        </row>
        <row r="47">
          <cell r="E47">
            <v>-762826</v>
          </cell>
          <cell r="J47">
            <v>-469096.94308</v>
          </cell>
        </row>
        <row r="48">
          <cell r="E48">
            <v>-1120844</v>
          </cell>
          <cell r="J48">
            <v>-1322758.0596099999</v>
          </cell>
        </row>
        <row r="49">
          <cell r="E49">
            <v>-595837</v>
          </cell>
          <cell r="J49">
            <v>-564504.25390000001</v>
          </cell>
        </row>
        <row r="50">
          <cell r="E50">
            <v>-57622</v>
          </cell>
          <cell r="J50">
            <v>-26893.453369999999</v>
          </cell>
        </row>
        <row r="51">
          <cell r="E51">
            <v>0</v>
          </cell>
          <cell r="J51">
            <v>4452911.1048099976</v>
          </cell>
        </row>
        <row r="52">
          <cell r="J52">
            <v>15242228.035066664</v>
          </cell>
        </row>
        <row r="53">
          <cell r="E53">
            <v>0</v>
          </cell>
          <cell r="J53">
            <v>-2246549.1048233332</v>
          </cell>
        </row>
        <row r="54">
          <cell r="E54">
            <v>0</v>
          </cell>
          <cell r="J54">
            <v>-5918989.6078600008</v>
          </cell>
        </row>
        <row r="55">
          <cell r="E55">
            <v>0</v>
          </cell>
          <cell r="J55">
            <v>-2392129.2221866669</v>
          </cell>
        </row>
        <row r="56">
          <cell r="E56">
            <v>0</v>
          </cell>
          <cell r="J56">
            <v>-231648.99538666665</v>
          </cell>
        </row>
        <row r="57">
          <cell r="J57">
            <v>-12668969.61143999</v>
          </cell>
        </row>
        <row r="58">
          <cell r="J58">
            <v>1304804.11173</v>
          </cell>
        </row>
        <row r="59">
          <cell r="J59">
            <v>54043.713570000007</v>
          </cell>
        </row>
        <row r="60">
          <cell r="J60">
            <v>100915.0597</v>
          </cell>
        </row>
        <row r="61">
          <cell r="J61">
            <v>1149845.33846</v>
          </cell>
        </row>
        <row r="62">
          <cell r="J62">
            <v>-8294832.8749499992</v>
          </cell>
        </row>
        <row r="63">
          <cell r="J63">
            <v>-2365979.2148500001</v>
          </cell>
        </row>
        <row r="64">
          <cell r="J64">
            <v>-1744557.4286286752</v>
          </cell>
        </row>
        <row r="65">
          <cell r="J65">
            <v>-461361.15826152323</v>
          </cell>
        </row>
        <row r="66">
          <cell r="J66">
            <v>-160060.62795980199</v>
          </cell>
        </row>
        <row r="67">
          <cell r="J67">
            <v>-2907874.4500199999</v>
          </cell>
        </row>
        <row r="68">
          <cell r="J68">
            <v>-7953.3307000000004</v>
          </cell>
        </row>
        <row r="69">
          <cell r="J69">
            <v>-90908.453930000003</v>
          </cell>
        </row>
        <row r="70">
          <cell r="J70">
            <v>-437637.43485999998</v>
          </cell>
        </row>
        <row r="71">
          <cell r="J71">
            <v>-1135637.91775</v>
          </cell>
        </row>
        <row r="72">
          <cell r="J72">
            <v>-181569.27298000001</v>
          </cell>
        </row>
        <row r="73">
          <cell r="J73">
            <v>-251153.96494000003</v>
          </cell>
        </row>
        <row r="74">
          <cell r="J74">
            <v>-9216.18894</v>
          </cell>
        </row>
        <row r="75">
          <cell r="J75">
            <v>-172941.87492999999</v>
          </cell>
        </row>
        <row r="76">
          <cell r="J76">
            <v>-13234.111559999998</v>
          </cell>
        </row>
        <row r="77">
          <cell r="J77">
            <v>-25354.114700000002</v>
          </cell>
        </row>
        <row r="78">
          <cell r="J78">
            <v>-687.54200000000003</v>
          </cell>
        </row>
        <row r="79">
          <cell r="J79">
            <v>-48338.297050000001</v>
          </cell>
        </row>
        <row r="80">
          <cell r="J80">
            <v>-150210.89984999999</v>
          </cell>
        </row>
        <row r="81">
          <cell r="J81">
            <v>-6650.4140299999999</v>
          </cell>
        </row>
        <row r="82">
          <cell r="J82">
            <v>-40851.215770000003</v>
          </cell>
        </row>
        <row r="83">
          <cell r="J83">
            <v>-103955.10361999999</v>
          </cell>
        </row>
        <row r="84">
          <cell r="J84">
            <v>-85823.174419999996</v>
          </cell>
        </row>
        <row r="85">
          <cell r="J85">
            <v>-137564.0399</v>
          </cell>
        </row>
        <row r="86">
          <cell r="J86">
            <v>-1817.2028</v>
          </cell>
        </row>
        <row r="87">
          <cell r="J87">
            <v>-898.69399999999996</v>
          </cell>
        </row>
        <row r="88">
          <cell r="J88">
            <v>-5471.20129</v>
          </cell>
        </row>
        <row r="89">
          <cell r="J89">
            <v>-3020979.2100799996</v>
          </cell>
        </row>
        <row r="90">
          <cell r="J90">
            <v>-119821.55958999999</v>
          </cell>
        </row>
        <row r="91">
          <cell r="J91">
            <v>-36628.854800000001</v>
          </cell>
        </row>
        <row r="92">
          <cell r="J92">
            <v>-47.861609999999999</v>
          </cell>
        </row>
        <row r="93">
          <cell r="J93">
            <v>-2083053.8095100001</v>
          </cell>
        </row>
        <row r="94">
          <cell r="J94">
            <v>-756040.62191999995</v>
          </cell>
        </row>
        <row r="95">
          <cell r="J95">
            <v>-25386.502649999999</v>
          </cell>
        </row>
        <row r="96">
          <cell r="J96">
            <v>-1106868.4740716668</v>
          </cell>
        </row>
        <row r="97">
          <cell r="E97">
            <v>0</v>
          </cell>
          <cell r="J97">
            <v>123689</v>
          </cell>
        </row>
        <row r="98">
          <cell r="J98">
            <v>123689</v>
          </cell>
        </row>
        <row r="99">
          <cell r="E99">
            <v>0</v>
          </cell>
          <cell r="J99">
            <v>-491524.99398000003</v>
          </cell>
        </row>
        <row r="100">
          <cell r="J100">
            <v>-144801.75007000001</v>
          </cell>
        </row>
        <row r="101">
          <cell r="J101">
            <v>-193473.72057999999</v>
          </cell>
        </row>
        <row r="102">
          <cell r="J102">
            <v>-1385.6252999999999</v>
          </cell>
        </row>
        <row r="103">
          <cell r="J103">
            <v>-24534.588080000001</v>
          </cell>
        </row>
        <row r="104">
          <cell r="J104">
            <v>-18248.719499999999</v>
          </cell>
        </row>
        <row r="105">
          <cell r="J105">
            <v>-108250.39729000001</v>
          </cell>
        </row>
        <row r="106">
          <cell r="J106">
            <v>-83.742159999999998</v>
          </cell>
        </row>
        <row r="107">
          <cell r="J107">
            <v>-746.45100000000002</v>
          </cell>
        </row>
        <row r="108">
          <cell r="J108">
            <v>-621646.52984834625</v>
          </cell>
        </row>
        <row r="109">
          <cell r="J109">
            <v>94073621.798839986</v>
          </cell>
        </row>
        <row r="110">
          <cell r="J110">
            <v>92842928.307610005</v>
          </cell>
        </row>
        <row r="111">
          <cell r="J111">
            <v>90502.567630000005</v>
          </cell>
        </row>
        <row r="112">
          <cell r="J112">
            <v>862202.76214000001</v>
          </cell>
        </row>
        <row r="113">
          <cell r="J113">
            <v>143447.56266</v>
          </cell>
        </row>
        <row r="114">
          <cell r="J114">
            <v>134540.59880000001</v>
          </cell>
        </row>
        <row r="115">
          <cell r="J115">
            <v>-94254509.982279986</v>
          </cell>
        </row>
        <row r="116">
          <cell r="J116">
            <v>-302103.25507000001</v>
          </cell>
        </row>
        <row r="117">
          <cell r="J117">
            <v>-92803485.272</v>
          </cell>
        </row>
        <row r="118">
          <cell r="J118">
            <v>-165777.85580000002</v>
          </cell>
        </row>
        <row r="119">
          <cell r="J119">
            <v>-945361.04820000008</v>
          </cell>
        </row>
        <row r="120">
          <cell r="J120">
            <v>-37782.551210000005</v>
          </cell>
        </row>
        <row r="121">
          <cell r="J121">
            <v>-15959.024480000095</v>
          </cell>
        </row>
        <row r="122">
          <cell r="J122">
            <v>1509982.0894499999</v>
          </cell>
        </row>
        <row r="123">
          <cell r="J123">
            <v>870812.69822000002</v>
          </cell>
        </row>
        <row r="124">
          <cell r="J124">
            <v>440156.30834999995</v>
          </cell>
        </row>
        <row r="125">
          <cell r="J125">
            <v>197446.47959</v>
          </cell>
        </row>
        <row r="126">
          <cell r="J126">
            <v>1566.60329</v>
          </cell>
        </row>
        <row r="127">
          <cell r="J127">
            <v>-1525941.11393</v>
          </cell>
        </row>
        <row r="128">
          <cell r="J128">
            <v>-870812.69822000002</v>
          </cell>
        </row>
        <row r="129">
          <cell r="J129">
            <v>-450973.84420000005</v>
          </cell>
        </row>
        <row r="130">
          <cell r="J130">
            <v>-197446.47959</v>
          </cell>
        </row>
        <row r="131">
          <cell r="J131">
            <v>-6708.0919199999989</v>
          </cell>
        </row>
        <row r="132">
          <cell r="J132">
            <v>2275679.2271199953</v>
          </cell>
        </row>
      </sheetData>
      <sheetData sheetId="6"/>
      <sheetData sheetId="7"/>
      <sheetData sheetId="8"/>
      <sheetData sheetId="9">
        <row r="3">
          <cell r="B3">
            <v>211010</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50 rest-t 12m"/>
      <sheetName val="A53 rest-t 9m"/>
      <sheetName val="A52 TB 4Q"/>
      <sheetName val="A54 TB 19 vs 30 Sep"/>
      <sheetName val="A55 Adj"/>
      <sheetName val="A56 Def Tax"/>
      <sheetName val="_C5"/>
      <sheetName val="G10"/>
      <sheetName val="K41 CIP"/>
      <sheetName val="K42 acc97"/>
      <sheetName val="K43 2005 SRD"/>
      <sheetName val="K44 2006 SRD"/>
      <sheetName val="N40"/>
      <sheetName val="N41"/>
      <sheetName val="A57 Forex"/>
      <sheetName val="U2.1 SP payroll"/>
      <sheetName val="U2.2 SRD payroll"/>
      <sheetName val="issue_IP"/>
      <sheetName val="issue_SPE"/>
      <sheetName val="support&gt;"/>
      <sheetName val="A51.7 PL"/>
      <sheetName val="BS 9m"/>
      <sheetName val="PL 9m"/>
      <sheetName val="A5.2 TB SRD"/>
      <sheetName val="A5.3 TB SP"/>
      <sheetName val="K40"/>
      <sheetName val="U2.40"/>
      <sheetName val="ac.01"/>
      <sheetName val="ac.02"/>
      <sheetName val="ac.08.3"/>
      <sheetName val="ac.08.4"/>
      <sheetName val="ac.08.5"/>
      <sheetName val="ac.97"/>
    </sheetNames>
    <sheetDataSet>
      <sheetData sheetId="0"/>
      <sheetData sheetId="1"/>
      <sheetData sheetId="2">
        <row r="29">
          <cell r="G29">
            <v>11.95</v>
          </cell>
        </row>
        <row r="31">
          <cell r="G31">
            <v>15575</v>
          </cell>
        </row>
        <row r="33">
          <cell r="G33">
            <v>2924439.92</v>
          </cell>
        </row>
        <row r="75">
          <cell r="H75">
            <v>-1311000</v>
          </cell>
        </row>
        <row r="78">
          <cell r="H78">
            <v>-50726.93</v>
          </cell>
        </row>
        <row r="79">
          <cell r="G79">
            <v>126219980.66</v>
          </cell>
        </row>
        <row r="86">
          <cell r="G86">
            <v>5.86</v>
          </cell>
        </row>
        <row r="97">
          <cell r="G97">
            <v>901.6</v>
          </cell>
        </row>
        <row r="99">
          <cell r="G99">
            <v>4.32</v>
          </cell>
        </row>
        <row r="290">
          <cell r="G290">
            <v>493758</v>
          </cell>
        </row>
        <row r="295">
          <cell r="H295">
            <v>-53526</v>
          </cell>
        </row>
        <row r="296">
          <cell r="G296">
            <v>8353.91</v>
          </cell>
        </row>
        <row r="297">
          <cell r="H297">
            <v>-154</v>
          </cell>
        </row>
      </sheetData>
      <sheetData sheetId="3">
        <row r="15">
          <cell r="P15">
            <v>278875.07</v>
          </cell>
        </row>
        <row r="35">
          <cell r="P35">
            <v>901868.11</v>
          </cell>
        </row>
        <row r="43">
          <cell r="P43">
            <v>83</v>
          </cell>
        </row>
        <row r="44">
          <cell r="P44">
            <v>64545.8</v>
          </cell>
        </row>
        <row r="46">
          <cell r="P46">
            <v>126219976.68000001</v>
          </cell>
        </row>
        <row r="68">
          <cell r="Q68">
            <v>-126165108.05</v>
          </cell>
        </row>
      </sheetData>
      <sheetData sheetId="4"/>
      <sheetData sheetId="5"/>
      <sheetData sheetId="6"/>
      <sheetData sheetId="7"/>
      <sheetData sheetId="8"/>
      <sheetData sheetId="9"/>
      <sheetData sheetId="10" refreshError="1"/>
      <sheetData sheetId="11"/>
      <sheetData sheetId="12"/>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2002_v2_"/>
      <sheetName val="Гр5(о)"/>
      <sheetName val="Управление"/>
      <sheetName val="2009(2,3)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Итоги1"/>
      <sheetName val="Структура1"/>
      <sheetName val="Доходы (исполнение)1"/>
      <sheetName val="Расходы (исполнение)1"/>
      <sheetName val="Доходы (динамика)1"/>
      <sheetName val="Расходы (динамика)1"/>
      <sheetName val="Источники1"/>
      <sheetName val="Диаграммы1"/>
      <sheetName val="Итоги2"/>
      <sheetName val="Структура2"/>
      <sheetName val="Доходы (исполнение)2"/>
      <sheetName val="Расходы (исполнение)2"/>
      <sheetName val="Доходы (динамика)2"/>
      <sheetName val="Расходы (динамика)2"/>
      <sheetName val="Источники2"/>
      <sheetName val="Диаграммы2"/>
      <sheetName val="Итоги3"/>
      <sheetName val="Структура3"/>
      <sheetName val="Доходы (динамика)3"/>
      <sheetName val="Расходы (динамика)3"/>
      <sheetName val="Источники3"/>
      <sheetName val="ПРОГНОЗ_1"/>
      <sheetName val="ФедД"/>
      <sheetName val="Гр5(о)"/>
    </sheetNames>
    <sheetDataSet>
      <sheetData sheetId="0" refreshError="1">
        <row r="17">
          <cell r="AE17">
            <v>8</v>
          </cell>
        </row>
        <row r="20">
          <cell r="AE20" t="str">
            <v>10 месяцев 2003 года</v>
          </cell>
          <cell r="AF20" t="str">
            <v>10 месяцев 2002 года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Список"/>
      <sheetName val="свод"/>
      <sheetName val="Свод_ЗУ"/>
      <sheetName val="1"/>
      <sheetName val="3"/>
      <sheetName val="5"/>
      <sheetName val="6"/>
      <sheetName val="7"/>
      <sheetName val="8"/>
      <sheetName val="9"/>
      <sheetName val="10"/>
      <sheetName val="11"/>
      <sheetName val="12"/>
      <sheetName val="13"/>
      <sheetName val="14"/>
      <sheetName val="15"/>
      <sheetName val="16"/>
      <sheetName val="17"/>
      <sheetName val="18"/>
      <sheetName val="свод_аналогов"/>
      <sheetName val="кор_дата"/>
      <sheetName val="кор_место"/>
      <sheetName val="кор_S"/>
      <sheetName val="кор_жд"/>
      <sheetName val="Корр_сост"/>
      <sheetName val="Корр_тип"/>
      <sheetName val="Корр_класс"/>
      <sheetName val="кор_торг"/>
      <sheetName val="Лист1"/>
      <sheetName val="Лист3"/>
      <sheetName val="RosRealt"/>
    </sheetNames>
    <sheetDataSet>
      <sheetData sheetId="0"/>
      <sheetData sheetId="1">
        <row r="1">
          <cell r="A1" t="str">
            <v>Площадка</v>
          </cell>
          <cell r="B1" t="str">
            <v>id</v>
          </cell>
          <cell r="C1" t="str">
            <v>Регион</v>
          </cell>
          <cell r="D1" t="str">
            <v>Город</v>
          </cell>
          <cell r="E1" t="str">
            <v>Наименование ОС</v>
          </cell>
          <cell r="F1" t="str">
            <v>Общая площадь, кв. м</v>
          </cell>
          <cell r="G1" t="str">
            <v>Местоположение (региональный центр, за пределами рег. центра)</v>
          </cell>
          <cell r="H1" t="str">
            <v>Назначение (торговое помещение, офис, склад и т.п.)</v>
          </cell>
        </row>
        <row r="2">
          <cell r="A2" t="str">
            <v>площадка 1</v>
          </cell>
          <cell r="B2">
            <v>125</v>
          </cell>
          <cell r="C2" t="str">
            <v>Воронежская область</v>
          </cell>
          <cell r="D2" t="str">
            <v>Воронеж</v>
          </cell>
          <cell r="E2" t="str">
            <v>Сеть тепловая в непроходн.кана</v>
          </cell>
          <cell r="F2">
            <v>0.3</v>
          </cell>
          <cell r="G2" t="str">
            <v>Воронежская область, Воронеж</v>
          </cell>
          <cell r="H2" t="str">
            <v>Сооружения</v>
          </cell>
        </row>
        <row r="3">
          <cell r="A3" t="str">
            <v>площадка 1</v>
          </cell>
          <cell r="B3">
            <v>114</v>
          </cell>
          <cell r="C3" t="str">
            <v>Воронежская область</v>
          </cell>
          <cell r="D3" t="str">
            <v>Воронеж</v>
          </cell>
          <cell r="E3" t="str">
            <v>Дороги асфальтовые</v>
          </cell>
          <cell r="F3">
            <v>0.46</v>
          </cell>
          <cell r="G3" t="str">
            <v>Воронежская область, Воронеж</v>
          </cell>
          <cell r="H3" t="str">
            <v>Сооружения</v>
          </cell>
        </row>
        <row r="4">
          <cell r="A4" t="str">
            <v>площадка 1</v>
          </cell>
          <cell r="B4">
            <v>118</v>
          </cell>
          <cell r="C4" t="str">
            <v>Воронежская область</v>
          </cell>
          <cell r="D4" t="str">
            <v>Воронеж</v>
          </cell>
          <cell r="E4" t="str">
            <v>Подъездной путь железнодорожный</v>
          </cell>
          <cell r="F4">
            <v>0.5</v>
          </cell>
          <cell r="G4" t="str">
            <v>Воронежская область, Воронеж</v>
          </cell>
          <cell r="H4" t="str">
            <v>Сооружения</v>
          </cell>
        </row>
        <row r="5">
          <cell r="A5" t="str">
            <v>площадка 1</v>
          </cell>
          <cell r="B5">
            <v>121</v>
          </cell>
          <cell r="C5" t="str">
            <v>Воронежская область</v>
          </cell>
          <cell r="D5" t="str">
            <v>Воронеж</v>
          </cell>
          <cell r="E5" t="str">
            <v>Кабельные линии электропередач</v>
          </cell>
          <cell r="F5">
            <v>1.01</v>
          </cell>
          <cell r="G5" t="str">
            <v>Воронежская область, Воронеж</v>
          </cell>
          <cell r="H5" t="str">
            <v>Сооружения</v>
          </cell>
        </row>
        <row r="6">
          <cell r="A6" t="str">
            <v>площадка 1</v>
          </cell>
          <cell r="B6">
            <v>120</v>
          </cell>
          <cell r="C6" t="str">
            <v>Воронежская область</v>
          </cell>
          <cell r="D6" t="str">
            <v>Воронеж</v>
          </cell>
          <cell r="E6" t="str">
            <v>Труба дымовая кирп.от котлов</v>
          </cell>
          <cell r="F6">
            <v>2.0099999999999998</v>
          </cell>
          <cell r="G6" t="str">
            <v>Воронежская область, Воронеж</v>
          </cell>
          <cell r="H6" t="str">
            <v>Сооружения</v>
          </cell>
        </row>
        <row r="7">
          <cell r="A7" t="str">
            <v>площадка 1</v>
          </cell>
          <cell r="B7">
            <v>103</v>
          </cell>
          <cell r="C7" t="str">
            <v>Воронежская область</v>
          </cell>
          <cell r="D7" t="str">
            <v>Воронеж</v>
          </cell>
          <cell r="E7" t="str">
            <v>Будка проходная</v>
          </cell>
          <cell r="F7">
            <v>17</v>
          </cell>
          <cell r="G7" t="str">
            <v>Воронежская область, Воронеж</v>
          </cell>
          <cell r="H7" t="str">
            <v>Офис</v>
          </cell>
        </row>
        <row r="8">
          <cell r="A8" t="str">
            <v>площадка 1</v>
          </cell>
          <cell r="B8">
            <v>119</v>
          </cell>
          <cell r="C8" t="str">
            <v>Воронежская область</v>
          </cell>
          <cell r="D8" t="str">
            <v>Воронеж</v>
          </cell>
          <cell r="E8" t="str">
            <v>Склад ГСМ</v>
          </cell>
          <cell r="F8">
            <v>48.5</v>
          </cell>
          <cell r="G8" t="str">
            <v>Воронежская область, Воронеж</v>
          </cell>
          <cell r="H8" t="str">
            <v>склад</v>
          </cell>
        </row>
        <row r="9">
          <cell r="A9" t="str">
            <v>площадка 1</v>
          </cell>
          <cell r="B9">
            <v>113</v>
          </cell>
          <cell r="C9" t="str">
            <v>Воронежская область</v>
          </cell>
          <cell r="D9" t="str">
            <v>Воронеж</v>
          </cell>
          <cell r="E9" t="str">
            <v>2 пути для вывоза ж/б изделий</v>
          </cell>
          <cell r="F9">
            <v>133</v>
          </cell>
          <cell r="G9" t="str">
            <v>Воронежская область, Воронеж</v>
          </cell>
          <cell r="H9" t="str">
            <v>Сооружения</v>
          </cell>
        </row>
        <row r="10">
          <cell r="A10" t="str">
            <v>площадка 1</v>
          </cell>
          <cell r="B10">
            <v>115</v>
          </cell>
          <cell r="C10" t="str">
            <v>Воронежская область</v>
          </cell>
          <cell r="D10" t="str">
            <v>Воронеж</v>
          </cell>
          <cell r="E10" t="str">
            <v>Камеры твердения ямного типа</v>
          </cell>
          <cell r="F10">
            <v>177.46</v>
          </cell>
          <cell r="G10" t="str">
            <v>Воронежская область, Воронеж</v>
          </cell>
          <cell r="H10" t="str">
            <v>Сооружения</v>
          </cell>
        </row>
        <row r="11">
          <cell r="A11" t="str">
            <v>площадка 1</v>
          </cell>
          <cell r="B11">
            <v>117</v>
          </cell>
          <cell r="C11" t="str">
            <v>Воронежская область</v>
          </cell>
          <cell r="D11" t="str">
            <v>Воронеж</v>
          </cell>
          <cell r="E11" t="str">
            <v>Оздоровительный центр</v>
          </cell>
          <cell r="F11">
            <v>201.3</v>
          </cell>
          <cell r="G11" t="str">
            <v>Воронежская область, Воронеж</v>
          </cell>
          <cell r="H11" t="str">
            <v>Офис</v>
          </cell>
        </row>
        <row r="12">
          <cell r="A12" t="str">
            <v>площадка 1</v>
          </cell>
          <cell r="B12">
            <v>116</v>
          </cell>
          <cell r="C12" t="str">
            <v>Воронежская область</v>
          </cell>
          <cell r="D12" t="str">
            <v>Воронеж</v>
          </cell>
          <cell r="E12" t="str">
            <v>Камеры твердения ямного типа</v>
          </cell>
          <cell r="F12">
            <v>270.54000000000002</v>
          </cell>
          <cell r="G12" t="str">
            <v>Воронежская область, Воронеж</v>
          </cell>
          <cell r="H12" t="str">
            <v>Сооружения</v>
          </cell>
        </row>
        <row r="13">
          <cell r="A13" t="str">
            <v>площадка 1</v>
          </cell>
          <cell r="B13">
            <v>102</v>
          </cell>
          <cell r="C13" t="str">
            <v>Воронежская область</v>
          </cell>
          <cell r="D13" t="str">
            <v>Воронеж</v>
          </cell>
          <cell r="E13" t="str">
            <v>Забор железобетонный</v>
          </cell>
          <cell r="F13">
            <v>310</v>
          </cell>
          <cell r="G13" t="str">
            <v>Воронежская область, Воронеж</v>
          </cell>
          <cell r="H13" t="str">
            <v>Сооружения</v>
          </cell>
        </row>
        <row r="14">
          <cell r="A14" t="str">
            <v>площадка 1</v>
          </cell>
          <cell r="B14">
            <v>105</v>
          </cell>
          <cell r="C14" t="str">
            <v>Воронежская область</v>
          </cell>
          <cell r="D14" t="str">
            <v>Воронеж</v>
          </cell>
          <cell r="E14" t="str">
            <v>Здание заводоуправления</v>
          </cell>
          <cell r="F14">
            <v>328</v>
          </cell>
          <cell r="G14" t="str">
            <v>Воронежская область, Воронеж</v>
          </cell>
          <cell r="H14" t="str">
            <v>Офис</v>
          </cell>
        </row>
        <row r="15">
          <cell r="A15" t="str">
            <v>площадка 1</v>
          </cell>
          <cell r="B15">
            <v>123</v>
          </cell>
          <cell r="C15" t="str">
            <v>Воронежская область</v>
          </cell>
          <cell r="D15" t="str">
            <v>Воронеж</v>
          </cell>
          <cell r="E15" t="str">
            <v>Наружная канализация</v>
          </cell>
          <cell r="F15">
            <v>335.4</v>
          </cell>
          <cell r="G15" t="str">
            <v>Воронежская область, Воронеж</v>
          </cell>
          <cell r="H15" t="str">
            <v>Сооружения</v>
          </cell>
        </row>
        <row r="16">
          <cell r="A16" t="str">
            <v>площадка 1</v>
          </cell>
          <cell r="B16">
            <v>124</v>
          </cell>
          <cell r="C16" t="str">
            <v>Воронежская область</v>
          </cell>
          <cell r="D16" t="str">
            <v>Воронеж</v>
          </cell>
          <cell r="E16" t="str">
            <v>Наружный газопровод</v>
          </cell>
          <cell r="F16">
            <v>340</v>
          </cell>
          <cell r="G16" t="str">
            <v>Воронежская область, Воронеж</v>
          </cell>
          <cell r="H16" t="str">
            <v>Сооружения</v>
          </cell>
        </row>
        <row r="17">
          <cell r="A17" t="str">
            <v>площадка 1</v>
          </cell>
          <cell r="B17">
            <v>108</v>
          </cell>
          <cell r="C17" t="str">
            <v>Воронежская область</v>
          </cell>
          <cell r="D17" t="str">
            <v>Воронеж</v>
          </cell>
          <cell r="E17" t="str">
            <v>Помещения бытовок произ.цехов</v>
          </cell>
          <cell r="F17">
            <v>467.8</v>
          </cell>
          <cell r="G17" t="str">
            <v>Воронежская область, Воронеж</v>
          </cell>
          <cell r="H17" t="str">
            <v>Производственное</v>
          </cell>
        </row>
        <row r="18">
          <cell r="A18" t="str">
            <v>площадка 1</v>
          </cell>
          <cell r="B18">
            <v>106</v>
          </cell>
          <cell r="C18" t="str">
            <v>Воронежская область</v>
          </cell>
          <cell r="D18" t="str">
            <v>Воронеж</v>
          </cell>
          <cell r="E18" t="str">
            <v>Котельная на 3 котла</v>
          </cell>
          <cell r="F18">
            <v>485.2</v>
          </cell>
          <cell r="G18" t="str">
            <v>Воронежская область, Воронеж</v>
          </cell>
          <cell r="H18" t="str">
            <v>Производственное</v>
          </cell>
        </row>
        <row r="19">
          <cell r="A19" t="str">
            <v>площадка 1</v>
          </cell>
          <cell r="B19">
            <v>1842</v>
          </cell>
          <cell r="C19" t="str">
            <v>Воронежская область</v>
          </cell>
          <cell r="D19" t="str">
            <v>Воронеж</v>
          </cell>
          <cell r="E19" t="str">
            <v>Механические мастерские, (жбк)</v>
          </cell>
          <cell r="F19">
            <v>541.64</v>
          </cell>
          <cell r="G19" t="str">
            <v>Воронежская область, Воронеж</v>
          </cell>
          <cell r="H19" t="str">
            <v>Производственное</v>
          </cell>
        </row>
        <row r="20">
          <cell r="A20" t="str">
            <v>площадка 1</v>
          </cell>
          <cell r="B20">
            <v>122</v>
          </cell>
          <cell r="C20" t="str">
            <v>Воронежская область</v>
          </cell>
          <cell r="D20" t="str">
            <v>Воронеж</v>
          </cell>
          <cell r="E20" t="str">
            <v>Наруж.водопровод</v>
          </cell>
          <cell r="F20">
            <v>574.5</v>
          </cell>
          <cell r="G20" t="str">
            <v>Воронежская область, Воронеж</v>
          </cell>
          <cell r="H20" t="str">
            <v>Сооружения</v>
          </cell>
        </row>
        <row r="21">
          <cell r="A21" t="str">
            <v>площадка 1</v>
          </cell>
          <cell r="B21">
            <v>107</v>
          </cell>
          <cell r="C21" t="str">
            <v>Воронежская область</v>
          </cell>
          <cell r="D21" t="str">
            <v>Воронеж</v>
          </cell>
          <cell r="E21" t="str">
            <v>Лесоцех по обраб.кругл.древес.</v>
          </cell>
          <cell r="F21">
            <v>576.70000000000005</v>
          </cell>
          <cell r="G21" t="str">
            <v>Воронежская область, Воронеж</v>
          </cell>
          <cell r="H21" t="str">
            <v>Производственное</v>
          </cell>
        </row>
        <row r="22">
          <cell r="A22" t="str">
            <v>площадка 1</v>
          </cell>
          <cell r="B22">
            <v>109</v>
          </cell>
          <cell r="C22" t="str">
            <v>Воронежская область</v>
          </cell>
          <cell r="D22" t="str">
            <v>Воронеж</v>
          </cell>
          <cell r="E22" t="str">
            <v>Пристройка цеха м/констр.</v>
          </cell>
          <cell r="F22">
            <v>896.5</v>
          </cell>
          <cell r="G22" t="str">
            <v>Воронежская область, Воронеж</v>
          </cell>
          <cell r="H22" t="str">
            <v>Производственное</v>
          </cell>
        </row>
        <row r="23">
          <cell r="A23" t="str">
            <v>площадка 1</v>
          </cell>
          <cell r="B23">
            <v>110</v>
          </cell>
          <cell r="C23" t="str">
            <v>Воронежская область</v>
          </cell>
          <cell r="D23" t="str">
            <v>Воронеж</v>
          </cell>
          <cell r="E23" t="str">
            <v>Цех деревообрабатывающий</v>
          </cell>
          <cell r="F23">
            <v>1114.2</v>
          </cell>
          <cell r="G23" t="str">
            <v>Воронежская область, Воронеж</v>
          </cell>
          <cell r="H23" t="str">
            <v>Производственное</v>
          </cell>
        </row>
        <row r="24">
          <cell r="A24" t="str">
            <v>площадка 1</v>
          </cell>
          <cell r="B24">
            <v>101</v>
          </cell>
          <cell r="C24" t="str">
            <v>Воронежская область</v>
          </cell>
          <cell r="D24" t="str">
            <v>Воронеж</v>
          </cell>
          <cell r="E24" t="str">
            <v>Бетоносмесительный узел</v>
          </cell>
          <cell r="F24">
            <v>1345</v>
          </cell>
          <cell r="G24" t="str">
            <v>Воронежская область, Воронеж</v>
          </cell>
          <cell r="H24" t="str">
            <v>Производственное</v>
          </cell>
        </row>
        <row r="25">
          <cell r="A25" t="str">
            <v>площадка 1</v>
          </cell>
          <cell r="B25">
            <v>111</v>
          </cell>
          <cell r="C25" t="str">
            <v>Воронежская область</v>
          </cell>
          <cell r="D25" t="str">
            <v>Воронеж</v>
          </cell>
          <cell r="E25" t="str">
            <v>Цех железобетонных конструкций</v>
          </cell>
          <cell r="F25">
            <v>1473.6</v>
          </cell>
          <cell r="G25" t="str">
            <v>Воронежская область, Воронеж</v>
          </cell>
          <cell r="H25" t="str">
            <v>Производственное</v>
          </cell>
        </row>
        <row r="26">
          <cell r="A26" t="str">
            <v>площадка 1</v>
          </cell>
          <cell r="B26">
            <v>104</v>
          </cell>
          <cell r="C26" t="str">
            <v>Воронежская область</v>
          </cell>
          <cell r="D26" t="str">
            <v>Воронеж</v>
          </cell>
          <cell r="E26" t="str">
            <v>Здание ДРММ</v>
          </cell>
          <cell r="F26">
            <v>1814</v>
          </cell>
          <cell r="G26" t="str">
            <v>Воронежская область, Воронеж</v>
          </cell>
          <cell r="H26" t="str">
            <v>Производственное</v>
          </cell>
        </row>
        <row r="27">
          <cell r="A27" t="str">
            <v>площадка 1</v>
          </cell>
          <cell r="B27">
            <v>112</v>
          </cell>
          <cell r="C27" t="str">
            <v>Воронежская область</v>
          </cell>
          <cell r="D27" t="str">
            <v>Воронеж</v>
          </cell>
          <cell r="E27" t="str">
            <v>Цех железобетонных конструкций</v>
          </cell>
          <cell r="F27">
            <v>2242.8000000000002</v>
          </cell>
          <cell r="G27" t="str">
            <v>Воронежская область, Воронеж</v>
          </cell>
          <cell r="H27" t="str">
            <v>Производственное</v>
          </cell>
        </row>
        <row r="28">
          <cell r="A28" t="str">
            <v>площадка 10</v>
          </cell>
          <cell r="B28">
            <v>18</v>
          </cell>
          <cell r="C28" t="str">
            <v>Калужская область</v>
          </cell>
          <cell r="D28" t="str">
            <v>Киров</v>
          </cell>
          <cell r="E28" t="str">
            <v xml:space="preserve">Подъездной путь протяженностью </v>
          </cell>
          <cell r="F28">
            <v>50</v>
          </cell>
          <cell r="G28" t="str">
            <v>Калужская область, Киров</v>
          </cell>
          <cell r="H28" t="str">
            <v>Сооружения</v>
          </cell>
        </row>
        <row r="29">
          <cell r="A29" t="str">
            <v>площадка 10</v>
          </cell>
          <cell r="B29">
            <v>17</v>
          </cell>
          <cell r="C29" t="str">
            <v>Калужская область</v>
          </cell>
          <cell r="D29" t="str">
            <v>Киров</v>
          </cell>
          <cell r="E29" t="str">
            <v>Служебно-бытовое здание площадью</v>
          </cell>
          <cell r="F29">
            <v>91.6</v>
          </cell>
          <cell r="G29" t="str">
            <v>Калужская область, Киров</v>
          </cell>
          <cell r="H29" t="str">
            <v>Офис</v>
          </cell>
        </row>
        <row r="30">
          <cell r="A30" t="str">
            <v>площадка 10</v>
          </cell>
          <cell r="B30">
            <v>19</v>
          </cell>
          <cell r="C30" t="str">
            <v>Калужская область</v>
          </cell>
          <cell r="D30" t="str">
            <v>Киров</v>
          </cell>
          <cell r="E30" t="str">
            <v>Земельный участок общей площадью</v>
          </cell>
          <cell r="F30">
            <v>6108</v>
          </cell>
          <cell r="G30" t="str">
            <v>Калужская область, Киров</v>
          </cell>
          <cell r="H30" t="str">
            <v>Земля</v>
          </cell>
        </row>
        <row r="31">
          <cell r="A31" t="str">
            <v>площадка 11</v>
          </cell>
          <cell r="B31">
            <v>142</v>
          </cell>
          <cell r="C31" t="str">
            <v>Пермский край</v>
          </cell>
          <cell r="D31" t="str">
            <v>Кунгур</v>
          </cell>
          <cell r="E31" t="str">
            <v xml:space="preserve">Подъездной тупик </v>
          </cell>
          <cell r="F31">
            <v>130</v>
          </cell>
          <cell r="G31" t="str">
            <v>Пермский край, Кунгур</v>
          </cell>
          <cell r="H31" t="str">
            <v>Сооружения</v>
          </cell>
        </row>
        <row r="32">
          <cell r="A32" t="str">
            <v>площадка 11</v>
          </cell>
          <cell r="B32">
            <v>141</v>
          </cell>
          <cell r="C32" t="str">
            <v>Пермский край</v>
          </cell>
          <cell r="D32" t="str">
            <v>Кунгур</v>
          </cell>
          <cell r="E32" t="str">
            <v xml:space="preserve"> Лесопопильный цех</v>
          </cell>
          <cell r="F32">
            <v>932.4</v>
          </cell>
          <cell r="G32" t="str">
            <v>Пермский край, Кунгур</v>
          </cell>
          <cell r="H32" t="str">
            <v>Производственное</v>
          </cell>
        </row>
        <row r="33">
          <cell r="A33" t="str">
            <v>площадка 12</v>
          </cell>
          <cell r="B33">
            <v>191</v>
          </cell>
          <cell r="C33" t="str">
            <v>Ленинградская область</v>
          </cell>
          <cell r="D33" t="str">
            <v>Гаврилово</v>
          </cell>
          <cell r="E33" t="str">
            <v>Туалет</v>
          </cell>
          <cell r="F33">
            <v>5</v>
          </cell>
          <cell r="G33" t="str">
            <v>Ленинградская область, Гаврилово</v>
          </cell>
          <cell r="H33" t="str">
            <v>Производственное</v>
          </cell>
        </row>
        <row r="34">
          <cell r="A34" t="str">
            <v>площадка 12</v>
          </cell>
          <cell r="B34">
            <v>195</v>
          </cell>
          <cell r="C34" t="str">
            <v>Ленинградская область</v>
          </cell>
          <cell r="D34" t="str">
            <v>Гаврилово</v>
          </cell>
          <cell r="E34" t="str">
            <v>Здание раздаточной колонки</v>
          </cell>
          <cell r="F34">
            <v>8</v>
          </cell>
          <cell r="G34" t="str">
            <v>Ленинградская область, Гаврилово</v>
          </cell>
          <cell r="H34" t="str">
            <v>Производственное</v>
          </cell>
        </row>
        <row r="35">
          <cell r="A35" t="str">
            <v>площадка 12</v>
          </cell>
          <cell r="B35">
            <v>188</v>
          </cell>
          <cell r="C35" t="str">
            <v>Ленинградская область</v>
          </cell>
          <cell r="D35" t="str">
            <v>Гаврилово</v>
          </cell>
          <cell r="E35" t="str">
            <v>Здание склада ГСМ 1</v>
          </cell>
          <cell r="F35">
            <v>25</v>
          </cell>
          <cell r="G35" t="str">
            <v>Ленинградская область, Гаврилово</v>
          </cell>
          <cell r="H35" t="str">
            <v>Склад</v>
          </cell>
        </row>
        <row r="36">
          <cell r="A36" t="str">
            <v>площадка 12</v>
          </cell>
          <cell r="B36">
            <v>190</v>
          </cell>
          <cell r="C36" t="str">
            <v>Ленинградская область</v>
          </cell>
          <cell r="D36" t="str">
            <v>Гаврилово</v>
          </cell>
          <cell r="E36" t="str">
            <v>Здание пожарный сарай</v>
          </cell>
          <cell r="F36">
            <v>27</v>
          </cell>
          <cell r="G36" t="str">
            <v>Ленинградская область, Гаврилово</v>
          </cell>
          <cell r="H36" t="str">
            <v>Производственное</v>
          </cell>
        </row>
        <row r="37">
          <cell r="A37" t="str">
            <v>площадка 12</v>
          </cell>
          <cell r="B37">
            <v>189</v>
          </cell>
          <cell r="C37" t="str">
            <v>Ленинградская область</v>
          </cell>
          <cell r="D37" t="str">
            <v>Гаврилово</v>
          </cell>
          <cell r="E37" t="str">
            <v>Здание трансформаторной подстанции</v>
          </cell>
          <cell r="F37">
            <v>44</v>
          </cell>
          <cell r="G37" t="str">
            <v>Ленинградская область, Гаврилово</v>
          </cell>
          <cell r="H37" t="str">
            <v>Производственное</v>
          </cell>
        </row>
        <row r="38">
          <cell r="A38" t="str">
            <v>площадка 12</v>
          </cell>
          <cell r="B38">
            <v>192</v>
          </cell>
          <cell r="C38" t="str">
            <v>Ленинградская область</v>
          </cell>
          <cell r="D38" t="str">
            <v>Гаврилово</v>
          </cell>
          <cell r="E38" t="str">
            <v>Здание дисперческой</v>
          </cell>
          <cell r="F38">
            <v>49</v>
          </cell>
          <cell r="G38" t="str">
            <v>Ленинградская область, Гаврилово</v>
          </cell>
          <cell r="H38" t="str">
            <v>Офис</v>
          </cell>
        </row>
        <row r="39">
          <cell r="A39" t="str">
            <v>площадка 12</v>
          </cell>
          <cell r="B39">
            <v>187</v>
          </cell>
          <cell r="C39" t="str">
            <v>Ленинградская область</v>
          </cell>
          <cell r="D39" t="str">
            <v>Гаврилово</v>
          </cell>
          <cell r="E39" t="str">
            <v>Здания хозяйственного цеха</v>
          </cell>
          <cell r="F39">
            <v>58</v>
          </cell>
          <cell r="G39" t="str">
            <v>Ленинградская область, Гаврилово</v>
          </cell>
          <cell r="H39" t="str">
            <v>Производственное</v>
          </cell>
        </row>
        <row r="40">
          <cell r="A40" t="str">
            <v>площадка 12</v>
          </cell>
          <cell r="B40">
            <v>193</v>
          </cell>
          <cell r="C40" t="str">
            <v>Ленинградская область</v>
          </cell>
          <cell r="D40" t="str">
            <v>Гаврилово</v>
          </cell>
          <cell r="E40" t="str">
            <v>Здание материального склада</v>
          </cell>
          <cell r="F40">
            <v>60</v>
          </cell>
          <cell r="G40" t="str">
            <v>Ленинградская область, Гаврилово</v>
          </cell>
          <cell r="H40" t="str">
            <v>Склад</v>
          </cell>
        </row>
        <row r="41">
          <cell r="A41" t="str">
            <v>площадка 12</v>
          </cell>
          <cell r="B41">
            <v>196</v>
          </cell>
          <cell r="C41" t="str">
            <v>Ленинградская область</v>
          </cell>
          <cell r="D41" t="str">
            <v>Гаврилово</v>
          </cell>
          <cell r="E41" t="str">
            <v>Здание котельной</v>
          </cell>
          <cell r="F41">
            <v>94</v>
          </cell>
          <cell r="G41" t="str">
            <v>Ленинградская область, Гаврилово</v>
          </cell>
          <cell r="H41" t="str">
            <v>Производственное</v>
          </cell>
        </row>
        <row r="42">
          <cell r="A42" t="str">
            <v>площадка 12</v>
          </cell>
          <cell r="B42">
            <v>186</v>
          </cell>
          <cell r="C42" t="str">
            <v>Ленинградская область</v>
          </cell>
          <cell r="D42" t="str">
            <v>Гаврилово</v>
          </cell>
          <cell r="E42" t="str">
            <v>Механическая мастерская с кузнецой</v>
          </cell>
          <cell r="F42">
            <v>158</v>
          </cell>
          <cell r="G42" t="str">
            <v>Ленинградская область, Гаврилово</v>
          </cell>
          <cell r="H42" t="str">
            <v>Производственное</v>
          </cell>
        </row>
        <row r="43">
          <cell r="A43" t="str">
            <v>площадка 12</v>
          </cell>
          <cell r="B43">
            <v>194</v>
          </cell>
          <cell r="C43" t="str">
            <v>Ленинградская область</v>
          </cell>
          <cell r="D43" t="str">
            <v>Гаврилово</v>
          </cell>
          <cell r="E43" t="str">
            <v>Бытовое помещение</v>
          </cell>
          <cell r="F43">
            <v>171</v>
          </cell>
          <cell r="G43" t="str">
            <v>Ленинградская область, Гаврилово</v>
          </cell>
          <cell r="H43" t="str">
            <v>Офис</v>
          </cell>
        </row>
        <row r="44">
          <cell r="A44" t="str">
            <v>площадка 12</v>
          </cell>
          <cell r="B44">
            <v>184</v>
          </cell>
          <cell r="C44" t="str">
            <v>Ленинградская область</v>
          </cell>
          <cell r="D44" t="str">
            <v>Гаврилово</v>
          </cell>
          <cell r="E44" t="str">
            <v>Здание складов ВМ №1,2,3,4</v>
          </cell>
          <cell r="F44">
            <v>210</v>
          </cell>
          <cell r="G44" t="str">
            <v>Ленинградская область, Гаврилово</v>
          </cell>
          <cell r="H44" t="str">
            <v>Склад</v>
          </cell>
        </row>
        <row r="45">
          <cell r="A45" t="str">
            <v>площадка 12</v>
          </cell>
          <cell r="B45">
            <v>185</v>
          </cell>
          <cell r="C45" t="str">
            <v>Ленинградская область</v>
          </cell>
          <cell r="D45" t="str">
            <v>Гаврилово</v>
          </cell>
          <cell r="E45" t="str">
            <v>Контора</v>
          </cell>
          <cell r="F45">
            <v>250</v>
          </cell>
          <cell r="G45" t="str">
            <v>Ленинградская область, Гаврилово</v>
          </cell>
          <cell r="H45" t="str">
            <v>Офис</v>
          </cell>
        </row>
        <row r="46">
          <cell r="A46" t="str">
            <v>площадка 12</v>
          </cell>
          <cell r="B46">
            <v>198</v>
          </cell>
          <cell r="C46" t="str">
            <v>Ленинградская область</v>
          </cell>
          <cell r="D46" t="str">
            <v>Гаврилово</v>
          </cell>
          <cell r="E46" t="str">
            <v>Механическая мастерская</v>
          </cell>
          <cell r="F46">
            <v>255</v>
          </cell>
          <cell r="G46" t="str">
            <v>Ленинградская область, Гаврилово</v>
          </cell>
          <cell r="H46" t="str">
            <v>Производственное</v>
          </cell>
        </row>
        <row r="47">
          <cell r="A47" t="str">
            <v>площадка 12</v>
          </cell>
          <cell r="B47">
            <v>197</v>
          </cell>
          <cell r="C47" t="str">
            <v>Ленинградская область</v>
          </cell>
          <cell r="D47" t="str">
            <v>Гаврилово</v>
          </cell>
          <cell r="E47" t="str">
            <v>Здание стоянки автомашин</v>
          </cell>
          <cell r="F47">
            <v>544</v>
          </cell>
          <cell r="G47" t="str">
            <v>Ленинградская область, Гаврилово</v>
          </cell>
          <cell r="H47" t="str">
            <v>Гараж</v>
          </cell>
        </row>
        <row r="48">
          <cell r="A48" t="str">
            <v>площадка 12</v>
          </cell>
          <cell r="B48">
            <v>201</v>
          </cell>
          <cell r="C48" t="str">
            <v>Ленинградская область</v>
          </cell>
          <cell r="D48" t="str">
            <v>Гаврилово</v>
          </cell>
          <cell r="E48" t="str">
            <v>Линия электроснабжения ЛЭП-10кВ</v>
          </cell>
          <cell r="F48">
            <v>740</v>
          </cell>
          <cell r="G48" t="str">
            <v>Ленинградская область, Гаврилово</v>
          </cell>
          <cell r="H48" t="str">
            <v>Сооружения</v>
          </cell>
        </row>
        <row r="49">
          <cell r="A49" t="str">
            <v>площадка 12</v>
          </cell>
          <cell r="B49">
            <v>200</v>
          </cell>
          <cell r="C49" t="str">
            <v>Ленинградская область</v>
          </cell>
          <cell r="D49" t="str">
            <v>Гаврилово</v>
          </cell>
          <cell r="E49" t="str">
            <v>Асфальтированная автомабильная дорога №2</v>
          </cell>
          <cell r="F49">
            <v>1300</v>
          </cell>
          <cell r="G49" t="str">
            <v>Ленинградская область, Гаврилово</v>
          </cell>
          <cell r="H49" t="str">
            <v>Сооружения</v>
          </cell>
        </row>
        <row r="50">
          <cell r="A50" t="str">
            <v>площадка 12</v>
          </cell>
          <cell r="B50">
            <v>202</v>
          </cell>
          <cell r="C50" t="str">
            <v>Ленинградская область</v>
          </cell>
          <cell r="D50" t="str">
            <v>Гаврилово</v>
          </cell>
          <cell r="E50" t="str">
            <v>Линия электроснабжения ЛЭП-10кВ</v>
          </cell>
          <cell r="F50">
            <v>1400</v>
          </cell>
          <cell r="G50" t="str">
            <v>Ленинградская область, Гаврилово</v>
          </cell>
          <cell r="H50" t="str">
            <v>Сооружения</v>
          </cell>
        </row>
        <row r="51">
          <cell r="A51" t="str">
            <v>площадка 12</v>
          </cell>
          <cell r="B51">
            <v>199</v>
          </cell>
          <cell r="C51" t="str">
            <v>Ленинградская область</v>
          </cell>
          <cell r="D51" t="str">
            <v>Гаврилово</v>
          </cell>
          <cell r="E51" t="str">
            <v>Асфальтированная автомабильная дорога</v>
          </cell>
          <cell r="F51">
            <v>1600</v>
          </cell>
          <cell r="G51" t="str">
            <v>Ленинградская область, Гаврилово</v>
          </cell>
          <cell r="H51" t="str">
            <v>Сооружения</v>
          </cell>
        </row>
        <row r="52">
          <cell r="A52" t="str">
            <v>площадка 12</v>
          </cell>
          <cell r="B52">
            <v>204</v>
          </cell>
          <cell r="C52" t="str">
            <v>Ленинградская область</v>
          </cell>
          <cell r="D52" t="str">
            <v>Гаврилово</v>
          </cell>
          <cell r="E52" t="str">
            <v>Ангар</v>
          </cell>
          <cell r="F52">
            <v>1815.8</v>
          </cell>
          <cell r="G52" t="str">
            <v>Ленинградская область, Гаврилово</v>
          </cell>
          <cell r="H52" t="str">
            <v>Склад</v>
          </cell>
        </row>
        <row r="53">
          <cell r="A53" t="str">
            <v>площадка 12</v>
          </cell>
          <cell r="B53">
            <v>203</v>
          </cell>
          <cell r="C53" t="str">
            <v>Ленинградская область</v>
          </cell>
          <cell r="D53" t="str">
            <v>Гаврилово</v>
          </cell>
          <cell r="E53" t="str">
            <v>Земельный участок</v>
          </cell>
          <cell r="F53">
            <v>116000</v>
          </cell>
          <cell r="G53" t="str">
            <v>Ленинградская область, Гаврилово</v>
          </cell>
          <cell r="H53" t="str">
            <v>Земля</v>
          </cell>
        </row>
        <row r="54">
          <cell r="A54" t="str">
            <v>площадка 13</v>
          </cell>
          <cell r="B54">
            <v>42</v>
          </cell>
          <cell r="C54" t="str">
            <v>Московская область</v>
          </cell>
          <cell r="D54" t="str">
            <v>Ожерелье</v>
          </cell>
          <cell r="E54" t="str">
            <v>Резервуар для хранения нефтепродуктов металл</v>
          </cell>
          <cell r="F54">
            <v>83</v>
          </cell>
          <cell r="G54" t="str">
            <v>Московская область, Ожерелье</v>
          </cell>
          <cell r="H54" t="str">
            <v>Сооружения</v>
          </cell>
        </row>
        <row r="55">
          <cell r="A55" t="str">
            <v>площадка 13</v>
          </cell>
          <cell r="B55">
            <v>43</v>
          </cell>
          <cell r="C55" t="str">
            <v>Московская область</v>
          </cell>
          <cell r="D55" t="str">
            <v>Ожерелье</v>
          </cell>
          <cell r="E55" t="str">
            <v>Резервуар для хранения нефтепродуктов металл</v>
          </cell>
          <cell r="F55">
            <v>83</v>
          </cell>
          <cell r="G55" t="str">
            <v>Московская область, Ожерелье</v>
          </cell>
          <cell r="H55" t="str">
            <v>Сооружения</v>
          </cell>
        </row>
        <row r="56">
          <cell r="A56" t="str">
            <v>площадка 13</v>
          </cell>
          <cell r="B56">
            <v>51</v>
          </cell>
          <cell r="C56" t="str">
            <v>Московская область</v>
          </cell>
          <cell r="D56" t="str">
            <v>Ожерелье</v>
          </cell>
          <cell r="E56" t="str">
            <v>Здание склада ГСМ</v>
          </cell>
          <cell r="F56">
            <v>83</v>
          </cell>
          <cell r="G56" t="str">
            <v>Московская область, Ожерелье</v>
          </cell>
          <cell r="H56" t="str">
            <v>склад</v>
          </cell>
        </row>
        <row r="57">
          <cell r="A57" t="str">
            <v>площадка 13</v>
          </cell>
          <cell r="B57">
            <v>59</v>
          </cell>
          <cell r="C57" t="str">
            <v>Московская область</v>
          </cell>
          <cell r="D57" t="str">
            <v>Ожерелье</v>
          </cell>
          <cell r="E57" t="str">
            <v>Резервуар для хранения нефтепродуктов матеалл</v>
          </cell>
          <cell r="F57">
            <v>83</v>
          </cell>
          <cell r="G57" t="str">
            <v>Московская область, Ожерелье</v>
          </cell>
          <cell r="H57" t="str">
            <v>Сооружения</v>
          </cell>
        </row>
        <row r="58">
          <cell r="A58" t="str">
            <v>площадка 13</v>
          </cell>
          <cell r="B58">
            <v>58</v>
          </cell>
          <cell r="C58" t="str">
            <v>Московская область</v>
          </cell>
          <cell r="D58" t="str">
            <v>Ожерелье</v>
          </cell>
          <cell r="E58" t="str">
            <v>Путь подкрановый</v>
          </cell>
          <cell r="F58">
            <v>100</v>
          </cell>
          <cell r="G58" t="str">
            <v>Московская область, Ожерелье</v>
          </cell>
          <cell r="H58" t="str">
            <v>Сооружения</v>
          </cell>
        </row>
        <row r="59">
          <cell r="A59" t="str">
            <v>площадка 13</v>
          </cell>
          <cell r="B59">
            <v>62</v>
          </cell>
          <cell r="C59" t="str">
            <v>Московская область</v>
          </cell>
          <cell r="D59" t="str">
            <v>Ожерелье</v>
          </cell>
          <cell r="E59" t="str">
            <v>Путь подъездной ж/д широкой колеи</v>
          </cell>
          <cell r="F59">
            <v>115</v>
          </cell>
          <cell r="G59" t="str">
            <v>Московская область, Ожерелье</v>
          </cell>
          <cell r="H59" t="str">
            <v>Сооружения</v>
          </cell>
        </row>
        <row r="60">
          <cell r="A60" t="str">
            <v>площадка 13</v>
          </cell>
          <cell r="B60">
            <v>61</v>
          </cell>
          <cell r="C60" t="str">
            <v>Московская область</v>
          </cell>
          <cell r="D60" t="str">
            <v>Ожерелье</v>
          </cell>
          <cell r="E60" t="str">
            <v>Путь подъездной  ж/д широкой колеи</v>
          </cell>
          <cell r="F60">
            <v>203</v>
          </cell>
          <cell r="G60" t="str">
            <v>Московская область, Ожерелье</v>
          </cell>
          <cell r="H60" t="str">
            <v>Сооружения</v>
          </cell>
        </row>
        <row r="61">
          <cell r="A61" t="str">
            <v>площадка 13</v>
          </cell>
          <cell r="B61">
            <v>60</v>
          </cell>
          <cell r="C61" t="str">
            <v>Московская область</v>
          </cell>
          <cell r="D61" t="str">
            <v>Ожерелье</v>
          </cell>
          <cell r="E61" t="str">
            <v>Сеть тепловая наружная с теплоизоляцией</v>
          </cell>
          <cell r="F61">
            <v>230</v>
          </cell>
          <cell r="G61" t="str">
            <v>Московская область, Ожерелье</v>
          </cell>
          <cell r="H61" t="str">
            <v>Сооружения</v>
          </cell>
        </row>
        <row r="62">
          <cell r="A62" t="str">
            <v>площадка 13</v>
          </cell>
          <cell r="B62">
            <v>47</v>
          </cell>
          <cell r="C62" t="str">
            <v>Московская область</v>
          </cell>
          <cell r="D62" t="str">
            <v>Ожерелье</v>
          </cell>
          <cell r="E62" t="str">
            <v xml:space="preserve">Здание конторы </v>
          </cell>
          <cell r="F62">
            <v>233.2</v>
          </cell>
          <cell r="G62" t="str">
            <v>Московская область, Ожерелье</v>
          </cell>
          <cell r="H62" t="str">
            <v>Офис</v>
          </cell>
        </row>
        <row r="63">
          <cell r="A63" t="str">
            <v>площадка 13</v>
          </cell>
          <cell r="B63">
            <v>46</v>
          </cell>
          <cell r="C63" t="str">
            <v>Московская область</v>
          </cell>
          <cell r="D63" t="str">
            <v>Ожерелье</v>
          </cell>
          <cell r="E63" t="str">
            <v>Здание гаража</v>
          </cell>
          <cell r="F63">
            <v>442.2</v>
          </cell>
          <cell r="G63" t="str">
            <v>Московская область, Ожерелье</v>
          </cell>
          <cell r="H63" t="str">
            <v>Гараж</v>
          </cell>
        </row>
        <row r="64">
          <cell r="A64" t="str">
            <v>площадка 13</v>
          </cell>
          <cell r="B64">
            <v>57</v>
          </cell>
          <cell r="C64" t="str">
            <v>Московская область</v>
          </cell>
          <cell r="D64" t="str">
            <v>Ожерелье</v>
          </cell>
          <cell r="E64" t="str">
            <v>Забор железобетонный</v>
          </cell>
          <cell r="F64">
            <v>486.8</v>
          </cell>
          <cell r="G64" t="str">
            <v>Московская область, Ожерелье</v>
          </cell>
          <cell r="H64" t="str">
            <v>Сооружения</v>
          </cell>
        </row>
        <row r="65">
          <cell r="A65" t="str">
            <v>площадка 13</v>
          </cell>
          <cell r="B65">
            <v>50</v>
          </cell>
          <cell r="C65" t="str">
            <v>Московская область</v>
          </cell>
          <cell r="D65" t="str">
            <v>Ожерелье</v>
          </cell>
          <cell r="E65" t="str">
            <v>Здание растворного узла</v>
          </cell>
          <cell r="F65">
            <v>565.70000000000005</v>
          </cell>
          <cell r="G65" t="str">
            <v>Московская область, Ожерелье</v>
          </cell>
          <cell r="H65" t="str">
            <v>Производственное</v>
          </cell>
        </row>
        <row r="66">
          <cell r="A66" t="str">
            <v>площадка 13</v>
          </cell>
          <cell r="B66">
            <v>45</v>
          </cell>
          <cell r="C66" t="str">
            <v>Московская область</v>
          </cell>
          <cell r="D66" t="str">
            <v>Ожерелье</v>
          </cell>
          <cell r="E66" t="str">
            <v>Здание гаража</v>
          </cell>
          <cell r="F66">
            <v>598.9</v>
          </cell>
          <cell r="G66" t="str">
            <v>Московская область, Ожерелье</v>
          </cell>
          <cell r="H66" t="str">
            <v>Гараж</v>
          </cell>
        </row>
        <row r="67">
          <cell r="A67" t="str">
            <v>площадка 13</v>
          </cell>
          <cell r="B67">
            <v>55</v>
          </cell>
          <cell r="C67" t="str">
            <v>Московская область</v>
          </cell>
          <cell r="D67" t="str">
            <v>Ожерелье</v>
          </cell>
          <cell r="E67" t="str">
            <v>Здание цеха малого периодического ремонта</v>
          </cell>
          <cell r="G67" t="str">
            <v>Московская область, Ожерелье</v>
          </cell>
          <cell r="H67" t="str">
            <v>Производственное</v>
          </cell>
        </row>
        <row r="68">
          <cell r="A68" t="str">
            <v>площадка 13</v>
          </cell>
          <cell r="B68">
            <v>49</v>
          </cell>
          <cell r="C68" t="str">
            <v>Московская область</v>
          </cell>
          <cell r="D68" t="str">
            <v>Ожерелье</v>
          </cell>
          <cell r="E68" t="str">
            <v>Здание пилорамы</v>
          </cell>
          <cell r="F68">
            <v>811.2</v>
          </cell>
          <cell r="G68" t="str">
            <v>Московская область, Ожерелье</v>
          </cell>
          <cell r="H68" t="str">
            <v>Производственное</v>
          </cell>
        </row>
        <row r="69">
          <cell r="A69" t="str">
            <v>площадка 13</v>
          </cell>
          <cell r="B69">
            <v>56</v>
          </cell>
          <cell r="C69" t="str">
            <v>Московская область</v>
          </cell>
          <cell r="D69" t="str">
            <v>Ожерелье</v>
          </cell>
          <cell r="E69" t="str">
            <v>Здание цеха столярно-комплектовочного</v>
          </cell>
          <cell r="G69" t="str">
            <v>Московская область, Ожерелье</v>
          </cell>
          <cell r="H69" t="str">
            <v>Производственное</v>
          </cell>
        </row>
        <row r="70">
          <cell r="A70" t="str">
            <v>площадка 13</v>
          </cell>
          <cell r="B70">
            <v>44</v>
          </cell>
          <cell r="C70" t="str">
            <v>Московская область</v>
          </cell>
          <cell r="D70" t="str">
            <v>Ожерелье</v>
          </cell>
          <cell r="E70" t="str">
            <v>Здание бытового корпуса</v>
          </cell>
          <cell r="F70">
            <v>1267.7</v>
          </cell>
          <cell r="G70" t="str">
            <v>Московская область, Ожерелье</v>
          </cell>
          <cell r="H70" t="str">
            <v>Производственное</v>
          </cell>
        </row>
        <row r="71">
          <cell r="A71" t="str">
            <v>площадка 13</v>
          </cell>
          <cell r="B71">
            <v>48</v>
          </cell>
          <cell r="C71" t="str">
            <v>Московская область</v>
          </cell>
          <cell r="D71" t="str">
            <v>Ожерелье</v>
          </cell>
          <cell r="E71" t="str">
            <v>Здание котельной</v>
          </cell>
          <cell r="G71" t="str">
            <v>Московская область, Ожерелье</v>
          </cell>
          <cell r="H71" t="str">
            <v>Производственное</v>
          </cell>
        </row>
        <row r="72">
          <cell r="A72" t="str">
            <v>площадка 13</v>
          </cell>
          <cell r="B72">
            <v>52</v>
          </cell>
          <cell r="C72" t="str">
            <v>Московская область</v>
          </cell>
          <cell r="D72" t="str">
            <v>Ожерелье</v>
          </cell>
          <cell r="E72" t="str">
            <v>Здание склада материального</v>
          </cell>
          <cell r="G72" t="str">
            <v>Московская область, Ожерелье</v>
          </cell>
          <cell r="H72" t="str">
            <v>склад</v>
          </cell>
        </row>
        <row r="73">
          <cell r="A73" t="str">
            <v>площадка 13</v>
          </cell>
          <cell r="B73">
            <v>53</v>
          </cell>
          <cell r="C73" t="str">
            <v>Московская область</v>
          </cell>
          <cell r="D73" t="str">
            <v>Ожерелье</v>
          </cell>
          <cell r="E73" t="str">
            <v>Здание склада материального</v>
          </cell>
          <cell r="G73" t="str">
            <v>Московская область, Ожерелье</v>
          </cell>
          <cell r="H73" t="str">
            <v>склад</v>
          </cell>
        </row>
        <row r="74">
          <cell r="A74" t="str">
            <v>площадка 13</v>
          </cell>
          <cell r="B74">
            <v>54</v>
          </cell>
          <cell r="C74" t="str">
            <v>Московская область</v>
          </cell>
          <cell r="D74" t="str">
            <v>Ожерелье</v>
          </cell>
          <cell r="E74" t="str">
            <v>Здание склада цемента</v>
          </cell>
          <cell r="G74" t="str">
            <v>Московская область, Ожерелье</v>
          </cell>
          <cell r="H74" t="str">
            <v>склад</v>
          </cell>
        </row>
        <row r="75">
          <cell r="A75" t="str">
            <v>площадка 14</v>
          </cell>
          <cell r="B75">
            <v>176</v>
          </cell>
          <cell r="C75" t="str">
            <v>Республика Саха (Якутия)</v>
          </cell>
          <cell r="D75" t="str">
            <v>п. Беркакит</v>
          </cell>
          <cell r="E75" t="str">
            <v xml:space="preserve"> Здание пилорамы</v>
          </cell>
          <cell r="F75">
            <v>99</v>
          </cell>
          <cell r="G75" t="str">
            <v>Республика Саха (Якутия), п. Беркакит</v>
          </cell>
          <cell r="H75" t="str">
            <v>Производственное</v>
          </cell>
        </row>
        <row r="76">
          <cell r="A76" t="str">
            <v>площадка 14</v>
          </cell>
          <cell r="B76">
            <v>177</v>
          </cell>
          <cell r="C76" t="str">
            <v>Республика Саха (Якутия)</v>
          </cell>
          <cell r="D76" t="str">
            <v>п. Беркакит</v>
          </cell>
          <cell r="E76" t="str">
            <v>Тупик для выгрузки материалов</v>
          </cell>
          <cell r="F76">
            <v>375</v>
          </cell>
          <cell r="G76" t="str">
            <v>Республика Саха (Якутия), п. Беркакит</v>
          </cell>
          <cell r="H76" t="str">
            <v>Сооружения</v>
          </cell>
        </row>
        <row r="77">
          <cell r="A77" t="str">
            <v>площадка 14</v>
          </cell>
          <cell r="B77">
            <v>178</v>
          </cell>
          <cell r="C77" t="str">
            <v>Республика Саха (Якутия)</v>
          </cell>
          <cell r="D77" t="str">
            <v>п. Беркакит</v>
          </cell>
          <cell r="E77" t="str">
            <v xml:space="preserve">Складское помещение </v>
          </cell>
          <cell r="F77">
            <v>460.8</v>
          </cell>
          <cell r="G77" t="str">
            <v>Республика Саха (Якутия), п. Беркакит</v>
          </cell>
          <cell r="H77" t="str">
            <v>склад</v>
          </cell>
        </row>
        <row r="78">
          <cell r="A78" t="str">
            <v>площадка 14</v>
          </cell>
          <cell r="B78">
            <v>175</v>
          </cell>
          <cell r="C78" t="str">
            <v>Республика Саха (Якутия)</v>
          </cell>
          <cell r="D78" t="str">
            <v>п. Беркакит</v>
          </cell>
          <cell r="E78" t="str">
            <v>Столярный цех</v>
          </cell>
          <cell r="F78">
            <v>512.29999999999995</v>
          </cell>
          <cell r="G78" t="str">
            <v>Республика Саха (Якутия), п. Беркакит</v>
          </cell>
          <cell r="H78" t="str">
            <v>Производственное</v>
          </cell>
        </row>
        <row r="79">
          <cell r="A79" t="str">
            <v>площадка 15</v>
          </cell>
          <cell r="B79">
            <v>92</v>
          </cell>
          <cell r="C79" t="str">
            <v>Республика Северная Осетия - Алания</v>
          </cell>
          <cell r="D79" t="str">
            <v>Беслан</v>
          </cell>
          <cell r="E79" t="str">
            <v>Кирпичная дымовая труба</v>
          </cell>
          <cell r="F79">
            <v>7.1</v>
          </cell>
          <cell r="G79" t="str">
            <v>Республика Северная Осетия - Алания, Беслан</v>
          </cell>
          <cell r="H79" t="str">
            <v>Сооружения</v>
          </cell>
        </row>
        <row r="80">
          <cell r="A80" t="str">
            <v>площадка 15</v>
          </cell>
          <cell r="B80">
            <v>84</v>
          </cell>
          <cell r="C80" t="str">
            <v>Республика Северная Осетия - Алания</v>
          </cell>
          <cell r="D80" t="str">
            <v>Беслан</v>
          </cell>
          <cell r="E80" t="str">
            <v>Здание насосной питьевой воды ГРУ Лит Г19</v>
          </cell>
          <cell r="F80">
            <v>10</v>
          </cell>
          <cell r="G80" t="str">
            <v>Республика Северная Осетия - Алания, Беслан</v>
          </cell>
          <cell r="H80" t="str">
            <v>Производственное</v>
          </cell>
        </row>
        <row r="81">
          <cell r="A81" t="str">
            <v>площадка 15</v>
          </cell>
          <cell r="B81">
            <v>81</v>
          </cell>
          <cell r="C81" t="str">
            <v>Республика Северная Осетия - Алания</v>
          </cell>
          <cell r="D81" t="str">
            <v>Беслан</v>
          </cell>
          <cell r="E81" t="str">
            <v>Здание газорасределител. пункта Лит Г18</v>
          </cell>
          <cell r="F81">
            <v>15.5</v>
          </cell>
          <cell r="G81" t="str">
            <v>Республика Северная Осетия - Алания, Беслан</v>
          </cell>
          <cell r="H81" t="str">
            <v>Производственное</v>
          </cell>
        </row>
        <row r="82">
          <cell r="A82" t="str">
            <v>площадка 15</v>
          </cell>
          <cell r="B82">
            <v>88</v>
          </cell>
          <cell r="C82" t="str">
            <v>Республика Северная Осетия - Алания</v>
          </cell>
          <cell r="D82" t="str">
            <v>Беслан</v>
          </cell>
          <cell r="E82" t="str">
            <v>Здание проходной</v>
          </cell>
          <cell r="F82">
            <v>17.5</v>
          </cell>
          <cell r="G82" t="str">
            <v>Республика Северная Осетия - Алания, Беслан</v>
          </cell>
          <cell r="H82" t="str">
            <v>Офис</v>
          </cell>
        </row>
        <row r="83">
          <cell r="A83" t="str">
            <v>площадка 15</v>
          </cell>
          <cell r="B83">
            <v>87</v>
          </cell>
          <cell r="C83" t="str">
            <v>Республика Северная Осетия - Алания</v>
          </cell>
          <cell r="D83" t="str">
            <v>Беслан</v>
          </cell>
          <cell r="E83" t="str">
            <v>Пристройка к административному корпусу Лит Г1</v>
          </cell>
          <cell r="F83">
            <v>23.9</v>
          </cell>
          <cell r="G83" t="str">
            <v>Республика Северная Осетия - Алания, Беслан</v>
          </cell>
          <cell r="H83" t="str">
            <v>Офис</v>
          </cell>
        </row>
        <row r="84">
          <cell r="A84" t="str">
            <v>площадка 15</v>
          </cell>
          <cell r="B84">
            <v>93</v>
          </cell>
          <cell r="C84" t="str">
            <v>Республика Северная Осетия - Алания</v>
          </cell>
          <cell r="D84" t="str">
            <v>Беслан</v>
          </cell>
          <cell r="E84" t="str">
            <v>Линейный протяженный объект - литер 2</v>
          </cell>
          <cell r="F84">
            <v>43.9</v>
          </cell>
          <cell r="G84" t="str">
            <v>Республика Северная Осетия - Алания, Беслан</v>
          </cell>
          <cell r="H84" t="str">
            <v>Производственное</v>
          </cell>
        </row>
        <row r="85">
          <cell r="A85" t="str">
            <v>площадка 15</v>
          </cell>
          <cell r="B85">
            <v>83</v>
          </cell>
          <cell r="C85" t="str">
            <v>Республика Северная Осетия - Алания</v>
          </cell>
          <cell r="D85" t="str">
            <v>Беслан</v>
          </cell>
          <cell r="E85" t="str">
            <v>Здание насосной жидкого топлива Г21</v>
          </cell>
          <cell r="F85">
            <v>59.8</v>
          </cell>
          <cell r="G85" t="str">
            <v>Республика Северная Осетия - Алания, Беслан</v>
          </cell>
          <cell r="H85" t="str">
            <v>Производственное</v>
          </cell>
        </row>
        <row r="86">
          <cell r="A86" t="str">
            <v>площадка 15</v>
          </cell>
          <cell r="B86">
            <v>99</v>
          </cell>
          <cell r="C86" t="str">
            <v>Республика Северная Осетия - Алания</v>
          </cell>
          <cell r="D86" t="str">
            <v>Беслан</v>
          </cell>
          <cell r="E86" t="str">
            <v>Скважина №67</v>
          </cell>
          <cell r="F86">
            <v>70</v>
          </cell>
          <cell r="G86" t="str">
            <v>Республика Северная Осетия - Алания, Беслан</v>
          </cell>
          <cell r="H86" t="str">
            <v>Сооружения</v>
          </cell>
        </row>
        <row r="87">
          <cell r="A87" t="str">
            <v>площадка 15</v>
          </cell>
          <cell r="B87">
            <v>100</v>
          </cell>
          <cell r="C87" t="str">
            <v>Республика Северная Осетия - Алания</v>
          </cell>
          <cell r="D87" t="str">
            <v>Беслан</v>
          </cell>
          <cell r="E87" t="str">
            <v>Скважина №7980/65</v>
          </cell>
          <cell r="F87">
            <v>70</v>
          </cell>
          <cell r="G87" t="str">
            <v>Республика Северная Осетия - Алания, Беслан</v>
          </cell>
          <cell r="H87" t="str">
            <v>Сооружения</v>
          </cell>
        </row>
        <row r="88">
          <cell r="A88" t="str">
            <v>площадка 15</v>
          </cell>
          <cell r="B88">
            <v>85</v>
          </cell>
          <cell r="C88" t="str">
            <v>Республика Северная Осетия - Алания</v>
          </cell>
          <cell r="D88" t="str">
            <v>Беслан</v>
          </cell>
          <cell r="E88" t="str">
            <v>Здание транспортной подстанции и компрессорной Лит Г13</v>
          </cell>
          <cell r="F88">
            <v>131.9</v>
          </cell>
          <cell r="G88" t="str">
            <v>Республика Северная Осетия - Алания, Беслан</v>
          </cell>
          <cell r="H88" t="str">
            <v>Производственное</v>
          </cell>
        </row>
        <row r="89">
          <cell r="A89" t="str">
            <v>площадка 15</v>
          </cell>
          <cell r="B89">
            <v>98</v>
          </cell>
          <cell r="C89" t="str">
            <v>Республика Северная Осетия - Алания</v>
          </cell>
          <cell r="D89" t="str">
            <v>Беслан</v>
          </cell>
          <cell r="E89" t="str">
            <v>Подъездной железнодорожный путь</v>
          </cell>
          <cell r="F89">
            <v>144</v>
          </cell>
          <cell r="G89" t="str">
            <v>Республика Северная Осетия - Алания, Беслан</v>
          </cell>
          <cell r="H89" t="str">
            <v>Сооружения</v>
          </cell>
        </row>
        <row r="90">
          <cell r="A90" t="str">
            <v>площадка 15</v>
          </cell>
          <cell r="B90">
            <v>79</v>
          </cell>
          <cell r="C90" t="str">
            <v>Республика Северная Осетия - Алания</v>
          </cell>
          <cell r="D90" t="str">
            <v>Беслан</v>
          </cell>
          <cell r="E90" t="str">
            <v>Здание БСУ Лит Г5,Г6</v>
          </cell>
          <cell r="F90">
            <v>170.3</v>
          </cell>
          <cell r="G90" t="str">
            <v>Республика Северная Осетия - Алания, Беслан</v>
          </cell>
          <cell r="H90" t="str">
            <v>Производственное</v>
          </cell>
        </row>
        <row r="91">
          <cell r="A91" t="str">
            <v>площадка 15</v>
          </cell>
          <cell r="B91">
            <v>89</v>
          </cell>
          <cell r="C91" t="str">
            <v>Республика Северная Осетия - Алания</v>
          </cell>
          <cell r="D91" t="str">
            <v>Беслан</v>
          </cell>
          <cell r="E91" t="str">
            <v>Бункер  Лит.Г 7</v>
          </cell>
          <cell r="F91">
            <v>170.3</v>
          </cell>
          <cell r="G91" t="str">
            <v>Республика Северная Осетия - Алания, Беслан</v>
          </cell>
          <cell r="H91" t="str">
            <v>Сооружения</v>
          </cell>
        </row>
        <row r="92">
          <cell r="A92" t="str">
            <v>площадка 15</v>
          </cell>
          <cell r="B92">
            <v>96</v>
          </cell>
          <cell r="C92" t="str">
            <v>Республика Северная Осетия - Алания</v>
          </cell>
          <cell r="D92" t="str">
            <v>Беслан</v>
          </cell>
          <cell r="E92" t="str">
            <v>Подземная галерея песка Лит 26</v>
          </cell>
          <cell r="F92">
            <v>175.7</v>
          </cell>
          <cell r="G92" t="str">
            <v>Республика Северная Осетия - Алания, Беслан</v>
          </cell>
          <cell r="H92" t="str">
            <v>Сооружения</v>
          </cell>
        </row>
        <row r="93">
          <cell r="A93" t="str">
            <v>площадка 15</v>
          </cell>
          <cell r="B93">
            <v>90</v>
          </cell>
          <cell r="C93" t="str">
            <v>Республика Северная Осетия - Алания</v>
          </cell>
          <cell r="D93" t="str">
            <v>Беслан</v>
          </cell>
          <cell r="E93" t="str">
            <v>Газификация завода</v>
          </cell>
          <cell r="F93">
            <v>186</v>
          </cell>
          <cell r="G93" t="str">
            <v>Республика Северная Осетия - Алания, Беслан</v>
          </cell>
          <cell r="H93" t="str">
            <v>Сооружения</v>
          </cell>
        </row>
        <row r="94">
          <cell r="A94" t="str">
            <v>площадка 15</v>
          </cell>
          <cell r="B94">
            <v>95</v>
          </cell>
          <cell r="C94" t="str">
            <v>Республика Северная Осетия - Алания</v>
          </cell>
          <cell r="D94" t="str">
            <v>Беслан</v>
          </cell>
          <cell r="E94" t="str">
            <v>Линейный протяженный объект - литер3</v>
          </cell>
          <cell r="F94">
            <v>366.5</v>
          </cell>
          <cell r="G94" t="str">
            <v>Республика Северная Осетия - Алания, Беслан</v>
          </cell>
          <cell r="H94" t="str">
            <v>Производственное</v>
          </cell>
        </row>
        <row r="95">
          <cell r="A95" t="str">
            <v>площадка 15</v>
          </cell>
          <cell r="B95">
            <v>82</v>
          </cell>
          <cell r="C95" t="str">
            <v>Республика Северная Осетия - Алания</v>
          </cell>
          <cell r="D95" t="str">
            <v>Беслан</v>
          </cell>
          <cell r="E95" t="str">
            <v>Здание котельной с пристройкой лит Г16,Г17</v>
          </cell>
          <cell r="F95">
            <v>430.1</v>
          </cell>
          <cell r="G95" t="str">
            <v>Республика Северная Осетия - Алания, Беслан</v>
          </cell>
          <cell r="H95" t="str">
            <v>Производственное</v>
          </cell>
        </row>
        <row r="96">
          <cell r="A96" t="str">
            <v>площадка 15</v>
          </cell>
          <cell r="B96">
            <v>94</v>
          </cell>
          <cell r="C96" t="str">
            <v>Республика Северная Осетия - Алания</v>
          </cell>
          <cell r="D96" t="str">
            <v>Беслан</v>
          </cell>
          <cell r="E96" t="str">
            <v>Линейный протяженный объект - литер1</v>
          </cell>
          <cell r="F96">
            <v>489.6</v>
          </cell>
          <cell r="G96" t="str">
            <v>Республика Северная Осетия - Алания, Беслан</v>
          </cell>
          <cell r="H96" t="str">
            <v>Производственное</v>
          </cell>
        </row>
        <row r="97">
          <cell r="A97" t="str">
            <v>площадка 15</v>
          </cell>
          <cell r="B97">
            <v>86</v>
          </cell>
          <cell r="C97" t="str">
            <v>Республика Северная Осетия - Алания</v>
          </cell>
          <cell r="D97" t="str">
            <v>Беслан</v>
          </cell>
          <cell r="E97" t="str">
            <v>Здание цементного склада Лит 10,Г11,Г12</v>
          </cell>
          <cell r="F97">
            <v>499.6</v>
          </cell>
          <cell r="G97" t="str">
            <v>Республика Северная Осетия - Алания, Беслан</v>
          </cell>
          <cell r="H97" t="str">
            <v>склад</v>
          </cell>
        </row>
        <row r="98">
          <cell r="A98" t="str">
            <v>площадка 15</v>
          </cell>
          <cell r="B98">
            <v>97</v>
          </cell>
          <cell r="C98" t="str">
            <v>Республика Северная Осетия - Алания</v>
          </cell>
          <cell r="D98" t="str">
            <v>Беслан</v>
          </cell>
          <cell r="E98" t="str">
            <v>Подземный ж/б резервуар</v>
          </cell>
          <cell r="F98">
            <v>600</v>
          </cell>
          <cell r="G98" t="str">
            <v>Республика Северная Осетия - Алания, Беслан</v>
          </cell>
          <cell r="H98" t="str">
            <v>Сооружения</v>
          </cell>
        </row>
        <row r="99">
          <cell r="A99" t="str">
            <v>площадка 15</v>
          </cell>
          <cell r="B99">
            <v>91</v>
          </cell>
          <cell r="C99" t="str">
            <v>Республика Северная Осетия - Алания</v>
          </cell>
          <cell r="D99" t="str">
            <v>Беслан</v>
          </cell>
          <cell r="E99" t="str">
            <v>Забор</v>
          </cell>
          <cell r="F99">
            <v>785</v>
          </cell>
          <cell r="G99" t="str">
            <v>Республика Северная Осетия - Алания, Беслан</v>
          </cell>
          <cell r="H99" t="str">
            <v>Сооружения</v>
          </cell>
        </row>
        <row r="100">
          <cell r="A100" t="str">
            <v>площадка 15</v>
          </cell>
          <cell r="B100">
            <v>80</v>
          </cell>
          <cell r="C100" t="str">
            <v>Республика Северная Осетия - Алания</v>
          </cell>
          <cell r="D100" t="str">
            <v>Беслан</v>
          </cell>
          <cell r="E100" t="str">
            <v>Здание бытового корпуса Г4,Г3</v>
          </cell>
          <cell r="F100">
            <v>973.8</v>
          </cell>
          <cell r="G100" t="str">
            <v>Республика Северная Осетия - Алания, Беслан</v>
          </cell>
          <cell r="H100" t="str">
            <v>Офис</v>
          </cell>
        </row>
        <row r="101">
          <cell r="A101" t="str">
            <v>площадка 16</v>
          </cell>
          <cell r="B101">
            <v>224</v>
          </cell>
          <cell r="C101" t="str">
            <v>Челябинская область</v>
          </cell>
          <cell r="D101" t="str">
            <v>с. Новобурановка</v>
          </cell>
          <cell r="E101" t="str">
            <v>Здание насосной перекачки водо</v>
          </cell>
          <cell r="F101">
            <v>4.5999999999999996</v>
          </cell>
          <cell r="G101" t="str">
            <v>Челябинская область, с. Новобурановка</v>
          </cell>
          <cell r="H101" t="str">
            <v>Производственное</v>
          </cell>
        </row>
        <row r="102">
          <cell r="A102" t="str">
            <v>площадка 16</v>
          </cell>
          <cell r="B102">
            <v>219</v>
          </cell>
          <cell r="C102" t="str">
            <v>Челябинская область</v>
          </cell>
          <cell r="D102" t="str">
            <v>с. Новобурановка</v>
          </cell>
          <cell r="E102" t="str">
            <v>Здание проходной будки</v>
          </cell>
          <cell r="F102">
            <v>6.3</v>
          </cell>
          <cell r="G102" t="str">
            <v>Челябинская область, с. Новобурановка</v>
          </cell>
          <cell r="H102" t="str">
            <v>Офис</v>
          </cell>
        </row>
        <row r="103">
          <cell r="A103" t="str">
            <v>площадка 16</v>
          </cell>
          <cell r="B103">
            <v>241</v>
          </cell>
          <cell r="C103" t="str">
            <v>Челябинская область</v>
          </cell>
          <cell r="D103" t="str">
            <v>с. Новобурановка</v>
          </cell>
          <cell r="E103" t="str">
            <v>Сооружение - цистерна для хранения ГСМ</v>
          </cell>
          <cell r="F103">
            <v>10</v>
          </cell>
          <cell r="G103" t="str">
            <v>Челябинская область, с. Новобурановка</v>
          </cell>
          <cell r="H103" t="str">
            <v>Сооружения</v>
          </cell>
        </row>
        <row r="104">
          <cell r="A104" t="str">
            <v>площадка 16</v>
          </cell>
          <cell r="B104">
            <v>242</v>
          </cell>
          <cell r="C104" t="str">
            <v>Челябинская область</v>
          </cell>
          <cell r="D104" t="str">
            <v>с. Новобурановка</v>
          </cell>
          <cell r="E104" t="str">
            <v>Сооружение - цистерна для хранения ГСМ</v>
          </cell>
          <cell r="F104">
            <v>17</v>
          </cell>
          <cell r="G104" t="str">
            <v>Челябинская область, с. Новобурановка</v>
          </cell>
          <cell r="H104" t="str">
            <v>Сооружения</v>
          </cell>
        </row>
        <row r="105">
          <cell r="A105" t="str">
            <v>площадка 16</v>
          </cell>
          <cell r="B105">
            <v>239</v>
          </cell>
          <cell r="C105" t="str">
            <v>Челябинская область</v>
          </cell>
          <cell r="D105" t="str">
            <v>с. Новобурановка</v>
          </cell>
          <cell r="E105" t="str">
            <v>Сооружение - цистерна для хранения ГСМ</v>
          </cell>
          <cell r="F105">
            <v>19</v>
          </cell>
          <cell r="G105" t="str">
            <v>Челябинская область, с. Новобурановка</v>
          </cell>
          <cell r="H105" t="str">
            <v>Сооружения</v>
          </cell>
        </row>
        <row r="106">
          <cell r="A106" t="str">
            <v>площадка 16</v>
          </cell>
          <cell r="B106">
            <v>235</v>
          </cell>
          <cell r="C106" t="str">
            <v>Челябинская область</v>
          </cell>
          <cell r="D106" t="str">
            <v>с. Новобурановка</v>
          </cell>
          <cell r="E106" t="str">
            <v>Сооружение - подземная галерея № 24</v>
          </cell>
          <cell r="F106">
            <v>25.8</v>
          </cell>
          <cell r="G106" t="str">
            <v>Челябинская область, с. Новобурановка</v>
          </cell>
          <cell r="H106" t="str">
            <v>Сооружения</v>
          </cell>
        </row>
        <row r="107">
          <cell r="A107" t="str">
            <v>площадка 16</v>
          </cell>
          <cell r="B107">
            <v>228</v>
          </cell>
          <cell r="C107" t="str">
            <v>Челябинская область</v>
          </cell>
          <cell r="D107" t="str">
            <v>с. Новобурановка</v>
          </cell>
          <cell r="E107" t="str">
            <v>Здание раскомандировки погрузк</v>
          </cell>
          <cell r="F107">
            <v>28.4</v>
          </cell>
          <cell r="G107" t="str">
            <v>Челябинская область, с. Новобурановка</v>
          </cell>
          <cell r="H107" t="str">
            <v>Производственное</v>
          </cell>
        </row>
        <row r="108">
          <cell r="A108" t="str">
            <v>площадка 16</v>
          </cell>
          <cell r="B108">
            <v>230</v>
          </cell>
          <cell r="C108" t="str">
            <v>Челябинская область</v>
          </cell>
          <cell r="D108" t="str">
            <v>с. Новобурановка</v>
          </cell>
          <cell r="E108" t="str">
            <v>Сооружение- металлоконструкция консольного конвейе</v>
          </cell>
          <cell r="F108">
            <v>33.700000000000003</v>
          </cell>
          <cell r="G108" t="str">
            <v>Челябинская область, с. Новобурановка</v>
          </cell>
          <cell r="H108" t="str">
            <v>Сооружения</v>
          </cell>
        </row>
        <row r="109">
          <cell r="A109" t="str">
            <v>площадка 16</v>
          </cell>
          <cell r="B109">
            <v>243</v>
          </cell>
          <cell r="C109" t="str">
            <v>Челябинская область</v>
          </cell>
          <cell r="D109" t="str">
            <v>с. Новобурановка</v>
          </cell>
          <cell r="E109" t="str">
            <v>Сооружение - галерея конвейера №10</v>
          </cell>
          <cell r="F109">
            <v>35.229999999999997</v>
          </cell>
          <cell r="G109" t="str">
            <v>Челябинская область, с. Новобурановка</v>
          </cell>
          <cell r="H109" t="str">
            <v>Сооружения</v>
          </cell>
        </row>
        <row r="110">
          <cell r="A110" t="str">
            <v>площадка 16</v>
          </cell>
          <cell r="B110">
            <v>240</v>
          </cell>
          <cell r="C110" t="str">
            <v>Челябинская область</v>
          </cell>
          <cell r="D110" t="str">
            <v>с. Новобурановка</v>
          </cell>
          <cell r="E110" t="str">
            <v>Сооружение - цистерна для хранения ГСМ</v>
          </cell>
          <cell r="F110">
            <v>36</v>
          </cell>
          <cell r="G110" t="str">
            <v>Челябинская область, с. Новобурановка</v>
          </cell>
          <cell r="H110" t="str">
            <v>Сооружения</v>
          </cell>
        </row>
        <row r="111">
          <cell r="A111" t="str">
            <v>площадка 16</v>
          </cell>
          <cell r="B111">
            <v>244</v>
          </cell>
          <cell r="C111" t="str">
            <v>Челябинская область</v>
          </cell>
          <cell r="D111" t="str">
            <v>с. Новобурановка</v>
          </cell>
          <cell r="E111" t="str">
            <v>Сооружение - галерея конвейера №22</v>
          </cell>
          <cell r="F111">
            <v>36.53</v>
          </cell>
          <cell r="G111" t="str">
            <v>Челябинская область, с. Новобурановка</v>
          </cell>
          <cell r="H111" t="str">
            <v>Сооружения</v>
          </cell>
        </row>
        <row r="112">
          <cell r="A112" t="str">
            <v>площадка 16</v>
          </cell>
          <cell r="B112">
            <v>253</v>
          </cell>
          <cell r="C112" t="str">
            <v>Челябинская область</v>
          </cell>
          <cell r="D112" t="str">
            <v>с. Новобурановка</v>
          </cell>
          <cell r="E112" t="str">
            <v>Сооружение - галерея конвейера №20</v>
          </cell>
          <cell r="F112">
            <v>40.950000000000003</v>
          </cell>
          <cell r="G112" t="str">
            <v>Челябинская область, с. Новобурановка</v>
          </cell>
          <cell r="H112" t="str">
            <v>Сооружения</v>
          </cell>
        </row>
        <row r="113">
          <cell r="A113" t="str">
            <v>площадка 16</v>
          </cell>
          <cell r="B113">
            <v>220</v>
          </cell>
          <cell r="C113" t="str">
            <v>Челябинская область</v>
          </cell>
          <cell r="D113" t="str">
            <v>с. Новобурановка</v>
          </cell>
          <cell r="E113" t="str">
            <v>Здание трансформаторной подста</v>
          </cell>
          <cell r="F113">
            <v>41.6</v>
          </cell>
          <cell r="G113" t="str">
            <v>Челябинская область, с. Новобурановка</v>
          </cell>
          <cell r="H113" t="str">
            <v>Производственное</v>
          </cell>
        </row>
        <row r="114">
          <cell r="A114" t="str">
            <v>площадка 16</v>
          </cell>
          <cell r="B114">
            <v>215</v>
          </cell>
          <cell r="C114" t="str">
            <v>Челябинская область</v>
          </cell>
          <cell r="D114" t="str">
            <v>с. Новобурановка</v>
          </cell>
          <cell r="E114" t="str">
            <v>Здание перегрузочного узла конвейера дробильно-сотировочного цеха</v>
          </cell>
          <cell r="F114">
            <v>41.7</v>
          </cell>
          <cell r="G114" t="str">
            <v>Челябинская область, с. Новобурановка</v>
          </cell>
          <cell r="H114" t="str">
            <v>Производственное</v>
          </cell>
        </row>
        <row r="115">
          <cell r="A115" t="str">
            <v>площадка 16</v>
          </cell>
          <cell r="B115">
            <v>237</v>
          </cell>
          <cell r="C115" t="str">
            <v>Челябинская область</v>
          </cell>
          <cell r="D115" t="str">
            <v>с. Новобурановка</v>
          </cell>
          <cell r="E115" t="str">
            <v>Сооружение-галерея конвейера № 2/3</v>
          </cell>
          <cell r="F115">
            <v>42.06</v>
          </cell>
          <cell r="G115" t="str">
            <v>Челябинская область, с. Новобурановка</v>
          </cell>
          <cell r="H115" t="str">
            <v>Сооружения</v>
          </cell>
        </row>
        <row r="116">
          <cell r="A116" t="str">
            <v>площадка 16</v>
          </cell>
          <cell r="B116">
            <v>247</v>
          </cell>
          <cell r="C116" t="str">
            <v>Челябинская область</v>
          </cell>
          <cell r="D116" t="str">
            <v>с. Новобурановка</v>
          </cell>
          <cell r="E116" t="str">
            <v>Сооружение - галерея конвейера № 7</v>
          </cell>
          <cell r="F116">
            <v>42.59</v>
          </cell>
          <cell r="G116" t="str">
            <v>Челябинская область, с. Новобурановка</v>
          </cell>
          <cell r="H116" t="str">
            <v>Сооружения</v>
          </cell>
        </row>
        <row r="117">
          <cell r="A117" t="str">
            <v>площадка 16</v>
          </cell>
          <cell r="B117">
            <v>210</v>
          </cell>
          <cell r="C117" t="str">
            <v>Челябинская область</v>
          </cell>
          <cell r="D117" t="str">
            <v>с. Новобурановка</v>
          </cell>
          <cell r="E117" t="str">
            <v>Здание диспе тчерской дробильн</v>
          </cell>
          <cell r="F117">
            <v>43.6</v>
          </cell>
          <cell r="G117" t="str">
            <v>Челябинская область, с. Новобурановка</v>
          </cell>
          <cell r="H117" t="str">
            <v>Офис</v>
          </cell>
        </row>
        <row r="118">
          <cell r="A118" t="str">
            <v>площадка 16</v>
          </cell>
          <cell r="B118">
            <v>238</v>
          </cell>
          <cell r="C118" t="str">
            <v>Челябинская область</v>
          </cell>
          <cell r="D118" t="str">
            <v>с. Новобурановка</v>
          </cell>
          <cell r="E118" t="str">
            <v>Сооружение - галерея № 27</v>
          </cell>
          <cell r="F118">
            <v>46.48</v>
          </cell>
          <cell r="G118" t="str">
            <v>Челябинская область, с. Новобурановка</v>
          </cell>
          <cell r="H118" t="str">
            <v>Сооружения</v>
          </cell>
        </row>
        <row r="119">
          <cell r="A119" t="str">
            <v>площадка 16</v>
          </cell>
          <cell r="B119">
            <v>248</v>
          </cell>
          <cell r="C119" t="str">
            <v>Челябинская область</v>
          </cell>
          <cell r="D119" t="str">
            <v>с. Новобурановка</v>
          </cell>
          <cell r="E119" t="str">
            <v>Сооружение -галерея конвейера №4/5</v>
          </cell>
          <cell r="F119">
            <v>51.53</v>
          </cell>
          <cell r="G119" t="str">
            <v>Челябинская область, с. Новобурановка</v>
          </cell>
          <cell r="H119" t="str">
            <v>Сооружения</v>
          </cell>
        </row>
        <row r="120">
          <cell r="A120" t="str">
            <v>площадка 16</v>
          </cell>
          <cell r="B120">
            <v>236</v>
          </cell>
          <cell r="C120" t="str">
            <v>Челябинская область</v>
          </cell>
          <cell r="D120" t="str">
            <v>с. Новобурановка</v>
          </cell>
          <cell r="E120" t="str">
            <v>Сооружение - галерея конвейера № 13,14</v>
          </cell>
          <cell r="F120">
            <v>53.92</v>
          </cell>
          <cell r="G120" t="str">
            <v>Челябинская область, с. Новобурановка</v>
          </cell>
          <cell r="H120" t="str">
            <v>Сооружения</v>
          </cell>
        </row>
        <row r="121">
          <cell r="A121" t="str">
            <v>площадка 16</v>
          </cell>
          <cell r="B121">
            <v>255</v>
          </cell>
          <cell r="C121" t="str">
            <v>Челябинская область</v>
          </cell>
          <cell r="D121" t="str">
            <v>с. Новобурановка</v>
          </cell>
          <cell r="E121" t="str">
            <v>Сооружение - подпорная стенка</v>
          </cell>
          <cell r="F121">
            <v>54</v>
          </cell>
          <cell r="G121" t="str">
            <v>Челябинская область, с. Новобурановка</v>
          </cell>
          <cell r="H121" t="str">
            <v>Сооружения</v>
          </cell>
        </row>
        <row r="122">
          <cell r="A122" t="str">
            <v>площадка 16</v>
          </cell>
          <cell r="B122">
            <v>246</v>
          </cell>
          <cell r="C122" t="str">
            <v>Челябинская область</v>
          </cell>
          <cell r="D122" t="str">
            <v>с. Новобурановка</v>
          </cell>
          <cell r="E122" t="str">
            <v>Сооружение - галерея конвейера №16</v>
          </cell>
          <cell r="F122">
            <v>54.55</v>
          </cell>
          <cell r="G122" t="str">
            <v>Челябинская область, с. Новобурановка</v>
          </cell>
          <cell r="H122" t="str">
            <v>Сооружения</v>
          </cell>
        </row>
        <row r="123">
          <cell r="A123" t="str">
            <v>площадка 16</v>
          </cell>
          <cell r="B123">
            <v>205</v>
          </cell>
          <cell r="C123" t="str">
            <v>Челябинская область</v>
          </cell>
          <cell r="D123" t="str">
            <v>с. Новобурановка</v>
          </cell>
          <cell r="E123" t="str">
            <v>Здание трансформаторной подста</v>
          </cell>
          <cell r="F123">
            <v>62.2</v>
          </cell>
          <cell r="G123" t="str">
            <v>Челябинская область, с. Новобурановка</v>
          </cell>
          <cell r="H123" t="str">
            <v>Производственное</v>
          </cell>
        </row>
        <row r="124">
          <cell r="A124" t="str">
            <v>площадка 16</v>
          </cell>
          <cell r="B124">
            <v>258</v>
          </cell>
          <cell r="C124" t="str">
            <v>Челябинская область</v>
          </cell>
          <cell r="D124" t="str">
            <v>с. Новобурановка</v>
          </cell>
          <cell r="E124" t="str">
            <v>Сооружение - цистерна для хранения ГСМ</v>
          </cell>
          <cell r="F124">
            <v>65</v>
          </cell>
          <cell r="G124" t="str">
            <v>Челябинская область, с. Новобурановка</v>
          </cell>
          <cell r="H124" t="str">
            <v>Сооружения</v>
          </cell>
        </row>
        <row r="125">
          <cell r="A125" t="str">
            <v>площадка 16</v>
          </cell>
          <cell r="B125">
            <v>259</v>
          </cell>
          <cell r="C125" t="str">
            <v>Челябинская область</v>
          </cell>
          <cell r="D125" t="str">
            <v>с. Новобурановка</v>
          </cell>
          <cell r="E125" t="str">
            <v>Сооружение - цистерна для хранения ГСМ</v>
          </cell>
          <cell r="F125">
            <v>66</v>
          </cell>
          <cell r="G125" t="str">
            <v>Челябинская область, с. Новобурановка</v>
          </cell>
          <cell r="H125" t="str">
            <v>Сооружения</v>
          </cell>
        </row>
        <row r="126">
          <cell r="A126" t="str">
            <v>площадка 16</v>
          </cell>
          <cell r="B126">
            <v>260</v>
          </cell>
          <cell r="C126" t="str">
            <v>Челябинская область</v>
          </cell>
          <cell r="D126" t="str">
            <v>с. Новобурановка</v>
          </cell>
          <cell r="E126" t="str">
            <v>Сооружение - цистерна для хранения ГСМ</v>
          </cell>
          <cell r="F126">
            <v>66</v>
          </cell>
          <cell r="G126" t="str">
            <v>Челябинская область, с. Новобурановка</v>
          </cell>
          <cell r="H126" t="str">
            <v>Сооружения</v>
          </cell>
        </row>
        <row r="127">
          <cell r="A127" t="str">
            <v>площадка 16</v>
          </cell>
          <cell r="B127">
            <v>234</v>
          </cell>
          <cell r="C127" t="str">
            <v>Челябинская область</v>
          </cell>
          <cell r="D127" t="str">
            <v>с. Новобурановка</v>
          </cell>
          <cell r="E127" t="str">
            <v>Сооружение - отходная галерея №26</v>
          </cell>
          <cell r="F127">
            <v>88.2</v>
          </cell>
          <cell r="G127" t="str">
            <v>Челябинская область, с. Новобурановка</v>
          </cell>
          <cell r="H127" t="str">
            <v>Сооружения</v>
          </cell>
        </row>
        <row r="128">
          <cell r="A128" t="str">
            <v>площадка 16</v>
          </cell>
          <cell r="B128">
            <v>212</v>
          </cell>
          <cell r="C128" t="str">
            <v>Челябинская область</v>
          </cell>
          <cell r="D128" t="str">
            <v>с. Новобурановка</v>
          </cell>
          <cell r="E128" t="str">
            <v>Здание раскомандировки горного</v>
          </cell>
          <cell r="F128">
            <v>98.5</v>
          </cell>
          <cell r="G128" t="str">
            <v>Челябинская область, с. Новобурановка</v>
          </cell>
          <cell r="H128" t="str">
            <v>Производственное</v>
          </cell>
        </row>
        <row r="129">
          <cell r="A129" t="str">
            <v>площадка 16</v>
          </cell>
          <cell r="B129">
            <v>229</v>
          </cell>
          <cell r="C129" t="str">
            <v>Челябинская область</v>
          </cell>
          <cell r="D129" t="str">
            <v>с. Новобурановка</v>
          </cell>
          <cell r="E129" t="str">
            <v>Здание раскомандировки дробиль</v>
          </cell>
          <cell r="F129">
            <v>102.6</v>
          </cell>
          <cell r="G129" t="str">
            <v>Челябинская область, с. Новобурановка</v>
          </cell>
          <cell r="H129" t="str">
            <v>Производственное</v>
          </cell>
        </row>
        <row r="130">
          <cell r="A130" t="str">
            <v>площадка 16</v>
          </cell>
          <cell r="B130">
            <v>223</v>
          </cell>
          <cell r="C130" t="str">
            <v>Челябинская область</v>
          </cell>
          <cell r="D130" t="str">
            <v>с. Новобурановка</v>
          </cell>
          <cell r="E130" t="str">
            <v>Здание склада взрывчатых матер</v>
          </cell>
          <cell r="F130">
            <v>105.8</v>
          </cell>
          <cell r="G130" t="str">
            <v>Челябинская область, с. Новобурановка</v>
          </cell>
          <cell r="H130" t="str">
            <v>Склад</v>
          </cell>
        </row>
        <row r="131">
          <cell r="A131" t="str">
            <v>площадка 16</v>
          </cell>
          <cell r="B131">
            <v>216</v>
          </cell>
          <cell r="C131" t="str">
            <v>Челябинская область</v>
          </cell>
          <cell r="D131" t="str">
            <v>с. Новобурановка</v>
          </cell>
          <cell r="E131" t="str">
            <v>Здание здравпункта</v>
          </cell>
          <cell r="F131">
            <v>106</v>
          </cell>
          <cell r="G131" t="str">
            <v>Челябинская область, с. Новобурановка</v>
          </cell>
          <cell r="H131" t="str">
            <v>Офис</v>
          </cell>
        </row>
        <row r="132">
          <cell r="A132" t="str">
            <v>площадка 16</v>
          </cell>
          <cell r="B132">
            <v>217</v>
          </cell>
          <cell r="C132" t="str">
            <v>Челябинская область</v>
          </cell>
          <cell r="D132" t="str">
            <v>с. Новобурановка</v>
          </cell>
          <cell r="E132" t="str">
            <v>Здание 1-го  отделения сортиро</v>
          </cell>
          <cell r="F132">
            <v>146.5</v>
          </cell>
          <cell r="G132" t="str">
            <v>Челябинская область, с. Новобурановка</v>
          </cell>
          <cell r="H132" t="str">
            <v>Производственное</v>
          </cell>
        </row>
        <row r="133">
          <cell r="A133" t="str">
            <v>площадка 16</v>
          </cell>
          <cell r="B133">
            <v>218</v>
          </cell>
          <cell r="C133" t="str">
            <v>Челябинская область</v>
          </cell>
          <cell r="D133" t="str">
            <v>с. Новобурановка</v>
          </cell>
          <cell r="E133" t="str">
            <v>Здание конторы заводоуправлени</v>
          </cell>
          <cell r="F133">
            <v>163.19999999999999</v>
          </cell>
          <cell r="G133" t="str">
            <v>Челябинская область, с. Новобурановка</v>
          </cell>
          <cell r="H133" t="str">
            <v>Офис</v>
          </cell>
        </row>
        <row r="134">
          <cell r="A134" t="str">
            <v>площадка 16</v>
          </cell>
          <cell r="B134">
            <v>207</v>
          </cell>
          <cell r="C134" t="str">
            <v>Челябинская область</v>
          </cell>
          <cell r="D134" t="str">
            <v>с. Новобурановка</v>
          </cell>
          <cell r="E134" t="str">
            <v>Здание пристроя к механической</v>
          </cell>
          <cell r="F134">
            <v>183</v>
          </cell>
          <cell r="G134" t="str">
            <v>Челябинская область, с. Новобурановка</v>
          </cell>
          <cell r="H134" t="str">
            <v>Производственное</v>
          </cell>
        </row>
        <row r="135">
          <cell r="A135" t="str">
            <v>площадка 16</v>
          </cell>
          <cell r="B135">
            <v>227</v>
          </cell>
          <cell r="C135" t="str">
            <v>Челябинская область</v>
          </cell>
          <cell r="D135" t="str">
            <v>с. Новобурановка</v>
          </cell>
          <cell r="E135" t="str">
            <v>Здание материального склада</v>
          </cell>
          <cell r="F135">
            <v>188.9</v>
          </cell>
          <cell r="G135" t="str">
            <v>Челябинская область, с. Новобурановка</v>
          </cell>
          <cell r="H135" t="str">
            <v>Склад</v>
          </cell>
        </row>
        <row r="136">
          <cell r="A136" t="str">
            <v>площадка 16</v>
          </cell>
          <cell r="B136">
            <v>254</v>
          </cell>
          <cell r="C136" t="str">
            <v>Челябинская область</v>
          </cell>
          <cell r="D136" t="str">
            <v>с. Новобурановка</v>
          </cell>
          <cell r="E136" t="str">
            <v>Сооружение - приёмный бункер</v>
          </cell>
          <cell r="F136">
            <v>200</v>
          </cell>
          <cell r="G136" t="str">
            <v>Челябинская область, с. Новобурановка</v>
          </cell>
          <cell r="H136" t="str">
            <v>Сооружения</v>
          </cell>
        </row>
        <row r="137">
          <cell r="A137" t="str">
            <v>площадка 16</v>
          </cell>
          <cell r="B137">
            <v>208</v>
          </cell>
          <cell r="C137" t="str">
            <v>Челябинская область</v>
          </cell>
          <cell r="D137" t="str">
            <v>с. Новобурановка</v>
          </cell>
          <cell r="E137" t="str">
            <v>Здание душевой с гардеробной</v>
          </cell>
          <cell r="F137">
            <v>251.4</v>
          </cell>
          <cell r="G137" t="str">
            <v>Челябинская область, с. Новобурановка</v>
          </cell>
          <cell r="H137" t="str">
            <v>Производственное</v>
          </cell>
        </row>
        <row r="138">
          <cell r="A138" t="str">
            <v>площадка 16</v>
          </cell>
          <cell r="B138">
            <v>250</v>
          </cell>
          <cell r="C138" t="str">
            <v>Челябинская область</v>
          </cell>
          <cell r="D138" t="str">
            <v>с. Новобурановка</v>
          </cell>
          <cell r="E138" t="str">
            <v>Сооружение - канализация промышленной площадки зав</v>
          </cell>
          <cell r="F138">
            <v>260</v>
          </cell>
          <cell r="G138" t="str">
            <v>Челябинская область, с. Новобурановка</v>
          </cell>
          <cell r="H138" t="str">
            <v>Сооружения</v>
          </cell>
        </row>
        <row r="139">
          <cell r="A139" t="str">
            <v>площадка 16</v>
          </cell>
          <cell r="B139">
            <v>209</v>
          </cell>
          <cell r="C139" t="str">
            <v>Челябинская область</v>
          </cell>
          <cell r="D139" t="str">
            <v>с. Новобурановка</v>
          </cell>
          <cell r="E139" t="str">
            <v>Здание строительного цеха</v>
          </cell>
          <cell r="F139">
            <v>268.39999999999998</v>
          </cell>
          <cell r="G139" t="str">
            <v>Челябинская область, с. Новобурановка</v>
          </cell>
          <cell r="H139" t="str">
            <v>Производственное</v>
          </cell>
        </row>
        <row r="140">
          <cell r="A140" t="str">
            <v>площадка 16</v>
          </cell>
          <cell r="B140">
            <v>206</v>
          </cell>
          <cell r="C140" t="str">
            <v>Челябинская область</v>
          </cell>
          <cell r="D140" t="str">
            <v>с. Новобурановка</v>
          </cell>
          <cell r="E140" t="str">
            <v>Здание столовой</v>
          </cell>
          <cell r="F140">
            <v>281.8</v>
          </cell>
          <cell r="G140" t="str">
            <v>Челябинская область, с. Новобурановка</v>
          </cell>
          <cell r="H140" t="str">
            <v>офис</v>
          </cell>
        </row>
        <row r="141">
          <cell r="A141" t="str">
            <v>площадка 16</v>
          </cell>
          <cell r="B141">
            <v>214</v>
          </cell>
          <cell r="C141" t="str">
            <v>Челябинская область</v>
          </cell>
          <cell r="D141" t="str">
            <v>с. Новобурановка</v>
          </cell>
          <cell r="E141" t="str">
            <v>Здание 1-го отделения дробления</v>
          </cell>
          <cell r="F141">
            <v>310.8</v>
          </cell>
          <cell r="G141" t="str">
            <v>Челябинская область, с. Новобурановка</v>
          </cell>
          <cell r="H141" t="str">
            <v>Производственное</v>
          </cell>
        </row>
        <row r="142">
          <cell r="A142" t="str">
            <v>площадка 16</v>
          </cell>
          <cell r="B142">
            <v>249</v>
          </cell>
          <cell r="C142" t="str">
            <v>Челябинская область</v>
          </cell>
          <cell r="D142" t="str">
            <v>с. Новобурановка</v>
          </cell>
          <cell r="E142" t="str">
            <v>Сооружение - канализация механической мастерской</v>
          </cell>
          <cell r="F142">
            <v>340</v>
          </cell>
          <cell r="G142" t="str">
            <v>Челябинская область, с. Новобурановка</v>
          </cell>
          <cell r="H142" t="str">
            <v>Сооружения</v>
          </cell>
        </row>
        <row r="143">
          <cell r="A143" t="str">
            <v>площадка 16</v>
          </cell>
          <cell r="B143">
            <v>225</v>
          </cell>
          <cell r="C143" t="str">
            <v>Челябинская область</v>
          </cell>
          <cell r="D143" t="str">
            <v>с. Новобурановка</v>
          </cell>
          <cell r="E143" t="str">
            <v>Здание второго отделения сорти</v>
          </cell>
          <cell r="F143">
            <v>461.7</v>
          </cell>
          <cell r="G143" t="str">
            <v>Челябинская область, с. Новобурановка</v>
          </cell>
          <cell r="H143" t="str">
            <v>Производственное</v>
          </cell>
        </row>
        <row r="144">
          <cell r="A144" t="str">
            <v>площадка 16</v>
          </cell>
          <cell r="B144">
            <v>222</v>
          </cell>
          <cell r="C144" t="str">
            <v>Челябинская область</v>
          </cell>
          <cell r="D144" t="str">
            <v>с. Новобурановка</v>
          </cell>
          <cell r="E144" t="str">
            <v>Здание 2-го и 3-го отделения д</v>
          </cell>
          <cell r="F144">
            <v>508.3</v>
          </cell>
          <cell r="G144" t="str">
            <v>Челябинская область, с. Новобурановка</v>
          </cell>
          <cell r="H144" t="str">
            <v>Производственное</v>
          </cell>
        </row>
        <row r="145">
          <cell r="A145" t="str">
            <v>площадка 16</v>
          </cell>
          <cell r="B145">
            <v>251</v>
          </cell>
          <cell r="C145" t="str">
            <v>Челябинская область</v>
          </cell>
          <cell r="D145" t="str">
            <v>с. Новобурановка</v>
          </cell>
          <cell r="E145" t="str">
            <v>Сооружение - теплотрасса промышленной площадки зав</v>
          </cell>
          <cell r="F145">
            <v>579.95000000000005</v>
          </cell>
          <cell r="G145" t="str">
            <v>Челябинская область, с. Новобурановка</v>
          </cell>
          <cell r="H145" t="str">
            <v>Сооружения</v>
          </cell>
        </row>
        <row r="146">
          <cell r="A146" t="str">
            <v>площадка 16</v>
          </cell>
          <cell r="B146">
            <v>213</v>
          </cell>
          <cell r="C146" t="str">
            <v>Челябинская область</v>
          </cell>
          <cell r="D146" t="str">
            <v>с. Новобурановка</v>
          </cell>
          <cell r="E146" t="str">
            <v>Здание автогаража</v>
          </cell>
          <cell r="F146">
            <v>621.20000000000005</v>
          </cell>
          <cell r="G146" t="str">
            <v>Челябинская область, с. Новобурановка</v>
          </cell>
          <cell r="H146" t="str">
            <v>Гараж</v>
          </cell>
        </row>
        <row r="147">
          <cell r="A147" t="str">
            <v>площадка 16</v>
          </cell>
          <cell r="B147">
            <v>257</v>
          </cell>
          <cell r="C147" t="str">
            <v>Челябинская область</v>
          </cell>
          <cell r="D147" t="str">
            <v>с. Новобурановка</v>
          </cell>
          <cell r="E147" t="str">
            <v>Сооружение - водоснабжение промышленной площадки з</v>
          </cell>
          <cell r="F147">
            <v>625.1</v>
          </cell>
          <cell r="G147" t="str">
            <v>Челябинская область, с. Новобурановка</v>
          </cell>
          <cell r="H147" t="str">
            <v>Сооружения</v>
          </cell>
        </row>
        <row r="148">
          <cell r="A148" t="str">
            <v>площадка 16</v>
          </cell>
          <cell r="B148">
            <v>226</v>
          </cell>
          <cell r="C148" t="str">
            <v>Челябинская область</v>
          </cell>
          <cell r="D148" t="str">
            <v>с. Новобурановка</v>
          </cell>
          <cell r="E148" t="str">
            <v>Здание механической мастерской</v>
          </cell>
          <cell r="F148">
            <v>691.6</v>
          </cell>
          <cell r="G148" t="str">
            <v>Челябинская область, с. Новобурановка</v>
          </cell>
          <cell r="H148" t="str">
            <v>Производственное</v>
          </cell>
        </row>
        <row r="149">
          <cell r="A149" t="str">
            <v>площадка 16</v>
          </cell>
          <cell r="B149">
            <v>221</v>
          </cell>
          <cell r="C149" t="str">
            <v>Челябинская область</v>
          </cell>
          <cell r="D149" t="str">
            <v>с. Новобурановка</v>
          </cell>
          <cell r="E149" t="str">
            <v>Здание гаража мотовозов-ангар</v>
          </cell>
          <cell r="F149">
            <v>720.8</v>
          </cell>
          <cell r="G149" t="str">
            <v>Челябинская область, с. Новобурановка</v>
          </cell>
          <cell r="H149" t="str">
            <v>Гараж</v>
          </cell>
        </row>
        <row r="150">
          <cell r="A150" t="str">
            <v>площадка 16</v>
          </cell>
          <cell r="B150">
            <v>232</v>
          </cell>
          <cell r="C150" t="str">
            <v>Челябинская область</v>
          </cell>
          <cell r="D150" t="str">
            <v>с. Новобурановка</v>
          </cell>
          <cell r="E150" t="str">
            <v>Сооружение - подъездные дороги к заводу</v>
          </cell>
          <cell r="F150">
            <v>830</v>
          </cell>
          <cell r="G150" t="str">
            <v>Челябинская область, с. Новобурановка</v>
          </cell>
          <cell r="H150" t="str">
            <v>Сооружения</v>
          </cell>
        </row>
        <row r="151">
          <cell r="A151" t="str">
            <v>площадка 16</v>
          </cell>
          <cell r="B151">
            <v>231</v>
          </cell>
          <cell r="C151" t="str">
            <v>Челябинская область</v>
          </cell>
          <cell r="D151" t="str">
            <v>с. Новобурановка</v>
          </cell>
          <cell r="E151" t="str">
            <v>Сооружение - погрузочный бункер</v>
          </cell>
          <cell r="F151">
            <v>1000</v>
          </cell>
          <cell r="G151" t="str">
            <v>Челябинская область, с. Новобурановка</v>
          </cell>
          <cell r="H151" t="str">
            <v>Сооружения</v>
          </cell>
        </row>
        <row r="152">
          <cell r="A152" t="str">
            <v>площадка 16</v>
          </cell>
          <cell r="B152">
            <v>256</v>
          </cell>
          <cell r="C152" t="str">
            <v>Челябинская область</v>
          </cell>
          <cell r="D152" t="str">
            <v>с. Новобурановка</v>
          </cell>
          <cell r="E152" t="str">
            <v>Сооружение - электроосвещение промышленной площадк</v>
          </cell>
          <cell r="F152">
            <v>1028.8</v>
          </cell>
          <cell r="G152" t="str">
            <v>Челябинская область, с. Новобурановка</v>
          </cell>
          <cell r="H152" t="str">
            <v>Сооружения</v>
          </cell>
        </row>
        <row r="153">
          <cell r="A153" t="str">
            <v>площадка 16</v>
          </cell>
          <cell r="B153">
            <v>245</v>
          </cell>
          <cell r="C153" t="str">
            <v>Челябинская область</v>
          </cell>
          <cell r="D153" t="str">
            <v>с. Новобурановка</v>
          </cell>
          <cell r="E153" t="str">
            <v>Сооружение - высоковольтные сети котельной</v>
          </cell>
          <cell r="F153">
            <v>1078.8</v>
          </cell>
          <cell r="G153" t="str">
            <v>Челябинская область, с. Новобурановка</v>
          </cell>
          <cell r="H153" t="str">
            <v>Сооружения</v>
          </cell>
        </row>
        <row r="154">
          <cell r="A154" t="str">
            <v>площадка 16</v>
          </cell>
          <cell r="B154">
            <v>233</v>
          </cell>
          <cell r="C154" t="str">
            <v>Челябинская область</v>
          </cell>
          <cell r="D154" t="str">
            <v>с. Новобурановка</v>
          </cell>
          <cell r="E154" t="str">
            <v>Сооружение - внутризаводские дороги</v>
          </cell>
          <cell r="F154">
            <v>1438</v>
          </cell>
          <cell r="G154" t="str">
            <v>Челябинская область, с. Новобурановка</v>
          </cell>
          <cell r="H154" t="str">
            <v>Сооружения</v>
          </cell>
        </row>
        <row r="155">
          <cell r="A155" t="str">
            <v>площадка 16</v>
          </cell>
          <cell r="B155">
            <v>252</v>
          </cell>
          <cell r="C155" t="str">
            <v>Челябинская область</v>
          </cell>
          <cell r="D155" t="str">
            <v>с. Новобурановка</v>
          </cell>
          <cell r="E155" t="str">
            <v>"Сооружение - линии электропередач-6 квт-""Завод""</v>
          </cell>
          <cell r="F155">
            <v>1523</v>
          </cell>
          <cell r="G155" t="str">
            <v>Челябинская область, с. Новобурановка</v>
          </cell>
          <cell r="H155" t="str">
            <v>Сооружения</v>
          </cell>
        </row>
        <row r="156">
          <cell r="A156" t="str">
            <v>площадка 16</v>
          </cell>
          <cell r="B156">
            <v>262</v>
          </cell>
          <cell r="C156" t="str">
            <v>Челябинская область</v>
          </cell>
          <cell r="D156" t="str">
            <v>с. Новобурановка</v>
          </cell>
          <cell r="E156" t="str">
            <v>Земли поселений-автогараж</v>
          </cell>
          <cell r="F156">
            <v>3930</v>
          </cell>
          <cell r="G156" t="str">
            <v>Челябинская область, с. Новобурановка</v>
          </cell>
          <cell r="H156" t="str">
            <v>Земля</v>
          </cell>
        </row>
        <row r="157">
          <cell r="A157" t="str">
            <v>площадка 16</v>
          </cell>
          <cell r="B157">
            <v>263</v>
          </cell>
          <cell r="C157" t="str">
            <v>Челябинская область</v>
          </cell>
          <cell r="D157" t="str">
            <v>с. Новобурановка</v>
          </cell>
          <cell r="E157" t="str">
            <v>Земли промышленности, энергети</v>
          </cell>
          <cell r="F157">
            <v>28595</v>
          </cell>
          <cell r="G157" t="str">
            <v>Челябинская область, с. Новобурановка</v>
          </cell>
          <cell r="H157" t="str">
            <v>Земля</v>
          </cell>
        </row>
        <row r="158">
          <cell r="A158" t="str">
            <v>площадка 16</v>
          </cell>
          <cell r="B158">
            <v>261</v>
          </cell>
          <cell r="C158" t="str">
            <v>Челябинская область</v>
          </cell>
          <cell r="D158" t="str">
            <v>с. Новобурановка</v>
          </cell>
          <cell r="E158" t="str">
            <v>Земли промышленности, энергети</v>
          </cell>
          <cell r="F158">
            <v>2284749</v>
          </cell>
          <cell r="G158" t="str">
            <v>Челябинская область, с. Новобурановка</v>
          </cell>
          <cell r="H158" t="str">
            <v>Земля</v>
          </cell>
        </row>
        <row r="159">
          <cell r="A159" t="str">
            <v>площадка 17</v>
          </cell>
          <cell r="B159">
            <v>25</v>
          </cell>
          <cell r="C159" t="str">
            <v>Смоленская область</v>
          </cell>
          <cell r="D159" t="str">
            <v>Вязьма</v>
          </cell>
          <cell r="E159" t="str">
            <v>Здание проходной</v>
          </cell>
          <cell r="F159">
            <v>43.9</v>
          </cell>
          <cell r="G159" t="str">
            <v>Смоленская область, Вязьма</v>
          </cell>
          <cell r="H159" t="str">
            <v>Офис</v>
          </cell>
        </row>
        <row r="160">
          <cell r="A160" t="str">
            <v>площадка 17</v>
          </cell>
          <cell r="B160">
            <v>23</v>
          </cell>
          <cell r="C160" t="str">
            <v>Смоленская область</v>
          </cell>
          <cell r="D160" t="str">
            <v>Вязьма</v>
          </cell>
          <cell r="E160" t="str">
            <v>Здание кладовой</v>
          </cell>
          <cell r="F160">
            <v>85.3</v>
          </cell>
          <cell r="G160" t="str">
            <v>Смоленская область, Вязьма</v>
          </cell>
          <cell r="H160" t="str">
            <v>склад</v>
          </cell>
        </row>
        <row r="161">
          <cell r="A161" t="str">
            <v>площадка 17</v>
          </cell>
          <cell r="B161">
            <v>27</v>
          </cell>
          <cell r="C161" t="str">
            <v>Смоленская область</v>
          </cell>
          <cell r="D161" t="str">
            <v>Вязьма</v>
          </cell>
          <cell r="E161" t="str">
            <v>Здание цеха кузнечно-прессового</v>
          </cell>
          <cell r="F161">
            <v>87.8</v>
          </cell>
          <cell r="G161" t="str">
            <v>Смоленская область, Вязьма</v>
          </cell>
          <cell r="H161" t="str">
            <v>Производственное</v>
          </cell>
        </row>
        <row r="162">
          <cell r="A162" t="str">
            <v>площадка 17</v>
          </cell>
          <cell r="B162">
            <v>24</v>
          </cell>
          <cell r="C162" t="str">
            <v>Смоленская область</v>
          </cell>
          <cell r="D162" t="str">
            <v>Вязьма</v>
          </cell>
          <cell r="E162" t="str">
            <v>Здание красного уголка</v>
          </cell>
          <cell r="F162">
            <v>257.39999999999998</v>
          </cell>
          <cell r="G162" t="str">
            <v>Смоленская область, Вязьма</v>
          </cell>
          <cell r="H162" t="str">
            <v>Производственное</v>
          </cell>
        </row>
        <row r="163">
          <cell r="A163" t="str">
            <v>площадка 17</v>
          </cell>
          <cell r="B163">
            <v>22</v>
          </cell>
          <cell r="C163" t="str">
            <v>Смоленская область</v>
          </cell>
          <cell r="D163" t="str">
            <v>Вязьма</v>
          </cell>
          <cell r="E163" t="str">
            <v>Здание кладовой</v>
          </cell>
          <cell r="F163">
            <v>383.9</v>
          </cell>
          <cell r="G163" t="str">
            <v>Смоленская область, Вязьма</v>
          </cell>
          <cell r="H163" t="str">
            <v>склад</v>
          </cell>
        </row>
        <row r="164">
          <cell r="A164" t="str">
            <v>площадка 17</v>
          </cell>
          <cell r="B164">
            <v>26</v>
          </cell>
          <cell r="C164" t="str">
            <v>Смоленская область</v>
          </cell>
          <cell r="D164" t="str">
            <v>Вязьма</v>
          </cell>
          <cell r="E164" t="str">
            <v>Здание растворного узла</v>
          </cell>
          <cell r="F164">
            <v>469</v>
          </cell>
          <cell r="G164" t="str">
            <v>Смоленская область, Вязьма</v>
          </cell>
          <cell r="H164" t="str">
            <v>Производственное</v>
          </cell>
        </row>
        <row r="165">
          <cell r="A165" t="str">
            <v>площадка 17</v>
          </cell>
          <cell r="B165">
            <v>29</v>
          </cell>
          <cell r="C165" t="str">
            <v>Смоленская область</v>
          </cell>
          <cell r="D165" t="str">
            <v>Вязьма</v>
          </cell>
          <cell r="E165" t="str">
            <v>Ограждение железобетонное</v>
          </cell>
          <cell r="F165">
            <v>583</v>
          </cell>
          <cell r="G165" t="str">
            <v>Смоленская область, Вязьма</v>
          </cell>
          <cell r="H165" t="str">
            <v>Сооружения</v>
          </cell>
        </row>
        <row r="166">
          <cell r="A166" t="str">
            <v>площадка 17</v>
          </cell>
          <cell r="B166">
            <v>28</v>
          </cell>
          <cell r="C166" t="str">
            <v>Смоленская область</v>
          </cell>
          <cell r="D166" t="str">
            <v>Вязьма</v>
          </cell>
          <cell r="E166" t="str">
            <v>Здание цеха ремонтно-механического</v>
          </cell>
          <cell r="F166">
            <v>624</v>
          </cell>
          <cell r="G166" t="str">
            <v>Смоленская область, Вязьма</v>
          </cell>
          <cell r="H166" t="str">
            <v>Производственное</v>
          </cell>
        </row>
        <row r="167">
          <cell r="A167" t="str">
            <v>площадка 17</v>
          </cell>
          <cell r="B167">
            <v>20</v>
          </cell>
          <cell r="C167" t="str">
            <v>Смоленская область</v>
          </cell>
          <cell r="D167" t="str">
            <v>Вязьма</v>
          </cell>
          <cell r="E167" t="str">
            <v>Здание административное</v>
          </cell>
          <cell r="F167">
            <v>745.6</v>
          </cell>
          <cell r="G167" t="str">
            <v>Смоленская область, Вязьма</v>
          </cell>
          <cell r="H167" t="str">
            <v>Офис</v>
          </cell>
        </row>
        <row r="168">
          <cell r="A168" t="str">
            <v>площадка 17</v>
          </cell>
          <cell r="B168">
            <v>21</v>
          </cell>
          <cell r="C168" t="str">
            <v>Смоленская область</v>
          </cell>
          <cell r="D168" t="str">
            <v>Вязьма</v>
          </cell>
          <cell r="E168" t="str">
            <v>Здание гаража</v>
          </cell>
          <cell r="F168">
            <v>1145.0999999999999</v>
          </cell>
          <cell r="G168" t="str">
            <v>Смоленская область, Вязьма</v>
          </cell>
          <cell r="H168" t="str">
            <v>Гараж</v>
          </cell>
        </row>
        <row r="169">
          <cell r="A169" t="str">
            <v>площадка 17</v>
          </cell>
          <cell r="B169">
            <v>31</v>
          </cell>
          <cell r="C169" t="str">
            <v>Смоленская область</v>
          </cell>
          <cell r="D169" t="str">
            <v>Вязьма</v>
          </cell>
          <cell r="E169" t="str">
            <v>Земельный участок</v>
          </cell>
          <cell r="F169">
            <v>2430</v>
          </cell>
          <cell r="G169" t="str">
            <v>Смоленская область, Вязьма</v>
          </cell>
          <cell r="H169" t="str">
            <v>Земля</v>
          </cell>
        </row>
        <row r="170">
          <cell r="A170" t="str">
            <v>площадка 17</v>
          </cell>
          <cell r="B170">
            <v>30</v>
          </cell>
          <cell r="C170" t="str">
            <v>Смоленская область</v>
          </cell>
          <cell r="D170" t="str">
            <v>Вязьма</v>
          </cell>
          <cell r="E170" t="str">
            <v>Земельный участок</v>
          </cell>
          <cell r="F170">
            <v>19416</v>
          </cell>
          <cell r="G170" t="str">
            <v>Смоленская область, Вязьма</v>
          </cell>
          <cell r="H170" t="str">
            <v>Земля</v>
          </cell>
        </row>
        <row r="171">
          <cell r="A171" t="str">
            <v>площадка 18</v>
          </cell>
          <cell r="B171">
            <v>180</v>
          </cell>
          <cell r="C171" t="str">
            <v>Хабаровский край</v>
          </cell>
          <cell r="D171" t="str">
            <v>Хабаровск</v>
          </cell>
          <cell r="E171" t="str">
            <v>Бытовое помещение</v>
          </cell>
          <cell r="F171">
            <v>29.7</v>
          </cell>
          <cell r="G171" t="str">
            <v>Хабаровский край, Хабаровск</v>
          </cell>
          <cell r="H171" t="str">
            <v>Офис</v>
          </cell>
        </row>
        <row r="172">
          <cell r="A172" t="str">
            <v>площадка 18</v>
          </cell>
          <cell r="B172">
            <v>181</v>
          </cell>
          <cell r="C172" t="str">
            <v>Хабаровский край</v>
          </cell>
          <cell r="D172" t="str">
            <v>Хабаровск</v>
          </cell>
          <cell r="E172" t="str">
            <v>Подъездной путь</v>
          </cell>
          <cell r="F172">
            <v>152.69999999999999</v>
          </cell>
          <cell r="G172" t="str">
            <v>Хабаровский край, Хабаровск</v>
          </cell>
          <cell r="H172" t="str">
            <v>Сооружения</v>
          </cell>
        </row>
        <row r="173">
          <cell r="A173" t="str">
            <v>площадка 18</v>
          </cell>
          <cell r="B173">
            <v>179</v>
          </cell>
          <cell r="C173" t="str">
            <v>Хабаровский край</v>
          </cell>
          <cell r="D173" t="str">
            <v>Хабаровск</v>
          </cell>
          <cell r="E173" t="str">
            <v>Здание склада</v>
          </cell>
          <cell r="F173">
            <v>267.7</v>
          </cell>
          <cell r="G173" t="str">
            <v>Хабаровский край, Хабаровск</v>
          </cell>
          <cell r="H173" t="str">
            <v>склад</v>
          </cell>
        </row>
        <row r="174">
          <cell r="A174" t="str">
            <v>площадка 18</v>
          </cell>
          <cell r="B174">
            <v>1539</v>
          </cell>
          <cell r="C174" t="str">
            <v>Хабаровский край</v>
          </cell>
          <cell r="D174" t="str">
            <v>Хабаровск</v>
          </cell>
          <cell r="E174" t="str">
            <v>Здание машинного цеха</v>
          </cell>
          <cell r="F174">
            <v>350</v>
          </cell>
          <cell r="G174" t="str">
            <v>Хабаровский край, Хабаровск</v>
          </cell>
          <cell r="H174" t="str">
            <v>Производственное</v>
          </cell>
        </row>
        <row r="175">
          <cell r="A175" t="str">
            <v>площадка 3</v>
          </cell>
          <cell r="B175">
            <v>144</v>
          </cell>
          <cell r="C175" t="str">
            <v>Пермский край</v>
          </cell>
          <cell r="D175" t="str">
            <v>Верещагино</v>
          </cell>
          <cell r="E175" t="str">
            <v xml:space="preserve"> Одноэтажное кирпичное здание бункера цемента с подвалом лит 3 </v>
          </cell>
          <cell r="F175">
            <v>180</v>
          </cell>
          <cell r="G175" t="str">
            <v>Пермский край, Верещагино</v>
          </cell>
          <cell r="H175" t="str">
            <v>склад</v>
          </cell>
        </row>
        <row r="176">
          <cell r="A176" t="str">
            <v>площадка 3</v>
          </cell>
          <cell r="B176">
            <v>156</v>
          </cell>
          <cell r="C176" t="str">
            <v>Пермский край</v>
          </cell>
          <cell r="D176" t="str">
            <v>Верещагино</v>
          </cell>
          <cell r="E176" t="str">
            <v xml:space="preserve"> Одноэтажное  панельное здание компрессорной литА </v>
          </cell>
          <cell r="F176">
            <v>211.8</v>
          </cell>
          <cell r="G176" t="str">
            <v>Пермский край, Верещагино</v>
          </cell>
          <cell r="H176" t="str">
            <v>Производственное</v>
          </cell>
        </row>
        <row r="177">
          <cell r="A177" t="str">
            <v>площадка 3</v>
          </cell>
          <cell r="B177">
            <v>145</v>
          </cell>
          <cell r="C177" t="str">
            <v>Пермский край</v>
          </cell>
          <cell r="D177" t="str">
            <v>Верещагино</v>
          </cell>
          <cell r="E177" t="str">
            <v xml:space="preserve"> Тупик №1  лит I </v>
          </cell>
          <cell r="F177">
            <v>222</v>
          </cell>
          <cell r="G177" t="str">
            <v>Пермский край, Верещагино</v>
          </cell>
          <cell r="H177" t="str">
            <v>Сооружения</v>
          </cell>
        </row>
        <row r="178">
          <cell r="A178" t="str">
            <v>площадка 3</v>
          </cell>
          <cell r="B178">
            <v>155</v>
          </cell>
          <cell r="C178" t="str">
            <v>Пермский край</v>
          </cell>
          <cell r="D178" t="str">
            <v>Верещагино</v>
          </cell>
          <cell r="E178" t="str">
            <v xml:space="preserve"> Двухэтажное блочное здание лаборатории лит А</v>
          </cell>
          <cell r="F178">
            <v>228.7</v>
          </cell>
          <cell r="G178" t="str">
            <v>Пермский край, Верещагино</v>
          </cell>
          <cell r="H178" t="str">
            <v>Производственное</v>
          </cell>
        </row>
        <row r="179">
          <cell r="A179" t="str">
            <v>площадка 3</v>
          </cell>
          <cell r="B179">
            <v>150</v>
          </cell>
          <cell r="C179" t="str">
            <v>Пермский край</v>
          </cell>
          <cell r="D179" t="str">
            <v>Верещагино</v>
          </cell>
          <cell r="E179" t="str">
            <v xml:space="preserve"> Сети  водопровода лит XVI </v>
          </cell>
          <cell r="F179">
            <v>328</v>
          </cell>
          <cell r="G179" t="str">
            <v>Пермский край, Верещагино</v>
          </cell>
          <cell r="H179" t="str">
            <v>Сооружения</v>
          </cell>
        </row>
        <row r="180">
          <cell r="A180" t="str">
            <v>площадка 3</v>
          </cell>
          <cell r="B180">
            <v>149</v>
          </cell>
          <cell r="C180" t="str">
            <v>Пермский край</v>
          </cell>
          <cell r="D180" t="str">
            <v>Верещагино</v>
          </cell>
          <cell r="E180" t="str">
            <v xml:space="preserve"> Железнодорожный путь с этакадой  лит XVIII</v>
          </cell>
          <cell r="F180">
            <v>518</v>
          </cell>
          <cell r="G180" t="str">
            <v>Пермский край, Верещагино</v>
          </cell>
          <cell r="H180" t="str">
            <v>Сооружения</v>
          </cell>
        </row>
        <row r="181">
          <cell r="A181" t="str">
            <v>площадка 3</v>
          </cell>
          <cell r="B181">
            <v>143</v>
          </cell>
          <cell r="C181" t="str">
            <v>Пермский край</v>
          </cell>
          <cell r="D181" t="str">
            <v>Верещагино</v>
          </cell>
          <cell r="E181" t="str">
            <v xml:space="preserve"> Открытая площадка с подкрановым путем для хранения железобетонных изделий у цеха лит Х </v>
          </cell>
          <cell r="F181">
            <v>648</v>
          </cell>
          <cell r="G181" t="str">
            <v>Пермский край, Верещагино</v>
          </cell>
          <cell r="H181" t="str">
            <v>Сооружения</v>
          </cell>
        </row>
        <row r="182">
          <cell r="A182" t="str">
            <v>площадка 3</v>
          </cell>
          <cell r="B182">
            <v>147</v>
          </cell>
          <cell r="C182" t="str">
            <v>Пермский край</v>
          </cell>
          <cell r="D182" t="str">
            <v>Верещагино</v>
          </cell>
          <cell r="E182" t="str">
            <v xml:space="preserve"> Сети теплотрассы лит VII </v>
          </cell>
          <cell r="F182">
            <v>770</v>
          </cell>
          <cell r="G182" t="str">
            <v>Пермский край, Верещагино</v>
          </cell>
          <cell r="H182" t="str">
            <v>Сооружения</v>
          </cell>
        </row>
        <row r="183">
          <cell r="A183" t="str">
            <v>площадка 3</v>
          </cell>
          <cell r="B183">
            <v>148</v>
          </cell>
          <cell r="C183" t="str">
            <v>Пермский край</v>
          </cell>
          <cell r="D183" t="str">
            <v>Верещагино</v>
          </cell>
          <cell r="E183" t="str">
            <v xml:space="preserve"> Сети канализации лит VI  </v>
          </cell>
          <cell r="F183">
            <v>825</v>
          </cell>
          <cell r="G183" t="str">
            <v>Пермский край, Верещагино</v>
          </cell>
          <cell r="H183" t="str">
            <v>Сооружения</v>
          </cell>
        </row>
        <row r="184">
          <cell r="A184" t="str">
            <v>площадка 3</v>
          </cell>
          <cell r="B184">
            <v>146</v>
          </cell>
          <cell r="C184" t="str">
            <v>Пермский край</v>
          </cell>
          <cell r="D184" t="str">
            <v>Верещагино</v>
          </cell>
          <cell r="E184" t="str">
            <v xml:space="preserve"> Газоснабжение объектов </v>
          </cell>
          <cell r="F184">
            <v>1067.5999999999999</v>
          </cell>
          <cell r="G184" t="str">
            <v>Пермский край, Верещагино</v>
          </cell>
          <cell r="H184" t="str">
            <v>Сооружения</v>
          </cell>
        </row>
        <row r="185">
          <cell r="A185" t="str">
            <v>площадка 3</v>
          </cell>
          <cell r="B185">
            <v>154</v>
          </cell>
          <cell r="C185" t="str">
            <v>Пермский край</v>
          </cell>
          <cell r="D185" t="str">
            <v>Верещагино</v>
          </cell>
          <cell r="E185" t="str">
            <v xml:space="preserve"> Одноэтажное кирпичное здание арматурного цеха  лит А</v>
          </cell>
          <cell r="F185">
            <v>1121.0999999999999</v>
          </cell>
          <cell r="G185" t="str">
            <v>Пермский край, Верещагино</v>
          </cell>
          <cell r="H185" t="str">
            <v>Производственное</v>
          </cell>
        </row>
        <row r="186">
          <cell r="A186" t="str">
            <v>площадка 3</v>
          </cell>
          <cell r="B186">
            <v>151</v>
          </cell>
          <cell r="C186" t="str">
            <v>Пермский край</v>
          </cell>
          <cell r="D186" t="str">
            <v>Верещагино</v>
          </cell>
          <cell r="E186" t="str">
            <v xml:space="preserve"> Одноэтажное блочное здание цеха крупных стеновых блоков</v>
          </cell>
          <cell r="F186">
            <v>1288.8</v>
          </cell>
          <cell r="G186" t="str">
            <v>Пермский край, Верещагино</v>
          </cell>
          <cell r="H186" t="str">
            <v>Производственное</v>
          </cell>
        </row>
        <row r="187">
          <cell r="A187" t="str">
            <v>площадка 3</v>
          </cell>
          <cell r="B187">
            <v>152</v>
          </cell>
          <cell r="C187" t="str">
            <v>Пермский край</v>
          </cell>
          <cell r="D187" t="str">
            <v>Верещагино</v>
          </cell>
          <cell r="E187" t="str">
            <v xml:space="preserve"> Здание  цеха с бетоно-смесительным узлом</v>
          </cell>
          <cell r="F187">
            <v>1581.3</v>
          </cell>
          <cell r="G187" t="str">
            <v>Пермский край, Верещагино</v>
          </cell>
          <cell r="H187" t="str">
            <v>Производственное</v>
          </cell>
        </row>
        <row r="188">
          <cell r="A188" t="str">
            <v>площадка 3</v>
          </cell>
          <cell r="B188">
            <v>153</v>
          </cell>
          <cell r="C188" t="str">
            <v>Пермский край</v>
          </cell>
          <cell r="D188" t="str">
            <v>Верещагино</v>
          </cell>
          <cell r="E188" t="str">
            <v xml:space="preserve"> Дороги по заводу лит XIX</v>
          </cell>
          <cell r="F188">
            <v>11387</v>
          </cell>
          <cell r="G188" t="str">
            <v>Пермский край, Верещагино</v>
          </cell>
          <cell r="H188" t="str">
            <v>Сооружения</v>
          </cell>
        </row>
        <row r="189">
          <cell r="A189" t="str">
            <v>площадка 5</v>
          </cell>
          <cell r="B189">
            <v>37</v>
          </cell>
          <cell r="C189" t="str">
            <v>Москва</v>
          </cell>
          <cell r="D189" t="str">
            <v>Москва</v>
          </cell>
          <cell r="E189" t="str">
            <v xml:space="preserve">Здание конторы </v>
          </cell>
          <cell r="F189">
            <v>184</v>
          </cell>
          <cell r="G189" t="str">
            <v>Москва, Москва</v>
          </cell>
          <cell r="H189" t="str">
            <v>Офис</v>
          </cell>
        </row>
        <row r="190">
          <cell r="A190" t="str">
            <v>площадка 5</v>
          </cell>
          <cell r="B190">
            <v>38</v>
          </cell>
          <cell r="C190" t="str">
            <v>Москва</v>
          </cell>
          <cell r="D190" t="str">
            <v>Москва</v>
          </cell>
          <cell r="E190" t="str">
            <v xml:space="preserve">Путь подъездной ж/д </v>
          </cell>
          <cell r="F190">
            <v>247.2</v>
          </cell>
          <cell r="G190" t="str">
            <v>Москва, Москва</v>
          </cell>
          <cell r="H190" t="str">
            <v>Сооружения</v>
          </cell>
        </row>
        <row r="191">
          <cell r="A191" t="str">
            <v>площадка 5</v>
          </cell>
          <cell r="B191">
            <v>1840</v>
          </cell>
          <cell r="C191" t="str">
            <v>Москва</v>
          </cell>
          <cell r="D191" t="str">
            <v>Москва</v>
          </cell>
          <cell r="E191" t="str">
            <v>Здание кладовой для строительных материалов</v>
          </cell>
          <cell r="F191">
            <v>285.89999999999998</v>
          </cell>
          <cell r="G191" t="str">
            <v>Москва, Москва</v>
          </cell>
          <cell r="H191" t="str">
            <v>склад</v>
          </cell>
        </row>
        <row r="192">
          <cell r="A192" t="str">
            <v>площадка 5</v>
          </cell>
          <cell r="B192">
            <v>1838</v>
          </cell>
          <cell r="C192" t="str">
            <v>Москва</v>
          </cell>
          <cell r="D192" t="str">
            <v>Москва</v>
          </cell>
          <cell r="E192" t="str">
            <v>Здание гаража</v>
          </cell>
          <cell r="F192">
            <v>509.1</v>
          </cell>
          <cell r="G192" t="str">
            <v>Москва, Москва</v>
          </cell>
          <cell r="H192" t="str">
            <v>Гараж</v>
          </cell>
        </row>
        <row r="193">
          <cell r="A193" t="str">
            <v>площадка 5</v>
          </cell>
          <cell r="B193">
            <v>1835</v>
          </cell>
          <cell r="C193" t="str">
            <v>Москва</v>
          </cell>
          <cell r="D193" t="str">
            <v>Москва</v>
          </cell>
          <cell r="E193" t="str">
            <v>Здание бытовое</v>
          </cell>
          <cell r="F193">
            <v>612.4</v>
          </cell>
          <cell r="G193" t="str">
            <v>Москва, Москва</v>
          </cell>
          <cell r="H193" t="str">
            <v>Офис</v>
          </cell>
        </row>
        <row r="194">
          <cell r="A194" t="str">
            <v>площадка 6</v>
          </cell>
          <cell r="B194">
            <v>36</v>
          </cell>
          <cell r="C194" t="str">
            <v>Москва</v>
          </cell>
          <cell r="D194" t="str">
            <v>Москва</v>
          </cell>
          <cell r="E194" t="str">
            <v>Забор железобетонный</v>
          </cell>
          <cell r="F194">
            <v>110</v>
          </cell>
          <cell r="G194" t="str">
            <v>Москва, Москва</v>
          </cell>
          <cell r="H194" t="str">
            <v>Сооружения</v>
          </cell>
        </row>
        <row r="195">
          <cell r="A195" t="str">
            <v>площадка 6</v>
          </cell>
          <cell r="B195">
            <v>34</v>
          </cell>
          <cell r="C195" t="str">
            <v>Москва</v>
          </cell>
          <cell r="D195" t="str">
            <v>Москва</v>
          </cell>
          <cell r="E195" t="str">
            <v>Здание гаража</v>
          </cell>
          <cell r="F195">
            <v>375.8</v>
          </cell>
          <cell r="G195" t="str">
            <v>Москва, Москва</v>
          </cell>
          <cell r="H195" t="str">
            <v>Гараж</v>
          </cell>
        </row>
        <row r="196">
          <cell r="A196" t="str">
            <v>площадка 6</v>
          </cell>
          <cell r="B196">
            <v>33</v>
          </cell>
          <cell r="C196" t="str">
            <v>Москва</v>
          </cell>
          <cell r="D196" t="str">
            <v>Москва</v>
          </cell>
          <cell r="E196" t="str">
            <v>Здание гаража</v>
          </cell>
          <cell r="F196">
            <v>407</v>
          </cell>
          <cell r="G196" t="str">
            <v>Москва, Москва</v>
          </cell>
          <cell r="H196" t="str">
            <v>Гараж</v>
          </cell>
        </row>
        <row r="197">
          <cell r="A197" t="str">
            <v>площадка 6</v>
          </cell>
          <cell r="B197">
            <v>35</v>
          </cell>
          <cell r="C197" t="str">
            <v>Москва</v>
          </cell>
          <cell r="D197" t="str">
            <v>Москва</v>
          </cell>
          <cell r="E197" t="str">
            <v>Здание склада</v>
          </cell>
          <cell r="F197">
            <v>461.9</v>
          </cell>
          <cell r="G197" t="str">
            <v>Москва, Москва</v>
          </cell>
          <cell r="H197" t="str">
            <v>склад</v>
          </cell>
        </row>
        <row r="198">
          <cell r="A198" t="str">
            <v>площадка 6</v>
          </cell>
          <cell r="B198">
            <v>32</v>
          </cell>
          <cell r="C198" t="str">
            <v>Москва</v>
          </cell>
          <cell r="D198" t="str">
            <v>Москва</v>
          </cell>
          <cell r="E198" t="str">
            <v>Здание административное</v>
          </cell>
          <cell r="F198">
            <v>561.70000000000005</v>
          </cell>
          <cell r="G198" t="str">
            <v>Москва, Москва</v>
          </cell>
          <cell r="H198" t="str">
            <v>Офис</v>
          </cell>
        </row>
        <row r="199">
          <cell r="A199" t="str">
            <v>площадка 7</v>
          </cell>
          <cell r="B199">
            <v>159</v>
          </cell>
          <cell r="C199" t="str">
            <v>Пермский край</v>
          </cell>
          <cell r="D199" t="str">
            <v>Пермь</v>
          </cell>
          <cell r="E199" t="str">
            <v xml:space="preserve"> Сети наружного теплопровода  лит 2 </v>
          </cell>
          <cell r="F199">
            <v>114.35</v>
          </cell>
          <cell r="G199" t="str">
            <v>Пермский край, Пермь</v>
          </cell>
          <cell r="H199" t="str">
            <v>Сооружения</v>
          </cell>
        </row>
        <row r="200">
          <cell r="A200" t="str">
            <v>площадка 7</v>
          </cell>
          <cell r="B200">
            <v>157</v>
          </cell>
          <cell r="C200" t="str">
            <v>Пермский край</v>
          </cell>
          <cell r="D200" t="str">
            <v>Пермь</v>
          </cell>
          <cell r="E200" t="str">
            <v xml:space="preserve"> 1-этажное здание ремонтного-механических мастерских литерА </v>
          </cell>
          <cell r="F200">
            <v>526.6</v>
          </cell>
          <cell r="G200" t="str">
            <v>Пермский край, Пермь</v>
          </cell>
          <cell r="H200" t="str">
            <v>Производственное</v>
          </cell>
        </row>
        <row r="201">
          <cell r="A201" t="str">
            <v>площадка 7</v>
          </cell>
          <cell r="B201">
            <v>158</v>
          </cell>
          <cell r="C201" t="str">
            <v>Пермский край</v>
          </cell>
          <cell r="D201" t="str">
            <v>Пермь</v>
          </cell>
          <cell r="E201" t="str">
            <v xml:space="preserve"> 2-этаж кирпичное здание конторы лит Л</v>
          </cell>
          <cell r="F201">
            <v>636.6</v>
          </cell>
          <cell r="G201" t="str">
            <v>Пермский край, Пермь</v>
          </cell>
          <cell r="H201" t="str">
            <v>Офис</v>
          </cell>
        </row>
        <row r="202">
          <cell r="A202" t="str">
            <v>площадка 8</v>
          </cell>
          <cell r="B202">
            <v>138</v>
          </cell>
          <cell r="C202" t="str">
            <v>Свердловская область</v>
          </cell>
          <cell r="D202" t="str">
            <v>Артемовский</v>
          </cell>
          <cell r="E202" t="str">
            <v xml:space="preserve"> Эстакада смотровая (литер1) </v>
          </cell>
          <cell r="F202">
            <v>39.799999999999997</v>
          </cell>
          <cell r="G202" t="str">
            <v>Свердловская область, Артемовский</v>
          </cell>
          <cell r="H202" t="str">
            <v>Сооружения</v>
          </cell>
        </row>
        <row r="203">
          <cell r="A203" t="str">
            <v>площадка 8</v>
          </cell>
          <cell r="B203">
            <v>135</v>
          </cell>
          <cell r="C203" t="str">
            <v>Свердловская область</v>
          </cell>
          <cell r="D203" t="str">
            <v>Артемовский</v>
          </cell>
          <cell r="E203" t="str">
            <v xml:space="preserve"> Здание бытовых помещений с пристроем литер Д,Д1</v>
          </cell>
          <cell r="F203">
            <v>241.1</v>
          </cell>
          <cell r="G203" t="str">
            <v>Свердловская область, Артемовский</v>
          </cell>
          <cell r="H203" t="str">
            <v>Производственное</v>
          </cell>
        </row>
        <row r="204">
          <cell r="A204" t="str">
            <v>площадка 8</v>
          </cell>
          <cell r="B204">
            <v>134</v>
          </cell>
          <cell r="C204" t="str">
            <v>Свердловская область</v>
          </cell>
          <cell r="D204" t="str">
            <v>Артемовский</v>
          </cell>
          <cell r="E204" t="str">
            <v>АБК</v>
          </cell>
          <cell r="F204">
            <v>268</v>
          </cell>
          <cell r="G204" t="str">
            <v>Свердловская область, Артемовский</v>
          </cell>
          <cell r="H204" t="str">
            <v>Офис</v>
          </cell>
        </row>
        <row r="205">
          <cell r="A205" t="str">
            <v>площадка 8</v>
          </cell>
          <cell r="B205">
            <v>136</v>
          </cell>
          <cell r="C205" t="str">
            <v>Свердловская область</v>
          </cell>
          <cell r="D205" t="str">
            <v>Артемовский</v>
          </cell>
          <cell r="E205" t="str">
            <v xml:space="preserve"> Здание мастерских и здание гаража с пристроями литер В,В1,В2,В3 </v>
          </cell>
          <cell r="F205">
            <v>936.9</v>
          </cell>
          <cell r="G205" t="str">
            <v>Свердловская область, Артемовский</v>
          </cell>
          <cell r="H205" t="str">
            <v>Производственное</v>
          </cell>
        </row>
        <row r="206">
          <cell r="A206" t="str">
            <v>площадка 8</v>
          </cell>
          <cell r="B206">
            <v>137</v>
          </cell>
          <cell r="C206" t="str">
            <v>Свердловская область</v>
          </cell>
          <cell r="D206" t="str">
            <v>Артемовский</v>
          </cell>
          <cell r="E206" t="str">
            <v xml:space="preserve"> Автодорога литер III </v>
          </cell>
          <cell r="F206">
            <v>2939.8</v>
          </cell>
          <cell r="G206" t="str">
            <v>Свердловская область, Артемовский</v>
          </cell>
          <cell r="H206" t="str">
            <v>Сооружения</v>
          </cell>
        </row>
        <row r="207">
          <cell r="A207" t="str">
            <v>площадка 9</v>
          </cell>
          <cell r="B207">
            <v>1356</v>
          </cell>
          <cell r="C207" t="str">
            <v>Ленинградская область</v>
          </cell>
          <cell r="D207" t="str">
            <v>Санкт-Петербург</v>
          </cell>
          <cell r="E207" t="str">
            <v>сторожевой пост</v>
          </cell>
          <cell r="F207">
            <v>23.5</v>
          </cell>
          <cell r="G207" t="str">
            <v>Ленинградская область, Санкт-Петербург</v>
          </cell>
          <cell r="H207" t="str">
            <v>Офис</v>
          </cell>
        </row>
        <row r="208">
          <cell r="A208" t="str">
            <v>площадка 9</v>
          </cell>
          <cell r="B208">
            <v>1358</v>
          </cell>
          <cell r="C208" t="str">
            <v>Ленинградская область</v>
          </cell>
          <cell r="D208" t="str">
            <v>Санкт-Петербург</v>
          </cell>
          <cell r="E208" t="str">
            <v>железнодорожный подъездной путь</v>
          </cell>
          <cell r="F208">
            <v>195.8</v>
          </cell>
          <cell r="G208" t="str">
            <v>Ленинградская область, Санкт-Петербург</v>
          </cell>
          <cell r="H208" t="str">
            <v>Сооружения</v>
          </cell>
        </row>
        <row r="209">
          <cell r="A209" t="str">
            <v>площадка 9</v>
          </cell>
          <cell r="B209">
            <v>1357</v>
          </cell>
          <cell r="C209" t="str">
            <v>Ленинградская область</v>
          </cell>
          <cell r="D209" t="str">
            <v>Санкт-Петербург</v>
          </cell>
          <cell r="E209" t="str">
            <v>фруктохранилище</v>
          </cell>
          <cell r="F209">
            <v>3211</v>
          </cell>
          <cell r="G209" t="str">
            <v>Ленинградская область, Санкт-Петербург</v>
          </cell>
          <cell r="H209" t="str">
            <v>склад</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v>
          </cell>
          <cell r="B1" t="str">
            <v>Город</v>
          </cell>
          <cell r="C1" t="str">
            <v>Цена с НДС</v>
          </cell>
          <cell r="D1" t="str">
            <v>Валюта</v>
          </cell>
          <cell r="E1" t="str">
            <v>Общая площадь строений</v>
          </cell>
          <cell r="F1" t="str">
            <v>Вспомогательная площадь</v>
          </cell>
          <cell r="G1" t="str">
            <v>Порщадь подвала</v>
          </cell>
          <cell r="H1" t="str">
            <v>Назначение</v>
          </cell>
          <cell r="I1" t="str">
            <v>Тип недвижимости</v>
          </cell>
          <cell r="J1" t="str">
            <v>Класс здания</v>
          </cell>
          <cell r="K1" t="str">
            <v>Адрес</v>
          </cell>
          <cell r="L1" t="str">
            <v>Класс отделки</v>
          </cell>
          <cell r="M1" t="str">
            <v>Состояние отделки</v>
          </cell>
          <cell r="N1" t="str">
            <v>Местоположение</v>
          </cell>
          <cell r="O1" t="str">
            <v>Парковка (да/нет)</v>
          </cell>
          <cell r="P1" t="str">
            <v>Площадь ЗУ</v>
          </cell>
          <cell r="Q1" t="str">
            <v>Вид права</v>
          </cell>
          <cell r="R1" t="str">
            <v>Срок аренды</v>
          </cell>
          <cell r="S1" t="str">
            <v>ОПИСАНИЕ</v>
          </cell>
          <cell r="T1" t="str">
            <v>HTTP</v>
          </cell>
          <cell r="U1" t="str">
            <v>Дата предложения</v>
          </cell>
          <cell r="V1" t="str">
            <v>Округ</v>
          </cell>
          <cell r="W1" t="str">
            <v>Стоимость, руб./кв. м</v>
          </cell>
          <cell r="Y1" t="str">
            <v>Площадь административных помещений, кв. м</v>
          </cell>
        </row>
        <row r="2">
          <cell r="B2">
            <v>1</v>
          </cell>
          <cell r="C2">
            <v>2</v>
          </cell>
          <cell r="D2">
            <v>3</v>
          </cell>
          <cell r="E2">
            <v>4</v>
          </cell>
          <cell r="F2">
            <v>5</v>
          </cell>
          <cell r="G2">
            <v>6</v>
          </cell>
          <cell r="H2">
            <v>7</v>
          </cell>
          <cell r="I2">
            <v>8</v>
          </cell>
          <cell r="J2">
            <v>9</v>
          </cell>
          <cell r="K2">
            <v>10</v>
          </cell>
          <cell r="L2">
            <v>11</v>
          </cell>
          <cell r="M2">
            <v>12</v>
          </cell>
          <cell r="N2">
            <v>13</v>
          </cell>
          <cell r="O2">
            <v>14</v>
          </cell>
          <cell r="P2">
            <v>15</v>
          </cell>
          <cell r="Q2">
            <v>16</v>
          </cell>
          <cell r="R2">
            <v>17</v>
          </cell>
          <cell r="S2">
            <v>18</v>
          </cell>
          <cell r="T2">
            <v>19</v>
          </cell>
          <cell r="U2">
            <v>20</v>
          </cell>
          <cell r="V2">
            <v>21</v>
          </cell>
          <cell r="W2">
            <v>22</v>
          </cell>
          <cell r="X2">
            <v>23</v>
          </cell>
          <cell r="Y2">
            <v>24</v>
          </cell>
        </row>
        <row r="3">
          <cell r="A3">
            <v>1</v>
          </cell>
          <cell r="B3" t="str">
            <v>Москва</v>
          </cell>
          <cell r="C3">
            <v>135000000</v>
          </cell>
          <cell r="D3" t="str">
            <v>рубли</v>
          </cell>
          <cell r="E3">
            <v>811</v>
          </cell>
          <cell r="F3">
            <v>0</v>
          </cell>
          <cell r="G3">
            <v>0</v>
          </cell>
          <cell r="H3" t="str">
            <v>торговое</v>
          </cell>
          <cell r="I3" t="str">
            <v>встроенное</v>
          </cell>
          <cell r="J3" t="str">
            <v>C</v>
          </cell>
          <cell r="K3">
            <v>0</v>
          </cell>
          <cell r="L3" t="str">
            <v>типовая</v>
          </cell>
          <cell r="M3" t="str">
            <v>-</v>
          </cell>
          <cell r="N3" t="str">
            <v>Москва, Москва</v>
          </cell>
          <cell r="O3" t="str">
            <v>да</v>
          </cell>
          <cell r="P3">
            <v>0</v>
          </cell>
          <cell r="Q3" t="str">
            <v>аренда</v>
          </cell>
          <cell r="R3">
            <v>0</v>
          </cell>
          <cell r="S3" t="str">
            <v xml:space="preserve">Торговый зал + подсобные помещения Магазина-супермаркет, торговые, складские и подсобные помещенияРасположен на 1-м этаже многоквартирного жилого дома (встроено – пристроенное помещение), первая линия, большие витрины, высокие потолки, отличные рекламные возможности.В непосредственном окружении объекта идет активное жилищное строительство, запущен в эксплуатацию культурно-развлекательный центр, спортивно-оздоровительный комплекс, многоэтажный гаражный комплекс и др.Оборудована зона погрузки/разгрузки с пандусом.Парковка: вместительная охраняемая парковка для грузового и легкового автотранспорта.Коммуникации: централизованные системы горячего и холодного водоснабжения и канализации, отопление, электроснабжение, телефон, Интернет. </v>
          </cell>
          <cell r="T3" t="str">
            <v>http://www.urg.ru/sale/147?id=1788&amp;&amp;source=main</v>
          </cell>
          <cell r="U3">
            <v>40542</v>
          </cell>
          <cell r="V3" t="str">
            <v>ВАО</v>
          </cell>
          <cell r="W3">
            <v>166461.15906288533</v>
          </cell>
          <cell r="X3" t="str">
            <v>Москва</v>
          </cell>
        </row>
        <row r="4">
          <cell r="A4">
            <v>2</v>
          </cell>
          <cell r="B4" t="str">
            <v>Москва</v>
          </cell>
          <cell r="C4">
            <v>44000000</v>
          </cell>
          <cell r="D4" t="str">
            <v>рубли</v>
          </cell>
          <cell r="E4">
            <v>283</v>
          </cell>
          <cell r="F4">
            <v>0</v>
          </cell>
          <cell r="G4">
            <v>0</v>
          </cell>
          <cell r="H4" t="str">
            <v>торговое</v>
          </cell>
          <cell r="I4" t="str">
            <v>встроенное</v>
          </cell>
          <cell r="J4" t="str">
            <v>C</v>
          </cell>
          <cell r="K4">
            <v>0</v>
          </cell>
          <cell r="L4" t="str">
            <v>типовая</v>
          </cell>
          <cell r="M4" t="str">
            <v>-</v>
          </cell>
          <cell r="N4" t="str">
            <v>Москва, Москва</v>
          </cell>
          <cell r="O4" t="str">
            <v>нет</v>
          </cell>
          <cell r="P4">
            <v>0</v>
          </cell>
          <cell r="Q4" t="str">
            <v>аренда</v>
          </cell>
          <cell r="R4">
            <v>0</v>
          </cell>
          <cell r="S4" t="str">
            <v xml:space="preserve">Помещение свободного назначения, можно под офис, магазин, склад, проходное / проездное место, отд.вх. с ул., 1-й эт., тел, интернет, ремонт, стих. парковка. Без комиссии. // Жилой дом // </v>
          </cell>
          <cell r="T4" t="str">
            <v>http://www.apex-realty.ru/cgi-bin/apx.cgi?tema=sn&amp;tp=on&amp;region=%D1%E5%E2%E5%F0%EE-%C7%E0%EF%E0%E4&amp;l1=250&amp;l2=3000</v>
          </cell>
          <cell r="U4">
            <v>40542</v>
          </cell>
          <cell r="V4" t="str">
            <v>СЗАО</v>
          </cell>
          <cell r="W4">
            <v>155477.03180212015</v>
          </cell>
          <cell r="X4" t="str">
            <v>Москва</v>
          </cell>
        </row>
        <row r="5">
          <cell r="A5">
            <v>3</v>
          </cell>
          <cell r="B5" t="str">
            <v>Москва</v>
          </cell>
          <cell r="C5">
            <v>25000000</v>
          </cell>
          <cell r="D5" t="str">
            <v>рубли</v>
          </cell>
          <cell r="E5">
            <v>430</v>
          </cell>
          <cell r="F5">
            <v>0</v>
          </cell>
          <cell r="G5">
            <v>150</v>
          </cell>
          <cell r="H5" t="str">
            <v>торговое</v>
          </cell>
          <cell r="I5" t="str">
            <v>встроенное</v>
          </cell>
          <cell r="J5" t="str">
            <v>C</v>
          </cell>
          <cell r="K5">
            <v>0</v>
          </cell>
          <cell r="L5" t="str">
            <v>типовая</v>
          </cell>
          <cell r="M5" t="str">
            <v>-</v>
          </cell>
          <cell r="N5" t="str">
            <v>Москва, Москва</v>
          </cell>
          <cell r="O5" t="str">
            <v>нет</v>
          </cell>
          <cell r="P5">
            <v>0</v>
          </cell>
          <cell r="Q5" t="str">
            <v>аренда</v>
          </cell>
          <cell r="R5">
            <v>0</v>
          </cell>
          <cell r="S5" t="str">
            <v>На 1 этаже жилого дома 1 этаж 280 м2, потолки 4,3 м, витринные окна, подвал 150 м2, 2 отдельных входа, 30 кВт, ППА до 2012г, Аренда у города 12000 р/м2/год. Торг.</v>
          </cell>
          <cell r="T5" t="str">
            <v>http://www.apex-realty.ru/cgi-bin/apx.cgi?tema=sn&amp;tp=on&amp;region=%D1%E5%E2%E5%F0%EE-%C7%E0%EF%E0%E4&amp;l1=250&amp;l2=3000</v>
          </cell>
          <cell r="U5">
            <v>40542</v>
          </cell>
          <cell r="V5" t="str">
            <v>СЗАО</v>
          </cell>
          <cell r="W5">
            <v>58139.534883720931</v>
          </cell>
          <cell r="X5" t="str">
            <v>Москва</v>
          </cell>
        </row>
        <row r="6">
          <cell r="A6">
            <v>4</v>
          </cell>
          <cell r="B6" t="str">
            <v>Москва</v>
          </cell>
          <cell r="C6">
            <v>74000000</v>
          </cell>
          <cell r="D6" t="str">
            <v>рубли</v>
          </cell>
          <cell r="E6">
            <v>800</v>
          </cell>
          <cell r="F6">
            <v>0</v>
          </cell>
          <cell r="G6">
            <v>0</v>
          </cell>
          <cell r="H6" t="str">
            <v>торговое</v>
          </cell>
          <cell r="I6" t="str">
            <v>встроенное</v>
          </cell>
          <cell r="J6" t="str">
            <v>C</v>
          </cell>
          <cell r="K6">
            <v>0</v>
          </cell>
          <cell r="L6" t="str">
            <v>типовая</v>
          </cell>
          <cell r="M6" t="str">
            <v>новое</v>
          </cell>
          <cell r="N6" t="str">
            <v>Москва, Москва</v>
          </cell>
          <cell r="O6">
            <v>0</v>
          </cell>
          <cell r="P6">
            <v>0</v>
          </cell>
          <cell r="Q6" t="str">
            <v>аренда</v>
          </cell>
          <cell r="R6">
            <v>0</v>
          </cell>
          <cell r="S6">
            <v>0</v>
          </cell>
          <cell r="T6" t="str">
            <v>http://www.apex-realty.ru/cgi-bin/apx.cgi?tema=sn&amp;tp=on&amp;region=%D1%E5%E2%E5%F0%EE-%C7%E0%EF%E0%E4&amp;l1=250&amp;l2=3000</v>
          </cell>
          <cell r="U6">
            <v>40542</v>
          </cell>
          <cell r="V6" t="str">
            <v>СЗАО</v>
          </cell>
          <cell r="W6">
            <v>92500</v>
          </cell>
          <cell r="X6" t="str">
            <v>Москва</v>
          </cell>
        </row>
        <row r="7">
          <cell r="A7">
            <v>5</v>
          </cell>
          <cell r="B7" t="str">
            <v>Москва</v>
          </cell>
          <cell r="C7">
            <v>70000000</v>
          </cell>
          <cell r="D7" t="str">
            <v>рубли</v>
          </cell>
          <cell r="E7">
            <v>669</v>
          </cell>
          <cell r="F7">
            <v>0</v>
          </cell>
          <cell r="G7">
            <v>254.3</v>
          </cell>
          <cell r="H7" t="str">
            <v>торговое</v>
          </cell>
          <cell r="I7" t="str">
            <v>встроенное</v>
          </cell>
          <cell r="J7" t="str">
            <v>C</v>
          </cell>
          <cell r="K7" t="str">
            <v>Кунцево, ул. Ивана-Франко</v>
          </cell>
          <cell r="L7" t="str">
            <v>типовая</v>
          </cell>
          <cell r="M7" t="str">
            <v>-</v>
          </cell>
          <cell r="N7" t="str">
            <v>Москва, Москва</v>
          </cell>
          <cell r="O7" t="str">
            <v>нет</v>
          </cell>
          <cell r="P7">
            <v>0</v>
          </cell>
          <cell r="Q7" t="str">
            <v>аренда</v>
          </cell>
          <cell r="R7">
            <v>0</v>
          </cell>
          <cell r="S7" t="str">
            <v>Предлагается на продажу магазин в Кунцево на ул.Ивана Франко, 10 минут транспортом от метро Кунцевская. Магазин расположен на 1-м этаже жилого дома, в 1-й линии. Большие витринные окна, три отдельных входа, пандус. Электрическая мощность 134 кВт. Высокий пешеходный и автомобильный трафик. Площадь магазина 414,8 кв.м, площадь подвального помещения 254,3 кв.м. С арендатором заключен краткосрочный договор</v>
          </cell>
          <cell r="T7" t="str">
            <v>http://www.zdanie.info/2387/2478</v>
          </cell>
          <cell r="U7">
            <v>40542</v>
          </cell>
          <cell r="V7" t="str">
            <v>ЗАО</v>
          </cell>
          <cell r="W7">
            <v>104633.78176382661</v>
          </cell>
          <cell r="X7" t="str">
            <v>Москва</v>
          </cell>
        </row>
        <row r="8">
          <cell r="A8">
            <v>6</v>
          </cell>
          <cell r="B8" t="str">
            <v>Москва</v>
          </cell>
          <cell r="C8">
            <v>30900000</v>
          </cell>
          <cell r="D8" t="str">
            <v>рубли</v>
          </cell>
          <cell r="E8">
            <v>200</v>
          </cell>
          <cell r="F8">
            <v>0</v>
          </cell>
          <cell r="G8">
            <v>0</v>
          </cell>
          <cell r="H8" t="str">
            <v>торговое</v>
          </cell>
          <cell r="I8" t="str">
            <v>встроенное</v>
          </cell>
          <cell r="J8" t="str">
            <v>C</v>
          </cell>
          <cell r="K8">
            <v>0</v>
          </cell>
          <cell r="L8" t="str">
            <v>типовая</v>
          </cell>
          <cell r="M8" t="str">
            <v>-</v>
          </cell>
          <cell r="N8" t="str">
            <v>Москва, Москва</v>
          </cell>
          <cell r="O8" t="str">
            <v>нет</v>
          </cell>
          <cell r="P8">
            <v>0</v>
          </cell>
          <cell r="Q8" t="str">
            <v>аренда</v>
          </cell>
          <cell r="R8">
            <v>0</v>
          </cell>
          <cell r="S8" t="str">
            <v>Продается торговое помещение (часть одноэтажного административного здания) в пяти минутах пешком от метро Сокольники на улице Маленковская. Здание расположено в первой линии домов по ул.Маленковская с высоким проходным и транспортным потоками. В помещении имеются два отдельных входа - с фасада и со двора, большие витрины. Высокий рекламный потенциал. Административное здание оснащено приточно-вытяжной вентиляцией, системой видеонаблюдения. Проведены телефония (МГТС) и интернет (Совинтел, Вестколл, Телеком ТЗ, Фастлайн). Общая площадь помещения, предлагаемого к продаже, 200 кв.м.</v>
          </cell>
          <cell r="T8" t="str">
            <v>http://www.zdanie.info/2387/2478</v>
          </cell>
          <cell r="U8">
            <v>40542</v>
          </cell>
          <cell r="V8" t="str">
            <v>ВАО</v>
          </cell>
          <cell r="W8">
            <v>154500</v>
          </cell>
          <cell r="X8" t="str">
            <v>Москва</v>
          </cell>
        </row>
        <row r="9">
          <cell r="A9">
            <v>7</v>
          </cell>
          <cell r="B9" t="str">
            <v>Москва</v>
          </cell>
          <cell r="C9">
            <v>102000000</v>
          </cell>
          <cell r="D9" t="str">
            <v>рубли</v>
          </cell>
          <cell r="E9">
            <v>1009</v>
          </cell>
          <cell r="F9">
            <v>0</v>
          </cell>
          <cell r="G9">
            <v>0</v>
          </cell>
          <cell r="H9" t="str">
            <v>торговое</v>
          </cell>
          <cell r="I9" t="str">
            <v>ОСЗ</v>
          </cell>
          <cell r="J9" t="str">
            <v>C</v>
          </cell>
          <cell r="K9" t="str">
            <v>м. Коньково, ул. Островитянова</v>
          </cell>
          <cell r="L9" t="str">
            <v>типовая</v>
          </cell>
          <cell r="M9" t="str">
            <v>новое</v>
          </cell>
          <cell r="N9" t="str">
            <v>Москва, Москва</v>
          </cell>
          <cell r="O9" t="str">
            <v>нет</v>
          </cell>
          <cell r="P9">
            <v>0</v>
          </cell>
          <cell r="Q9" t="str">
            <v>аренда</v>
          </cell>
          <cell r="R9">
            <v>0</v>
          </cell>
          <cell r="S9" t="str">
            <v>Здание с презентабельным внешним видом и еврремонтом, есть вентиляция, имеется бассейн и сауна, отдельный вход с улицы, вывески на фасаде</v>
          </cell>
          <cell r="T9" t="str">
            <v>http://www.apex-realty.ru/view.php?id=1366</v>
          </cell>
          <cell r="U9">
            <v>40542</v>
          </cell>
          <cell r="V9" t="str">
            <v>ЮЗАО</v>
          </cell>
          <cell r="W9">
            <v>101090.18830525273</v>
          </cell>
          <cell r="X9" t="str">
            <v>Москва</v>
          </cell>
        </row>
        <row r="10">
          <cell r="A10">
            <v>8</v>
          </cell>
          <cell r="B10" t="str">
            <v>Москва</v>
          </cell>
          <cell r="C10">
            <v>61800000</v>
          </cell>
          <cell r="D10" t="str">
            <v>рубли</v>
          </cell>
          <cell r="E10">
            <v>301</v>
          </cell>
          <cell r="F10">
            <v>0</v>
          </cell>
          <cell r="G10">
            <v>0</v>
          </cell>
          <cell r="H10" t="str">
            <v>торговое</v>
          </cell>
          <cell r="I10" t="str">
            <v>встроенное</v>
          </cell>
          <cell r="J10" t="str">
            <v>C</v>
          </cell>
          <cell r="K10" t="str">
            <v>м. Достоевская, Лазаревский пер., 4</v>
          </cell>
          <cell r="L10" t="str">
            <v>типовая</v>
          </cell>
          <cell r="M10" t="str">
            <v>-</v>
          </cell>
          <cell r="N10" t="str">
            <v>Москва, Москва</v>
          </cell>
          <cell r="O10" t="str">
            <v>нет</v>
          </cell>
          <cell r="P10">
            <v>0</v>
          </cell>
          <cell r="Q10" t="str">
            <v>аренда</v>
          </cell>
          <cell r="R10">
            <v>0</v>
          </cell>
          <cell r="S10" t="str">
            <v xml:space="preserve">Продается торговое помещение в ЦАО Москвы под магазин, ресторан, кафе. Торговое помещение расположено в 10-ти минутах пешком от м.Достоевская, в Лазаревском переулке, дом 4. Общая площадь предлагаемого к продаже торгового помещения 301,4 кв.м. Тип помещения: пристройка к жилому дому, панельное, перекрытие ЖБ, плоская крыша, окна - витринные по главному фасаду. 1-ая линия домов. Собственность оформлена. Помещение имеет три отдельных входа, помещения для офиса, склада, раздевалки, имеются три стационарные холодильные камеры, мойки. Состояние - хорошее, готово к эксплуатации. Дополнительно можем предложить кондитерское оборудование. </v>
          </cell>
          <cell r="T10" t="str">
            <v>http://www.zdanie.info/2387/2478</v>
          </cell>
          <cell r="U10">
            <v>40542</v>
          </cell>
          <cell r="V10" t="str">
            <v>ЦАО</v>
          </cell>
          <cell r="W10">
            <v>205315.61461794021</v>
          </cell>
          <cell r="X10" t="str">
            <v>Москва</v>
          </cell>
        </row>
        <row r="11">
          <cell r="A11">
            <v>9</v>
          </cell>
          <cell r="B11" t="str">
            <v>Москва</v>
          </cell>
          <cell r="C11">
            <v>27000000</v>
          </cell>
          <cell r="D11" t="str">
            <v>рубли</v>
          </cell>
          <cell r="E11">
            <v>233</v>
          </cell>
          <cell r="F11">
            <v>0</v>
          </cell>
          <cell r="G11">
            <v>84</v>
          </cell>
          <cell r="H11" t="str">
            <v>торговое</v>
          </cell>
          <cell r="I11" t="str">
            <v>встроенное</v>
          </cell>
          <cell r="J11" t="str">
            <v>C</v>
          </cell>
          <cell r="K11">
            <v>0</v>
          </cell>
          <cell r="L11" t="str">
            <v>типовая</v>
          </cell>
          <cell r="M11" t="str">
            <v>-</v>
          </cell>
          <cell r="N11" t="str">
            <v>Москва, Москва</v>
          </cell>
          <cell r="O11" t="str">
            <v>нет</v>
          </cell>
          <cell r="P11">
            <v>0</v>
          </cell>
          <cell r="Q11" t="str">
            <v>аренда</v>
          </cell>
          <cell r="R11">
            <v>0</v>
          </cell>
          <cell r="S11" t="str">
            <v>Предлагается к продаже торговое помещение (магазин), метро «Динамо», 10 минут пешком, ул.Новая Башиловка, дом 3. Магазин располагается на первом этаже жилого 8-ми этажного здания. Пятьдесят метров от Третьего транспортного кольца. Площадь помещения 233 квадратных метра. Площадь первого этажа 149 кв.м. Высота потолков 3,5 метра. Магазин имеет отдельный вход и витринные окна. Торговое помещение в идеальном состоянии с хорошим ремонтом. Интенсивный автомобильный трафик, высокая проходимость.</v>
          </cell>
          <cell r="T11" t="str">
            <v>http://www.zdanie.info/2387/2478</v>
          </cell>
          <cell r="U11">
            <v>40542</v>
          </cell>
          <cell r="V11" t="str">
            <v>САО</v>
          </cell>
          <cell r="W11">
            <v>115879.82832618026</v>
          </cell>
          <cell r="X11" t="str">
            <v>Москва</v>
          </cell>
        </row>
        <row r="12">
          <cell r="A12">
            <v>10</v>
          </cell>
          <cell r="B12" t="str">
            <v>Москва</v>
          </cell>
          <cell r="C12">
            <v>46000000</v>
          </cell>
          <cell r="D12" t="str">
            <v>рубли</v>
          </cell>
          <cell r="E12">
            <v>490</v>
          </cell>
          <cell r="F12">
            <v>0</v>
          </cell>
          <cell r="G12">
            <v>219.6</v>
          </cell>
          <cell r="H12" t="str">
            <v>торговое</v>
          </cell>
          <cell r="I12" t="str">
            <v>встроенное</v>
          </cell>
          <cell r="J12" t="str">
            <v>C</v>
          </cell>
          <cell r="K12">
            <v>0</v>
          </cell>
          <cell r="L12" t="str">
            <v>типовая</v>
          </cell>
          <cell r="M12" t="str">
            <v>-</v>
          </cell>
          <cell r="N12" t="str">
            <v>Москва, Москва</v>
          </cell>
          <cell r="O12" t="str">
            <v>нет</v>
          </cell>
          <cell r="P12">
            <v>0</v>
          </cell>
          <cell r="Q12" t="str">
            <v>аренда</v>
          </cell>
          <cell r="R12">
            <v>0</v>
          </cell>
          <cell r="S12" t="str">
            <v>Продаем торговое помещение на Химкинском бульваре, д.13, м.Сходненская, 5 минут пешком. Нежилое помещение общей площадью 490 кв.м., торгового назначения (включая подвал площадью 219,6 кв.м.), расположено на первом этаже и в подвале жилого дома. На все помещения выделено 30 кВт электричества, имеются витринные окна, отдельный вход и все коммуникации. Высота потолков в подвале - 2,30м., высота потолков на первом этаже – 3м.</v>
          </cell>
          <cell r="T12" t="str">
            <v>http://www.zdanie.info/2387/2478</v>
          </cell>
          <cell r="U12">
            <v>40542</v>
          </cell>
          <cell r="V12" t="str">
            <v>СЗАО</v>
          </cell>
          <cell r="W12">
            <v>93877.551020408166</v>
          </cell>
          <cell r="X12" t="str">
            <v>Москва</v>
          </cell>
        </row>
        <row r="13">
          <cell r="A13">
            <v>11</v>
          </cell>
          <cell r="B13" t="str">
            <v>Москва</v>
          </cell>
          <cell r="C13">
            <v>40170000</v>
          </cell>
          <cell r="D13" t="str">
            <v>рубли</v>
          </cell>
          <cell r="E13">
            <v>272</v>
          </cell>
          <cell r="F13">
            <v>0</v>
          </cell>
          <cell r="G13">
            <v>0</v>
          </cell>
          <cell r="H13" t="str">
            <v>торговое</v>
          </cell>
          <cell r="I13" t="str">
            <v>встроенное</v>
          </cell>
          <cell r="J13" t="str">
            <v>C</v>
          </cell>
          <cell r="K13">
            <v>0</v>
          </cell>
          <cell r="L13" t="str">
            <v>типовая</v>
          </cell>
          <cell r="M13" t="str">
            <v>-</v>
          </cell>
          <cell r="N13" t="str">
            <v>Москва, Москва</v>
          </cell>
          <cell r="O13" t="str">
            <v>да</v>
          </cell>
          <cell r="P13">
            <v>0</v>
          </cell>
          <cell r="Q13" t="str">
            <v>аренда</v>
          </cell>
          <cell r="R13">
            <v>0</v>
          </cell>
          <cell r="S13" t="str">
            <v>Продажа торгового помещения, расположенного в 100 метрах от м.Семеновская, Измайловский вал, дом 2. Магазин на 1-м этаже административного здания, напротив выхода из метро (торец здания). Отдельный вход, высокие потолки. Общая площадь 272,5 кв.м. Парковка перед зданием и во дворе здания. Работает обувной магазин «Паяна». Возможна продажа как арендного бизнеса</v>
          </cell>
          <cell r="T13" t="str">
            <v>http://www.zdanie.info/2387/2478/off/2</v>
          </cell>
          <cell r="U13">
            <v>40542</v>
          </cell>
          <cell r="V13" t="str">
            <v>ВАО</v>
          </cell>
          <cell r="W13">
            <v>147683.82352941178</v>
          </cell>
          <cell r="X13" t="str">
            <v>Москва</v>
          </cell>
        </row>
        <row r="14">
          <cell r="A14">
            <v>12</v>
          </cell>
          <cell r="B14" t="str">
            <v>Москва</v>
          </cell>
          <cell r="C14">
            <v>154500000</v>
          </cell>
          <cell r="D14" t="str">
            <v>рубли</v>
          </cell>
          <cell r="E14">
            <v>585</v>
          </cell>
          <cell r="F14">
            <v>0</v>
          </cell>
          <cell r="G14">
            <v>0</v>
          </cell>
          <cell r="H14" t="str">
            <v>торговое</v>
          </cell>
          <cell r="I14" t="str">
            <v>встроенное</v>
          </cell>
          <cell r="J14" t="str">
            <v>C</v>
          </cell>
          <cell r="K14" t="str">
            <v>м. Академическая, ул. Профсоюзная, 7</v>
          </cell>
          <cell r="L14" t="str">
            <v>типовая</v>
          </cell>
          <cell r="M14" t="str">
            <v>-</v>
          </cell>
          <cell r="N14" t="str">
            <v>Москва, Москва</v>
          </cell>
          <cell r="O14" t="str">
            <v>нет</v>
          </cell>
          <cell r="P14">
            <v>0</v>
          </cell>
          <cell r="Q14" t="str">
            <v>аренда</v>
          </cell>
          <cell r="R14">
            <v>0</v>
          </cell>
          <cell r="S14" t="str">
            <v xml:space="preserve">Продаем торговое помещение (помещение бывшего мебельного магазина) на ул.Профсоюзная д.7, м.Академическая. Площадь, предлагаемая к продаже, 585,3 кв.м. - первый этаж 297, 3 кв.м. и антресоль 288 кв.м. Состояние помещений – среднее. </v>
          </cell>
          <cell r="T14" t="str">
            <v>http://www.zdanie.info/2387/2478/off/2</v>
          </cell>
          <cell r="U14">
            <v>40542</v>
          </cell>
          <cell r="V14" t="str">
            <v>ЮЗАО</v>
          </cell>
          <cell r="W14">
            <v>264102.56410256412</v>
          </cell>
          <cell r="X14" t="str">
            <v>Москва</v>
          </cell>
        </row>
        <row r="15">
          <cell r="A15">
            <v>13</v>
          </cell>
          <cell r="B15" t="str">
            <v>Москва</v>
          </cell>
          <cell r="C15">
            <v>68350800</v>
          </cell>
          <cell r="D15" t="str">
            <v>рубли</v>
          </cell>
          <cell r="E15">
            <v>280</v>
          </cell>
          <cell r="F15">
            <v>0</v>
          </cell>
          <cell r="G15">
            <v>0</v>
          </cell>
          <cell r="H15" t="str">
            <v>торговое</v>
          </cell>
          <cell r="I15" t="str">
            <v>встроенное</v>
          </cell>
          <cell r="J15" t="str">
            <v>C</v>
          </cell>
          <cell r="K15" t="str">
            <v>м. Выхино, Лермонтовский пр-т, 2</v>
          </cell>
          <cell r="L15" t="str">
            <v>типовая</v>
          </cell>
          <cell r="M15" t="str">
            <v>-</v>
          </cell>
          <cell r="N15" t="str">
            <v>Москва, Москва</v>
          </cell>
          <cell r="O15" t="str">
            <v>да</v>
          </cell>
          <cell r="P15">
            <v>0</v>
          </cell>
          <cell r="Q15" t="str">
            <v>аренда</v>
          </cell>
          <cell r="R15">
            <v>0</v>
          </cell>
          <cell r="S15" t="str">
            <v xml:space="preserve">Продается часть мини ТЦ, расположенного на Лермонтовском проспекте д.2, в районе Жулебино, ближайшее метро - Выхино. 1-й этаж, площадь предлагаемая к продаже 280 кв.м. Высота потолков 3,2м. Первая линия домов, отдельный вход, витрины по фасаду, все коммуникации. В 2011 году в непосдерственной близости откроется станция метро Жулебино. Рядом работают сетевые операторы – аптека «Старый лекарь», салон связи «Связной», «Арбор мунди» (косметика, парфюмерия). Парковка гостевая перед фасадом. </v>
          </cell>
          <cell r="T15" t="str">
            <v>http://www.zdanie.info/2387/2478/off/2</v>
          </cell>
          <cell r="U15">
            <v>40542</v>
          </cell>
          <cell r="V15" t="str">
            <v>ЮВАО</v>
          </cell>
          <cell r="W15">
            <v>244110</v>
          </cell>
          <cell r="X15" t="str">
            <v>Москва</v>
          </cell>
        </row>
        <row r="16">
          <cell r="A16">
            <v>14</v>
          </cell>
          <cell r="B16" t="str">
            <v>Москва</v>
          </cell>
          <cell r="C16">
            <v>77250000</v>
          </cell>
          <cell r="D16" t="str">
            <v>рубли</v>
          </cell>
          <cell r="E16">
            <v>450</v>
          </cell>
          <cell r="F16">
            <v>0</v>
          </cell>
          <cell r="G16">
            <v>0</v>
          </cell>
          <cell r="H16" t="str">
            <v>торговое</v>
          </cell>
          <cell r="I16" t="str">
            <v>встроенное</v>
          </cell>
          <cell r="J16" t="str">
            <v>C</v>
          </cell>
          <cell r="K16" t="str">
            <v>м. Ленинский пр-т, ул. Вавилова, 8</v>
          </cell>
          <cell r="L16" t="str">
            <v>типовая</v>
          </cell>
          <cell r="M16" t="str">
            <v>-</v>
          </cell>
          <cell r="N16" t="str">
            <v>Москва, Москва</v>
          </cell>
          <cell r="O16" t="str">
            <v>нет</v>
          </cell>
          <cell r="P16">
            <v>0</v>
          </cell>
          <cell r="Q16" t="str">
            <v>аренда</v>
          </cell>
          <cell r="R16">
            <v>0</v>
          </cell>
          <cell r="S16" t="str">
            <v>Продаем торговое помещение рядом с метро Ленинский проспект (50 метров), на ул.Вавилова д.8. Действующий магазин ткани. Площадь помещения 450 кв.м., высота потолков 3,5 м. Витринные окна, хорошая планировка, удобный подъезд (с Ленинского проспекта, ул.Вавилова, Третьего кольца). Электрическая мощность 35 кВт, 3 телефонных линии МГТС. Цена магазина $5500 за кв.м. (без торга</v>
          </cell>
          <cell r="T16" t="str">
            <v>http://www.zdanie.info/2387/2478/off/2</v>
          </cell>
          <cell r="U16">
            <v>40542</v>
          </cell>
          <cell r="V16" t="str">
            <v>ЮАО</v>
          </cell>
          <cell r="W16">
            <v>171666.66666666666</v>
          </cell>
          <cell r="X16" t="str">
            <v>Москва</v>
          </cell>
        </row>
        <row r="17">
          <cell r="A17">
            <v>15</v>
          </cell>
          <cell r="B17" t="str">
            <v>Москва</v>
          </cell>
          <cell r="C17">
            <v>309000000</v>
          </cell>
          <cell r="D17" t="str">
            <v>рубли</v>
          </cell>
          <cell r="E17">
            <v>2288</v>
          </cell>
          <cell r="F17">
            <v>0</v>
          </cell>
          <cell r="G17">
            <v>760.8</v>
          </cell>
          <cell r="H17" t="str">
            <v>торговое</v>
          </cell>
          <cell r="I17" t="str">
            <v>встроенное</v>
          </cell>
          <cell r="J17" t="str">
            <v>C</v>
          </cell>
          <cell r="K17" t="str">
            <v>м. Крылатское, Рублевское шоссе, 30</v>
          </cell>
          <cell r="L17" t="str">
            <v>типовая</v>
          </cell>
          <cell r="M17" t="str">
            <v>-</v>
          </cell>
          <cell r="N17" t="str">
            <v>Москва, Москва</v>
          </cell>
          <cell r="O17" t="str">
            <v>да</v>
          </cell>
          <cell r="P17">
            <v>0</v>
          </cell>
          <cell r="Q17" t="str">
            <v>аренда</v>
          </cell>
          <cell r="R17">
            <v>0</v>
          </cell>
          <cell r="S17" t="str">
            <v xml:space="preserve">Продаем магазин на Рублевском шоссе д.30, в 10 минутах пешком от м.Крылатское. Помещение располагается в благоприятном для торговли месте, имеется удобная автотранспортная развязка, как со стороны центра, так и со стороны области, автомобильная парковка. Площадь помещения 2288,7 кв.м., из них площадь 1 этажа – 1527,9 кв.м. , площадь подвала – 760,8 кв.м. Высота потолков на 1 этаже – 3,4м., в подвале – 2,5м. Электрическая мощность - 450 разрешенная, 425 единовременная. Характеристика объекта: - Здание построено в 1985 году, - Вид деятельности: торговля экологически чистыми товарами, - Магазин размещается во встроено-пристроенной части панельного семнадцатиэтажного дома, - Магазин расположен на первом этаже и подвале, имеет большие витринные окна, оборудован отапливаемым дебаркадером для разгрузки грузового автотранспорта, который рассчитан на две автомашины, - Торговый зал магазина оснащен системой приточно-вытяжной вентиляции, воздушно-тепловыми завесами, калориферными установками Магазин на оживленной улице в большом жилом массиве, недалеко от станций метро «Крылатское» и «Молодежная». </v>
          </cell>
          <cell r="T17" t="str">
            <v>http://www.zdanie.info/2387/2478/off/2</v>
          </cell>
          <cell r="U17">
            <v>40542</v>
          </cell>
          <cell r="V17" t="str">
            <v>ЗАО</v>
          </cell>
          <cell r="W17">
            <v>135052.44755244756</v>
          </cell>
          <cell r="X17" t="str">
            <v>Москва</v>
          </cell>
        </row>
        <row r="18">
          <cell r="A18">
            <v>16</v>
          </cell>
          <cell r="B18" t="str">
            <v>Москва</v>
          </cell>
          <cell r="C18">
            <v>139050000</v>
          </cell>
          <cell r="D18" t="str">
            <v>рубли</v>
          </cell>
          <cell r="E18">
            <v>1030</v>
          </cell>
          <cell r="F18">
            <v>0</v>
          </cell>
          <cell r="G18">
            <v>469.6</v>
          </cell>
          <cell r="H18" t="str">
            <v>торговое</v>
          </cell>
          <cell r="I18" t="str">
            <v>встроенное</v>
          </cell>
          <cell r="J18" t="str">
            <v>C</v>
          </cell>
          <cell r="K18">
            <v>0</v>
          </cell>
          <cell r="L18" t="str">
            <v>типовая</v>
          </cell>
          <cell r="M18" t="str">
            <v>-</v>
          </cell>
          <cell r="N18" t="str">
            <v>Москва, Москва</v>
          </cell>
          <cell r="O18" t="str">
            <v>да</v>
          </cell>
          <cell r="P18">
            <v>0</v>
          </cell>
          <cell r="Q18" t="str">
            <v>аренда</v>
          </cell>
          <cell r="R18">
            <v>0</v>
          </cell>
          <cell r="S18" t="str">
            <v xml:space="preserve">Продаем помещение свободного назначения в Москве, по адресу Химкинский бульвар, д16. Помещение расположено в жилом густонаселенном районе города Москвы, рядом с метро «Сходненская» (1 минута пешком), правая сторона на выезде из города, в месте с удобной автотранспортной развязкой. Характеристика объекта: - Здание построено в 1967 году, - Вид деятельности - торговля одеждой и обувью, - 1-й этаж 9-ти этажного жилого дома с подвалом, - Общая площадь объекта 1029,3 кв.м., - Площадь 1-го этажа – 557,3 кв.м., два входа, - Площадь подвала – 469,6 кв.м., подвал торговый. В подвал имеется отдельный вход с фасада помещения, - Высота потолков на 1-м этаже 3,2 м., в подвале 3,0 м., - Здание оснащено служебными, подсобными и складскими помещениями, а также одним санузлом, - Автопарковка на 20 машино-мест, - Разрешенная электрическая мощность 120 кВа. </v>
          </cell>
          <cell r="T18" t="str">
            <v>http://www.zdanie.info/2387/2478/off/2</v>
          </cell>
          <cell r="U18">
            <v>40542</v>
          </cell>
          <cell r="V18" t="str">
            <v>СЗАО</v>
          </cell>
          <cell r="W18">
            <v>135000</v>
          </cell>
          <cell r="X18" t="str">
            <v>Москва</v>
          </cell>
        </row>
        <row r="19">
          <cell r="A19">
            <v>17</v>
          </cell>
          <cell r="B19" t="str">
            <v>Москва</v>
          </cell>
          <cell r="C19">
            <v>46350000</v>
          </cell>
          <cell r="D19" t="str">
            <v>рубли</v>
          </cell>
          <cell r="E19">
            <v>284</v>
          </cell>
          <cell r="F19">
            <v>0</v>
          </cell>
          <cell r="G19">
            <v>170</v>
          </cell>
          <cell r="H19" t="str">
            <v>торговое</v>
          </cell>
          <cell r="I19" t="str">
            <v>встроенное</v>
          </cell>
          <cell r="J19" t="str">
            <v>C</v>
          </cell>
          <cell r="K19" t="str">
            <v>м. Добрынинская, Серпуховская площадь, д.36/71</v>
          </cell>
          <cell r="L19" t="str">
            <v>типовая</v>
          </cell>
          <cell r="M19" t="str">
            <v>-</v>
          </cell>
          <cell r="N19" t="str">
            <v>Москва, Москва</v>
          </cell>
          <cell r="O19" t="str">
            <v>нет</v>
          </cell>
          <cell r="P19">
            <v>0</v>
          </cell>
          <cell r="Q19" t="str">
            <v>аренда</v>
          </cell>
          <cell r="R19">
            <v>0</v>
          </cell>
          <cell r="S19" t="str">
            <v xml:space="preserve">Продается помещение на Серпуховской площади, д.36/71, м.Добрынинская. Помещение расположено на Садовом кольце, напротив Макдональдса. Назначение помещения – торговое. Общая площадь 284 кв.м. (1 этаж - 114 кв.м., подвал - 170 кв.м.). Высота потолков 2,8 метра. Большие окна, электрическая мощность 15 кВт с возможным увеличением. </v>
          </cell>
          <cell r="T19" t="str">
            <v>http://www.zdanie.info/2387/2478/off/3</v>
          </cell>
          <cell r="U19">
            <v>40542</v>
          </cell>
          <cell r="V19" t="str">
            <v>ЦАО</v>
          </cell>
          <cell r="W19">
            <v>163204.22535211267</v>
          </cell>
          <cell r="X19" t="str">
            <v>Москва</v>
          </cell>
        </row>
        <row r="20">
          <cell r="A20">
            <v>18</v>
          </cell>
          <cell r="B20" t="str">
            <v>Москва</v>
          </cell>
          <cell r="C20">
            <v>160680000</v>
          </cell>
          <cell r="D20" t="str">
            <v>рубли</v>
          </cell>
          <cell r="E20">
            <v>1228.0999999999999</v>
          </cell>
          <cell r="F20">
            <v>0</v>
          </cell>
          <cell r="G20">
            <v>367.2</v>
          </cell>
          <cell r="H20" t="str">
            <v>торговое</v>
          </cell>
          <cell r="I20" t="str">
            <v>встроенное</v>
          </cell>
          <cell r="J20" t="str">
            <v>C</v>
          </cell>
          <cell r="K20">
            <v>0</v>
          </cell>
          <cell r="L20" t="str">
            <v>типовая</v>
          </cell>
          <cell r="M20" t="str">
            <v>-</v>
          </cell>
          <cell r="N20" t="str">
            <v>Москва, Москва</v>
          </cell>
          <cell r="O20" t="str">
            <v>да</v>
          </cell>
          <cell r="P20">
            <v>0</v>
          </cell>
          <cell r="Q20" t="str">
            <v>аренда</v>
          </cell>
          <cell r="R20">
            <v>0</v>
          </cell>
          <cell r="S20" t="str">
            <v>Продается магазин (действующий универсам), м.Тимирязевская, ул. Яблочкова д.19. Общая площадь магазина 1288,1 кв.м. (1-й этаж – 910,9 кв.м., подвал – 367,2 кв.м.). Высота потолков 4 метра. Парковка перед помещением магазина</v>
          </cell>
          <cell r="T20" t="str">
            <v>http://www.zdanie.info/2387/2478/off/3</v>
          </cell>
          <cell r="U20">
            <v>40542</v>
          </cell>
          <cell r="V20" t="str">
            <v>САО</v>
          </cell>
          <cell r="W20">
            <v>130836.25111961567</v>
          </cell>
          <cell r="X20" t="str">
            <v>Москва</v>
          </cell>
        </row>
        <row r="21">
          <cell r="A21">
            <v>19</v>
          </cell>
          <cell r="B21" t="str">
            <v>Москва</v>
          </cell>
          <cell r="C21">
            <v>77868000</v>
          </cell>
          <cell r="D21" t="str">
            <v>рубли</v>
          </cell>
          <cell r="E21">
            <v>385</v>
          </cell>
          <cell r="F21">
            <v>0</v>
          </cell>
          <cell r="G21">
            <v>145</v>
          </cell>
          <cell r="H21" t="str">
            <v>торговое</v>
          </cell>
          <cell r="I21" t="str">
            <v>встроенное</v>
          </cell>
          <cell r="J21" t="str">
            <v>C</v>
          </cell>
          <cell r="K21" t="str">
            <v>м. Полянка, ул. Б. Полянка</v>
          </cell>
          <cell r="L21" t="str">
            <v>типовая</v>
          </cell>
          <cell r="M21" t="str">
            <v>-</v>
          </cell>
          <cell r="N21" t="str">
            <v>Москва, Москва</v>
          </cell>
          <cell r="O21" t="str">
            <v>нет</v>
          </cell>
          <cell r="P21">
            <v>0</v>
          </cell>
          <cell r="Q21" t="str">
            <v>аренда</v>
          </cell>
          <cell r="R21">
            <v>0</v>
          </cell>
          <cell r="S21" t="str">
            <v xml:space="preserve">Продается торговое помещение на ул.Большая Полянка, в 5-ти минутах пешком от м.Полянка. Помещение на 1-м этаже и подвале жилого дома, общей площадью 385кв.м. Площадь 1-го этажа 240кв.м, подвала - 145кв.м. Электрическая мощность 100кВт. 1-я линия домов, проездное и проходное место.  </v>
          </cell>
          <cell r="T21" t="str">
            <v>http://www.zdanie.info/2387/2478/off/3</v>
          </cell>
          <cell r="U21">
            <v>40542</v>
          </cell>
          <cell r="V21" t="str">
            <v>ЦАО</v>
          </cell>
          <cell r="W21">
            <v>202254.54545454544</v>
          </cell>
          <cell r="X21" t="str">
            <v>Москва</v>
          </cell>
        </row>
        <row r="22">
          <cell r="A22">
            <v>20</v>
          </cell>
          <cell r="B22" t="str">
            <v>Москва</v>
          </cell>
          <cell r="C22">
            <v>154500000</v>
          </cell>
          <cell r="D22" t="str">
            <v>рубли</v>
          </cell>
          <cell r="E22">
            <v>1001</v>
          </cell>
          <cell r="F22">
            <v>0</v>
          </cell>
          <cell r="G22">
            <v>0</v>
          </cell>
          <cell r="H22" t="str">
            <v>торговое</v>
          </cell>
          <cell r="I22" t="str">
            <v>встроенное</v>
          </cell>
          <cell r="J22" t="str">
            <v>C</v>
          </cell>
          <cell r="K22" t="str">
            <v>м. Выхино, Лермонтовский пр-т, 12</v>
          </cell>
          <cell r="L22" t="str">
            <v>типовая</v>
          </cell>
          <cell r="M22" t="str">
            <v>-</v>
          </cell>
          <cell r="N22" t="str">
            <v>Москва, Москва</v>
          </cell>
          <cell r="O22" t="str">
            <v>да</v>
          </cell>
          <cell r="P22">
            <v>0</v>
          </cell>
          <cell r="Q22" t="str">
            <v>аренда</v>
          </cell>
          <cell r="R22">
            <v>0</v>
          </cell>
          <cell r="S22" t="str">
            <v>Продаем торговое помещение расположенное в районе Жулебино, м.Выхино, Лермонтовский проспект д.12. Магазин в новом жилом районе города Москвы, в благоприятном для торговли месте, на основной автомагистрали с большим потоком автотранспорта и пешеходов, имеется удобная парковка для автотранспорта. Характеристика объекта: - Здание построено в 1993 году, - Общая площадь магазина 1001 кв.м., - Торговое помещение размещается во встроено-пристроенной части четырнадцатиэтажного панельного жилого дома, Магазин оборудован отапливаемым дебаркадером для разгрузки грузового автотранспорта, двумя центральными входами и одним служебным входом. В магазине имеются четыре санузла и одна душевая, кладовые и офисные кабинеты. Торговый зал оснащен системой кондиционирования и вентиляции, вход в магазин – калориферной тепловой завесой. Система пожарной сигнализации. Круглосуточная вневедомственная охрана. Мощность 100 кВт разрешенная и 95 кВт единовременная. Сейчас арендатор магазина платит $46 тысяч в месяц.</v>
          </cell>
          <cell r="T22" t="str">
            <v>http://www.zdanie.info/2387/2478/off/3</v>
          </cell>
          <cell r="U22">
            <v>40542</v>
          </cell>
          <cell r="V22" t="str">
            <v>ЮВАО</v>
          </cell>
          <cell r="W22">
            <v>154345.65434565436</v>
          </cell>
          <cell r="X22" t="str">
            <v>Москва</v>
          </cell>
        </row>
        <row r="23">
          <cell r="A23">
            <v>21</v>
          </cell>
          <cell r="B23" t="str">
            <v>Москва</v>
          </cell>
          <cell r="C23">
            <v>152000000</v>
          </cell>
          <cell r="D23" t="str">
            <v>рубли</v>
          </cell>
          <cell r="E23">
            <v>901</v>
          </cell>
          <cell r="F23">
            <v>0</v>
          </cell>
          <cell r="G23">
            <v>350</v>
          </cell>
          <cell r="H23" t="str">
            <v>торговое</v>
          </cell>
          <cell r="I23" t="str">
            <v>встроенное</v>
          </cell>
          <cell r="J23" t="str">
            <v>C</v>
          </cell>
          <cell r="K23" t="str">
            <v>м. Юго-Западная, ул. Бакинских Комиссаров</v>
          </cell>
          <cell r="L23" t="str">
            <v>типовая</v>
          </cell>
          <cell r="M23" t="str">
            <v>-</v>
          </cell>
          <cell r="N23" t="str">
            <v>Москва, Москва</v>
          </cell>
          <cell r="O23" t="str">
            <v>нет</v>
          </cell>
          <cell r="P23">
            <v>0</v>
          </cell>
          <cell r="Q23" t="str">
            <v>аренда</v>
          </cell>
          <cell r="R23">
            <v>0</v>
          </cell>
          <cell r="S23" t="str">
            <v>Продаю часть здания (до сентября - магазин Копейка), подвал 350 кв.м., 1-й этаж с витринами 551 кв.м., зальной планировки, с отдельным входом, зона загрузки. // ОСЗ // 8-926-215-27-00, 609-68-16 Андрей Александрович</v>
          </cell>
          <cell r="T23" t="str">
            <v>http://www.apex-realty.ru/cgi-bin/apx.cgi?tema=sn&amp;tp=on&amp;region=%DE%E3%EE-%C7%E0%EF%E0%E4&amp;l1=&amp;l2=</v>
          </cell>
          <cell r="U23">
            <v>40542</v>
          </cell>
          <cell r="V23" t="str">
            <v>ЮЗАО</v>
          </cell>
          <cell r="W23">
            <v>168701.44284128747</v>
          </cell>
          <cell r="X23" t="str">
            <v>Москва</v>
          </cell>
        </row>
        <row r="24">
          <cell r="A24">
            <v>22</v>
          </cell>
          <cell r="B24" t="str">
            <v>Москва</v>
          </cell>
          <cell r="C24">
            <v>42333000</v>
          </cell>
          <cell r="D24" t="str">
            <v>рубли</v>
          </cell>
          <cell r="E24">
            <v>174</v>
          </cell>
          <cell r="F24">
            <v>0</v>
          </cell>
          <cell r="G24">
            <v>0</v>
          </cell>
          <cell r="H24" t="str">
            <v>торговое</v>
          </cell>
          <cell r="I24" t="str">
            <v>встроенное</v>
          </cell>
          <cell r="J24" t="str">
            <v>C</v>
          </cell>
          <cell r="K24" t="str">
            <v>м. Выхино, Жулебинский бульвар</v>
          </cell>
          <cell r="L24" t="str">
            <v>типовая</v>
          </cell>
          <cell r="M24" t="str">
            <v>-</v>
          </cell>
          <cell r="N24" t="str">
            <v>Москва, Москва</v>
          </cell>
          <cell r="O24" t="str">
            <v>нет</v>
          </cell>
          <cell r="P24">
            <v>0</v>
          </cell>
          <cell r="Q24" t="str">
            <v>аренда</v>
          </cell>
          <cell r="R24">
            <v>0</v>
          </cell>
          <cell r="S24" t="str">
            <v>Продажа торгового помещения в микрорайоне Жулебино, на Жулебинском бульваре, 10 минут транспортом от м.Выхино.Торговое помещение расположено на 1-м этаже, общая площадь 174 кв.м., высота потолков 3,20м.Центральная улица, большая проходимость. Мощность 15 кВт, витрина.</v>
          </cell>
          <cell r="T24" t="str">
            <v>http://www.zdanie.info/2387/2478/off/4</v>
          </cell>
          <cell r="U24">
            <v>40542</v>
          </cell>
          <cell r="V24" t="str">
            <v>ЮВАО</v>
          </cell>
          <cell r="W24">
            <v>243293.10344827586</v>
          </cell>
          <cell r="X24" t="str">
            <v>Москва</v>
          </cell>
        </row>
        <row r="25">
          <cell r="A25">
            <v>23</v>
          </cell>
          <cell r="B25" t="str">
            <v>Москва</v>
          </cell>
          <cell r="C25">
            <v>81885000</v>
          </cell>
          <cell r="D25" t="str">
            <v>рубли</v>
          </cell>
          <cell r="E25">
            <v>446.4</v>
          </cell>
          <cell r="F25">
            <v>158.39999999999998</v>
          </cell>
          <cell r="G25">
            <v>0</v>
          </cell>
          <cell r="H25" t="str">
            <v>торговое</v>
          </cell>
          <cell r="I25" t="str">
            <v>встроенное</v>
          </cell>
          <cell r="J25" t="str">
            <v>C</v>
          </cell>
          <cell r="K25" t="str">
            <v>м. Алтуфьево, ул Корнейчука, 36</v>
          </cell>
          <cell r="L25" t="str">
            <v>типовая</v>
          </cell>
          <cell r="M25" t="str">
            <v>-</v>
          </cell>
          <cell r="N25" t="str">
            <v>Москва, Москва</v>
          </cell>
          <cell r="O25" t="str">
            <v>да</v>
          </cell>
          <cell r="P25">
            <v>0</v>
          </cell>
          <cell r="Q25" t="str">
            <v>аренда</v>
          </cell>
          <cell r="R25">
            <v>0</v>
          </cell>
          <cell r="S25" t="str">
            <v>Продажа торгового помещения м.Алтуфьево, ул.Корнейчука, д.36.Помещение расположено на 1 этаже, имеет витринные окна, общая площадь 446,4 кв.м., торговый зал 288 кв.м. Высота потолков 3,7 м.Электроэнергия – 72 кВт (с возможностью увеличения до 100 кВт).Имеется несколько телефонных линий МГТС.Торговое помещение (подходит под магазин, кафе, ресторан), расположено рядом с автобусной остановкой в густонаселенном жилом районе рядом с магазином "Копейка".В непосредственной близости с ТЦ "</v>
          </cell>
          <cell r="T25" t="str">
            <v>http://www.zdanie.info/2387/2478/off/4</v>
          </cell>
          <cell r="U25">
            <v>40542</v>
          </cell>
          <cell r="V25" t="str">
            <v>СВАО</v>
          </cell>
          <cell r="W25">
            <v>183434.13978494625</v>
          </cell>
          <cell r="X25" t="str">
            <v>Москва</v>
          </cell>
        </row>
        <row r="26">
          <cell r="A26">
            <v>24</v>
          </cell>
          <cell r="B26" t="str">
            <v>Москва</v>
          </cell>
          <cell r="C26">
            <v>556200000</v>
          </cell>
          <cell r="D26" t="str">
            <v>рубли</v>
          </cell>
          <cell r="E26">
            <v>1600</v>
          </cell>
          <cell r="F26">
            <v>0</v>
          </cell>
          <cell r="G26">
            <v>740</v>
          </cell>
          <cell r="H26" t="str">
            <v>торговое</v>
          </cell>
          <cell r="I26" t="str">
            <v>встроенное</v>
          </cell>
          <cell r="J26" t="str">
            <v>C</v>
          </cell>
          <cell r="K26">
            <v>0</v>
          </cell>
          <cell r="L26" t="str">
            <v>типовая</v>
          </cell>
          <cell r="M26" t="str">
            <v>-</v>
          </cell>
          <cell r="N26" t="str">
            <v>Москва, Москва</v>
          </cell>
          <cell r="O26" t="str">
            <v>нет</v>
          </cell>
          <cell r="P26">
            <v>0</v>
          </cell>
          <cell r="Q26" t="str">
            <v>аренда</v>
          </cell>
          <cell r="R26">
            <v>0</v>
          </cell>
          <cell r="S26" t="str">
            <v xml:space="preserve">Продажа магазина, расположенного рядом с м.Сходненская, ул.Сходненская д.37.Общая площадь 1600 кв.м., 1 этаж – 860кв.м., подвал – 740кв.м.3 отдельных входа, 6 тамбуров, витринные окна на центральную улицу. Высота потолков 3 метра. Электрическая мощность 155кВт.Назначение помещений – свободное, высокая инвестиционная привлекательность.Возможно деление на блоки и продажа от 150 кв.м.НДС включен в стоимость. </v>
          </cell>
          <cell r="T26" t="str">
            <v>http://www.zdanie.info/2387/2478/off/4</v>
          </cell>
          <cell r="U26">
            <v>40542</v>
          </cell>
          <cell r="V26" t="str">
            <v>СЗАО</v>
          </cell>
          <cell r="W26">
            <v>347625</v>
          </cell>
          <cell r="X26" t="str">
            <v>Москва</v>
          </cell>
        </row>
        <row r="27">
          <cell r="A27">
            <v>25</v>
          </cell>
          <cell r="B27" t="str">
            <v>Москва</v>
          </cell>
          <cell r="C27">
            <v>116184000</v>
          </cell>
          <cell r="D27" t="str">
            <v>рубли</v>
          </cell>
          <cell r="E27">
            <v>833</v>
          </cell>
          <cell r="F27">
            <v>0</v>
          </cell>
          <cell r="G27">
            <v>0</v>
          </cell>
          <cell r="H27" t="str">
            <v>торговое</v>
          </cell>
          <cell r="I27" t="str">
            <v>встроенное</v>
          </cell>
          <cell r="J27" t="str">
            <v>C</v>
          </cell>
          <cell r="K27" t="str">
            <v>м. Братиславская, ул. Братиславскапя, 31</v>
          </cell>
          <cell r="L27" t="str">
            <v>типовая</v>
          </cell>
          <cell r="M27" t="str">
            <v>-</v>
          </cell>
          <cell r="N27" t="str">
            <v>Москва, Москва</v>
          </cell>
          <cell r="O27" t="str">
            <v>нет</v>
          </cell>
          <cell r="P27">
            <v>0</v>
          </cell>
          <cell r="Q27" t="str">
            <v>аренда</v>
          </cell>
          <cell r="R27">
            <v>0</v>
          </cell>
          <cell r="S27" t="str">
            <v>Продажа магазина, расположенного в районе м.Братиславская, на ул.Братиславская д.31.Предлагаемый к продаже магазин находится на 1-й линии домов, на 1 этаже 16-ти этажного дома, имеет 2 отдельных входа. Общая площадь магазина 833 кв.м. Высота потолков 4м.Действующий договор аренды.</v>
          </cell>
          <cell r="T27" t="str">
            <v>http://www.zdanie.info/2387/2478/off/4</v>
          </cell>
          <cell r="U27">
            <v>40542</v>
          </cell>
          <cell r="V27" t="str">
            <v>ЮВАО</v>
          </cell>
          <cell r="W27">
            <v>139476.59063625449</v>
          </cell>
          <cell r="X27" t="str">
            <v>Москва</v>
          </cell>
        </row>
        <row r="28">
          <cell r="A28">
            <v>26</v>
          </cell>
          <cell r="B28" t="str">
            <v>Москва</v>
          </cell>
          <cell r="C28">
            <v>185400000</v>
          </cell>
          <cell r="D28" t="str">
            <v>рубли</v>
          </cell>
          <cell r="E28">
            <v>460</v>
          </cell>
          <cell r="F28">
            <v>0</v>
          </cell>
          <cell r="G28">
            <v>0</v>
          </cell>
          <cell r="H28" t="str">
            <v>торговое</v>
          </cell>
          <cell r="I28" t="str">
            <v>встроенное</v>
          </cell>
          <cell r="J28" t="str">
            <v>C</v>
          </cell>
          <cell r="K28" t="str">
            <v>м. Белорусская, Б. Грузинская, 15</v>
          </cell>
          <cell r="L28" t="str">
            <v>типовая</v>
          </cell>
          <cell r="M28" t="str">
            <v>-</v>
          </cell>
          <cell r="N28" t="str">
            <v>Москва, Москва</v>
          </cell>
          <cell r="O28" t="str">
            <v>нет</v>
          </cell>
          <cell r="P28">
            <v>0</v>
          </cell>
          <cell r="Q28" t="str">
            <v>аренда</v>
          </cell>
          <cell r="R28">
            <v>0</v>
          </cell>
          <cell r="S28" t="str">
            <v>Продажа торгового помещения на ул.Большой Грузинской, 15 мин.пешком от м.Белорусская.Помещение встроено-пристроенное к жилому дому, общая площадь 460 кв.м. Большие витрины. Все помещение расположено в одном уровне, на 1 этаже.2 отдельных входа. Вентиляция, кондиционирование.Рядом находится отделение СИТИ-Банка, Тишинская площадь, торговый центр Тишинка.</v>
          </cell>
          <cell r="T28" t="str">
            <v>http://www.zdanie.info/2387/2478/off/4</v>
          </cell>
          <cell r="U28">
            <v>40542</v>
          </cell>
          <cell r="V28" t="str">
            <v>ЦАО</v>
          </cell>
          <cell r="W28">
            <v>403043.47826086957</v>
          </cell>
          <cell r="X28" t="str">
            <v>Москва</v>
          </cell>
        </row>
        <row r="29">
          <cell r="A29">
            <v>27</v>
          </cell>
          <cell r="B29" t="str">
            <v>Москва</v>
          </cell>
          <cell r="C29">
            <v>140570280</v>
          </cell>
          <cell r="D29" t="str">
            <v>рубли</v>
          </cell>
          <cell r="E29">
            <v>1137.3</v>
          </cell>
          <cell r="F29">
            <v>0</v>
          </cell>
          <cell r="G29">
            <v>349.7</v>
          </cell>
          <cell r="H29" t="str">
            <v>торговое</v>
          </cell>
          <cell r="I29" t="str">
            <v>встроенное</v>
          </cell>
          <cell r="J29" t="str">
            <v>C</v>
          </cell>
          <cell r="K29" t="str">
            <v>м. Варшавская, ул. Артековская, 5</v>
          </cell>
          <cell r="L29" t="str">
            <v>типовая</v>
          </cell>
          <cell r="M29" t="str">
            <v>-</v>
          </cell>
          <cell r="N29" t="str">
            <v>Москва, Москва</v>
          </cell>
          <cell r="O29" t="str">
            <v>нет</v>
          </cell>
          <cell r="P29">
            <v>0</v>
          </cell>
          <cell r="Q29" t="str">
            <v>аренда</v>
          </cell>
          <cell r="R29">
            <v>0</v>
          </cell>
          <cell r="S29" t="str">
            <v xml:space="preserve">Продажа помещения м.Варшавская, 15 минут пешком, ул.Артековская, д.5. Помещение расположено на первой линии домов, в центре обширного жилого массива, с высоким автомобильным трафиком и интенсивным пешеходным потоком. Общая площадь помещения 1137,3 кв.м. 1 этаж - 416 кв.м., h=3,50м., 2 этаж - 371,6 кв.м., h=3,50м., подвал - 349,7 кв.м., h=3,35. Ключевым моментом является отсутствие торговых помещений в ближайшем окружении. Наличие больших витринных окон, свободная планировка и возможность размещения вывески. Идеально подходит для размещения офиса, медицинского центра и др. </v>
          </cell>
          <cell r="T29" t="str">
            <v>http://www.zdanie.info/2387/2478/off/5</v>
          </cell>
          <cell r="U29">
            <v>40542</v>
          </cell>
          <cell r="V29" t="str">
            <v>ЮАО</v>
          </cell>
          <cell r="W29">
            <v>123600</v>
          </cell>
          <cell r="X29" t="str">
            <v>Москва</v>
          </cell>
        </row>
        <row r="30">
          <cell r="A30">
            <v>28</v>
          </cell>
          <cell r="B30" t="str">
            <v>Москва</v>
          </cell>
          <cell r="C30">
            <v>195442500</v>
          </cell>
          <cell r="D30" t="str">
            <v>рубли</v>
          </cell>
          <cell r="E30">
            <v>550</v>
          </cell>
          <cell r="F30">
            <v>0</v>
          </cell>
          <cell r="G30">
            <v>235</v>
          </cell>
          <cell r="H30" t="str">
            <v>торговое</v>
          </cell>
          <cell r="I30" t="str">
            <v>встроенное</v>
          </cell>
          <cell r="J30" t="str">
            <v>C</v>
          </cell>
          <cell r="K30">
            <v>0</v>
          </cell>
          <cell r="L30" t="str">
            <v>типовая</v>
          </cell>
          <cell r="M30" t="str">
            <v>-</v>
          </cell>
          <cell r="N30" t="str">
            <v>Москва, Москва</v>
          </cell>
          <cell r="O30" t="str">
            <v>нет</v>
          </cell>
          <cell r="P30">
            <v>0</v>
          </cell>
          <cell r="Q30" t="str">
            <v>аренда</v>
          </cell>
          <cell r="R30">
            <v>0</v>
          </cell>
          <cell r="S30" t="str">
            <v xml:space="preserve">Продается торговое помещение на ул.Русаковская, рядом с м.Сокольники. Помещение на 1-й линии домов. Общая площадь 550 кв.м. Первый этаж - 315 кв.м., высота потолков 4,5 метра, цоколь - 235 кв.м., высота потолков 4,5 метра. Возможное использования – торговля, отделение банка, сфера услуг. </v>
          </cell>
          <cell r="T30" t="str">
            <v>http://www.zdanie.info/2387/2478/off/5</v>
          </cell>
          <cell r="U30">
            <v>40542</v>
          </cell>
          <cell r="V30" t="str">
            <v>ВАО</v>
          </cell>
          <cell r="W30">
            <v>355350</v>
          </cell>
          <cell r="X30" t="str">
            <v>Москва</v>
          </cell>
        </row>
        <row r="31">
          <cell r="A31">
            <v>29</v>
          </cell>
          <cell r="B31" t="str">
            <v>Москва</v>
          </cell>
          <cell r="C31">
            <v>165160500</v>
          </cell>
          <cell r="D31" t="str">
            <v>рубли</v>
          </cell>
          <cell r="E31">
            <v>1113.3</v>
          </cell>
          <cell r="F31">
            <v>0</v>
          </cell>
          <cell r="G31">
            <v>380</v>
          </cell>
          <cell r="H31" t="str">
            <v>торговое</v>
          </cell>
          <cell r="I31" t="str">
            <v>встроенное</v>
          </cell>
          <cell r="J31" t="str">
            <v>C</v>
          </cell>
          <cell r="K31" t="str">
            <v>м. Марьина роща, ул. Шереметьевская, 31, корп. 1</v>
          </cell>
          <cell r="L31" t="str">
            <v>типовая</v>
          </cell>
          <cell r="M31" t="str">
            <v>-</v>
          </cell>
          <cell r="N31" t="str">
            <v>Москва, Москва</v>
          </cell>
          <cell r="O31" t="str">
            <v>да</v>
          </cell>
          <cell r="P31">
            <v>0</v>
          </cell>
          <cell r="Q31" t="str">
            <v>аренда</v>
          </cell>
          <cell r="R31">
            <v>0</v>
          </cell>
          <cell r="S31" t="str">
            <v xml:space="preserve">Продажа магазина на Шереметьевской улице д.31 корп.1, в районе метро Рижская. Магазин расположен на первой линии домов улицы с высоким автомобильным и пешеходным потоком. Торговые площади – 1113,3 кв.м – расположены на 1 этаже и подвале. Помещение находится в густонаселенном жилом массиве. Объект хорошо просматривается со стороны проезжей части. Вход с первой линии домов. Есть зона разгрузки. Большие витринные окна.  </v>
          </cell>
          <cell r="T31" t="str">
            <v>http://www.zdanie.info/2387/2478/off/5</v>
          </cell>
          <cell r="U31">
            <v>40542</v>
          </cell>
          <cell r="V31" t="str">
            <v>СВАО</v>
          </cell>
          <cell r="W31">
            <v>148352.19617353813</v>
          </cell>
          <cell r="X31" t="str">
            <v>Москва</v>
          </cell>
        </row>
        <row r="32">
          <cell r="A32">
            <v>30</v>
          </cell>
          <cell r="B32" t="str">
            <v>Москва</v>
          </cell>
          <cell r="C32">
            <v>77250000</v>
          </cell>
          <cell r="D32" t="str">
            <v>рубли</v>
          </cell>
          <cell r="E32">
            <v>1011.7</v>
          </cell>
          <cell r="F32">
            <v>0</v>
          </cell>
          <cell r="G32">
            <v>420</v>
          </cell>
          <cell r="H32" t="str">
            <v>торговое</v>
          </cell>
          <cell r="I32" t="str">
            <v>встроенное</v>
          </cell>
          <cell r="J32" t="str">
            <v>C</v>
          </cell>
          <cell r="K32" t="str">
            <v>м. Пражская, ул. Харьковская, 1, корп. 6</v>
          </cell>
          <cell r="L32" t="str">
            <v>типовая</v>
          </cell>
          <cell r="M32" t="str">
            <v>-</v>
          </cell>
          <cell r="N32" t="str">
            <v>Москва, Москва</v>
          </cell>
          <cell r="O32" t="str">
            <v>нет</v>
          </cell>
          <cell r="P32">
            <v>0</v>
          </cell>
          <cell r="Q32" t="str">
            <v>аренда</v>
          </cell>
          <cell r="R32">
            <v>0</v>
          </cell>
          <cell r="S32" t="str">
            <v>Продажа магазина на ул.Харьковская д.1, корп.6, 20 мин. на транспорте от м. Пражская. Торговые площади расположены на 1 этаже и подвале, общая площадь 1011,7 кв.м. Магазин расположен внутри обширного жилого массива. Отдельный вход. Большие витринные окна по периметру помещения. Отсутствие торговых площадей в ближайшем окружении</v>
          </cell>
          <cell r="T32" t="str">
            <v>http://www.zdanie.info/2387/2478/off/5</v>
          </cell>
          <cell r="U32">
            <v>40542</v>
          </cell>
          <cell r="V32" t="str">
            <v>ЮАО</v>
          </cell>
          <cell r="W32">
            <v>76356.627458732823</v>
          </cell>
          <cell r="X32" t="str">
            <v>Москва</v>
          </cell>
        </row>
        <row r="33">
          <cell r="A33">
            <v>31</v>
          </cell>
          <cell r="B33" t="str">
            <v>Москва</v>
          </cell>
          <cell r="C33">
            <v>231750000</v>
          </cell>
          <cell r="D33" t="str">
            <v>рубли</v>
          </cell>
          <cell r="E33">
            <v>750</v>
          </cell>
          <cell r="F33">
            <v>0</v>
          </cell>
          <cell r="G33">
            <v>0</v>
          </cell>
          <cell r="H33" t="str">
            <v>торговое</v>
          </cell>
          <cell r="I33" t="str">
            <v>встроенное</v>
          </cell>
          <cell r="J33" t="str">
            <v>C</v>
          </cell>
          <cell r="K33" t="str">
            <v>м. Кожуховская, ул. Трофимова, 32</v>
          </cell>
          <cell r="L33" t="str">
            <v>типовая</v>
          </cell>
          <cell r="M33" t="str">
            <v>-</v>
          </cell>
          <cell r="N33" t="str">
            <v>Москва, Москва</v>
          </cell>
          <cell r="O33" t="str">
            <v>да</v>
          </cell>
          <cell r="P33">
            <v>0</v>
          </cell>
          <cell r="Q33" t="str">
            <v>аренда</v>
          </cell>
          <cell r="R33">
            <v>0</v>
          </cell>
          <cell r="S33" t="str">
            <v xml:space="preserve">Продажа магазина на ул.Трофимова д.32, 5 минут пешком м.Кожуховская. 1 этаж, общая площадь 750 кв.м. Объект представляет собой встроено-пристроенное в 1-й этаж жилого дома помещение, расположенное на первой линии домов центральной улицы района. Постоянно высокий трафик, удобная транспортная доступность. Остекление фасада по периметру. Объект хорошо просматривается со стороны проезжей части. Удачное расположение входных групп. Возможно деление на блоки. </v>
          </cell>
          <cell r="T33" t="str">
            <v>http://www.zdanie.info/2387/2478/off/5</v>
          </cell>
          <cell r="U33">
            <v>40542</v>
          </cell>
          <cell r="V33" t="str">
            <v>ЮВАО</v>
          </cell>
          <cell r="W33">
            <v>309000</v>
          </cell>
          <cell r="X33" t="str">
            <v>Москва</v>
          </cell>
        </row>
        <row r="34">
          <cell r="A34">
            <v>32</v>
          </cell>
          <cell r="B34" t="str">
            <v>Москва</v>
          </cell>
          <cell r="C34">
            <v>168219600</v>
          </cell>
          <cell r="D34" t="str">
            <v>рубли</v>
          </cell>
          <cell r="E34">
            <v>1134.2</v>
          </cell>
          <cell r="F34">
            <v>0</v>
          </cell>
          <cell r="G34">
            <v>260</v>
          </cell>
          <cell r="H34" t="str">
            <v>торговое</v>
          </cell>
          <cell r="I34" t="str">
            <v>встроенное</v>
          </cell>
          <cell r="J34" t="str">
            <v>C</v>
          </cell>
          <cell r="K34">
            <v>0</v>
          </cell>
          <cell r="L34" t="str">
            <v>типовая</v>
          </cell>
          <cell r="M34" t="str">
            <v>-</v>
          </cell>
          <cell r="N34" t="str">
            <v>Москва, Москва</v>
          </cell>
          <cell r="O34" t="str">
            <v>да</v>
          </cell>
          <cell r="P34">
            <v>0</v>
          </cell>
          <cell r="Q34" t="str">
            <v>аренда</v>
          </cell>
          <cell r="R34">
            <v>0</v>
          </cell>
          <cell r="S34" t="str">
            <v xml:space="preserve">Продажа магазина в Перово, на ул.Сталеваров, д.26, кор.1. Магазин расположен на первой линии домов внутри большого жилого массива, в непосредственной близости к пешеходным и транспортным потокам. 1 этаж и подвал, общей площадью 1134,2 кв.м. Первая линия домов обширного жилого массива. Интенсивный автомобильный поток. Объект хорошо виден со стороны проезжей части. По периметру помещения большие витринные окна. Отдельный вход. Отсутствие торговых помещений в ближайшем окружении. </v>
          </cell>
          <cell r="T34" t="str">
            <v>http://www.zdanie.info/2387/2478/off/5</v>
          </cell>
          <cell r="U34">
            <v>40542</v>
          </cell>
          <cell r="V34" t="str">
            <v>ВАО</v>
          </cell>
          <cell r="W34">
            <v>148315.64098042672</v>
          </cell>
          <cell r="X34" t="str">
            <v>Москва</v>
          </cell>
        </row>
        <row r="35">
          <cell r="A35">
            <v>33</v>
          </cell>
          <cell r="B35" t="str">
            <v>Москва</v>
          </cell>
          <cell r="C35">
            <v>185400000</v>
          </cell>
          <cell r="D35" t="str">
            <v>рубли</v>
          </cell>
          <cell r="E35">
            <v>951</v>
          </cell>
          <cell r="F35">
            <v>0</v>
          </cell>
          <cell r="G35">
            <v>250</v>
          </cell>
          <cell r="H35" t="str">
            <v>торговое</v>
          </cell>
          <cell r="I35" t="str">
            <v>встроенное</v>
          </cell>
          <cell r="J35" t="str">
            <v>C</v>
          </cell>
          <cell r="K35">
            <v>0</v>
          </cell>
          <cell r="L35" t="str">
            <v>типовая</v>
          </cell>
          <cell r="M35" t="str">
            <v>-</v>
          </cell>
          <cell r="N35" t="str">
            <v>Москва, Москва</v>
          </cell>
          <cell r="O35" t="str">
            <v>нет</v>
          </cell>
          <cell r="P35">
            <v>0</v>
          </cell>
          <cell r="Q35" t="str">
            <v>аренда</v>
          </cell>
          <cell r="R35">
            <v>0</v>
          </cell>
          <cell r="S35" t="str">
            <v xml:space="preserve">Продажа магазина на Сиреневом бульваре д.63, м.Щелковская. Общая площадь магазина 951 кв.м., 1 этаж и подвал. Магазин находится на первой линии домов в центре жилого массива. Интенсивный транспортный и пешеходный поток. Отличная транспортная доступность. Остекление фасада по периметру. Удачно расположена входная группа. В данном районе наблюдается дефицит торговых площадей.  </v>
          </cell>
          <cell r="T35" t="str">
            <v>http://www.zdanie.info/2387/2478/off/5</v>
          </cell>
          <cell r="U35">
            <v>40542</v>
          </cell>
          <cell r="V35" t="str">
            <v>ВАО</v>
          </cell>
          <cell r="W35">
            <v>194952.68138801263</v>
          </cell>
          <cell r="X35" t="str">
            <v>Москва</v>
          </cell>
        </row>
        <row r="36">
          <cell r="A36">
            <v>34</v>
          </cell>
          <cell r="B36" t="str">
            <v>Москва</v>
          </cell>
          <cell r="C36">
            <v>250599000</v>
          </cell>
          <cell r="D36" t="str">
            <v>рубли</v>
          </cell>
          <cell r="E36">
            <v>1014</v>
          </cell>
          <cell r="F36">
            <v>0</v>
          </cell>
          <cell r="G36">
            <v>0</v>
          </cell>
          <cell r="H36" t="str">
            <v>торговое</v>
          </cell>
          <cell r="I36" t="str">
            <v>встроенное</v>
          </cell>
          <cell r="J36" t="str">
            <v>C</v>
          </cell>
          <cell r="K36">
            <v>0</v>
          </cell>
          <cell r="L36" t="str">
            <v>типовая</v>
          </cell>
          <cell r="M36" t="str">
            <v>-</v>
          </cell>
          <cell r="N36" t="str">
            <v>Москва, Москва</v>
          </cell>
          <cell r="O36" t="str">
            <v>нет</v>
          </cell>
          <cell r="P36">
            <v>0</v>
          </cell>
          <cell r="Q36" t="str">
            <v>аренда</v>
          </cell>
          <cell r="R36">
            <v>0</v>
          </cell>
          <cell r="S36" t="str">
            <v xml:space="preserve">Продажа магазина, расположенного на ул.Сайкина д.4, м.Автозаводская. 1 этаж, общая площадь 1014 кв.м. Магазин расположен на первой линии домов в большом жилом массиве, в непосредственной близости от остановки общественного транспорта. Интенсивный пешеходный и транспортный поток. Отдельный вход с первой линии домов и со стороны двора. Большая площадь остекления фасада. Возможно деление на блоки. Цена объекта - 8000$ за кв.м. при продаже частями - 10000$ за кв. м по курсу ЦБ РФ. </v>
          </cell>
          <cell r="T36" t="str">
            <v>http://www.zdanie.info/2387/2478/off/5</v>
          </cell>
          <cell r="U36">
            <v>40542</v>
          </cell>
          <cell r="V36" t="str">
            <v>ЮАО</v>
          </cell>
          <cell r="W36">
            <v>247139.05325443787</v>
          </cell>
          <cell r="X36" t="str">
            <v>Москва</v>
          </cell>
        </row>
        <row r="37">
          <cell r="A37">
            <v>35</v>
          </cell>
          <cell r="B37" t="str">
            <v>Москва</v>
          </cell>
          <cell r="C37">
            <v>45900000</v>
          </cell>
          <cell r="D37" t="str">
            <v>рубли</v>
          </cell>
          <cell r="E37">
            <v>490</v>
          </cell>
          <cell r="F37">
            <v>0</v>
          </cell>
          <cell r="G37">
            <v>219.2</v>
          </cell>
          <cell r="H37" t="str">
            <v>торговое</v>
          </cell>
          <cell r="I37" t="str">
            <v>встроенное</v>
          </cell>
          <cell r="J37" t="str">
            <v>C</v>
          </cell>
          <cell r="K37" t="str">
            <v>м. Сходненская, Химкинский бульвар</v>
          </cell>
          <cell r="L37" t="str">
            <v>типовая</v>
          </cell>
          <cell r="M37" t="str">
            <v>-</v>
          </cell>
          <cell r="N37" t="str">
            <v>Москва, Москва</v>
          </cell>
          <cell r="O37" t="str">
            <v>нет</v>
          </cell>
          <cell r="P37">
            <v>0</v>
          </cell>
          <cell r="Q37" t="str">
            <v>аренда</v>
          </cell>
          <cell r="R37">
            <v>0</v>
          </cell>
          <cell r="S37" t="str">
            <v>Магазин на 1-й линии домов, встроенное помещение, 1-й этаж 270,8 кв.м. (высота 3м), подвал 219,2 кв.м. (высота 2,3м), 3 входа, парковка стихийная, витринные окна, 30 кВт, сдано в аренду полностью. // 8-967-249-00-29, 609-68-16 Андрей Петрович</v>
          </cell>
          <cell r="T37" t="str">
            <v>http://www.apex-realty.ru/cgi-bin/apx.cgi?tema=sn&amp;tp=on&amp;region=%D1%E5%E2%E5%F0%EE-%C7%E0%EF%E0%E4&amp;l1=250&amp;l2=3000</v>
          </cell>
          <cell r="U37">
            <v>40542</v>
          </cell>
          <cell r="V37" t="str">
            <v>СЗАО</v>
          </cell>
          <cell r="W37">
            <v>93673.469387755104</v>
          </cell>
          <cell r="X37" t="str">
            <v>Москва</v>
          </cell>
        </row>
        <row r="38">
          <cell r="A38">
            <v>36</v>
          </cell>
          <cell r="B38" t="str">
            <v>Москва</v>
          </cell>
          <cell r="C38">
            <v>55000000</v>
          </cell>
          <cell r="D38" t="str">
            <v>рубли</v>
          </cell>
          <cell r="E38">
            <v>574.4</v>
          </cell>
          <cell r="F38">
            <v>0</v>
          </cell>
          <cell r="G38">
            <v>0</v>
          </cell>
          <cell r="H38" t="str">
            <v>торговое</v>
          </cell>
          <cell r="I38" t="str">
            <v>ОСЗ</v>
          </cell>
          <cell r="J38" t="str">
            <v>C</v>
          </cell>
          <cell r="K38" t="str">
            <v>м. Академика Янгеля, ул. Дорожная , 7</v>
          </cell>
          <cell r="L38" t="str">
            <v>типовая</v>
          </cell>
          <cell r="M38" t="str">
            <v>-</v>
          </cell>
          <cell r="N38" t="str">
            <v>Москва, Москва</v>
          </cell>
          <cell r="O38" t="str">
            <v>нет</v>
          </cell>
          <cell r="P38">
            <v>0</v>
          </cell>
          <cell r="Q38" t="str">
            <v>аренда</v>
          </cell>
          <cell r="R38">
            <v>0</v>
          </cell>
          <cell r="S38" t="str">
            <v>Предлагается в продажу действующий МАГАЗИН ШАГОВОЙ ДОСТУПНОСТИ 574,4 кв.м., Москва, м. Академика Янгеля, ул. Дорожная. Внутри жилого массива из многоподъездныхдевятиэтажек. Двухэтажное капитальное ОСЗ без подвала. Площадь каждого этажа – 287,2 кв.м. Все коммуникации, 100 кВт, высота потолков 3,00м. Свободная планировка (1 этаж: трансформаторна, бойлерная, 1 санузел; 2 этаж: 2 санузла). Полностью отделан (пол – плитка, подвесной потолок, сайдинг и т.д.). Стоимость: 55 млн руб. Торг.</v>
          </cell>
          <cell r="T38" t="str">
            <v>http://www.mckn.ru/viewlisting.php?id=1861</v>
          </cell>
          <cell r="U38">
            <v>40542</v>
          </cell>
          <cell r="V38" t="str">
            <v>ЮАО</v>
          </cell>
          <cell r="W38">
            <v>95752.089136490249</v>
          </cell>
          <cell r="X38" t="str">
            <v>Москва</v>
          </cell>
        </row>
        <row r="39">
          <cell r="A39">
            <v>37</v>
          </cell>
          <cell r="B39" t="str">
            <v>Москва</v>
          </cell>
          <cell r="C39">
            <v>159000000</v>
          </cell>
          <cell r="D39" t="str">
            <v>рубли</v>
          </cell>
          <cell r="E39">
            <v>1004</v>
          </cell>
          <cell r="F39">
            <v>0</v>
          </cell>
          <cell r="G39">
            <v>0</v>
          </cell>
          <cell r="H39" t="str">
            <v>торговое</v>
          </cell>
          <cell r="I39" t="str">
            <v>ОСЗ</v>
          </cell>
          <cell r="J39" t="str">
            <v>C</v>
          </cell>
          <cell r="K39" t="str">
            <v>м. Марьино, ул. Донецкая</v>
          </cell>
          <cell r="L39" t="str">
            <v>типовая</v>
          </cell>
          <cell r="M39" t="str">
            <v>-</v>
          </cell>
          <cell r="N39" t="str">
            <v>Москва, Москва</v>
          </cell>
          <cell r="O39" t="str">
            <v>нет</v>
          </cell>
          <cell r="P39">
            <v>0</v>
          </cell>
          <cell r="Q39" t="str">
            <v>аренда</v>
          </cell>
          <cell r="R39">
            <v>0</v>
          </cell>
          <cell r="S39" t="str">
            <v>ОСЗ магазин, предлагаю к продаже новый одноэтажный магазин с витринами, без подвала, потолки 4,3м, 0,5га на 49 лет, первая линия, кондиционирование. Цена 5120000 долл.</v>
          </cell>
          <cell r="T39" t="str">
            <v>http://www.apex-realty.ru/view.php?id=668</v>
          </cell>
          <cell r="U39">
            <v>40542</v>
          </cell>
          <cell r="V39" t="str">
            <v>ЮВАО</v>
          </cell>
          <cell r="W39">
            <v>158366.53386454182</v>
          </cell>
          <cell r="X39" t="str">
            <v>Москва</v>
          </cell>
        </row>
        <row r="40">
          <cell r="A40">
            <v>38</v>
          </cell>
          <cell r="B40" t="str">
            <v>Москва</v>
          </cell>
          <cell r="C40">
            <v>37561823</v>
          </cell>
          <cell r="D40" t="str">
            <v>рубли</v>
          </cell>
          <cell r="E40">
            <v>221</v>
          </cell>
          <cell r="F40">
            <v>0</v>
          </cell>
          <cell r="G40">
            <v>0</v>
          </cell>
          <cell r="H40" t="str">
            <v>торговое</v>
          </cell>
          <cell r="I40" t="str">
            <v>встроенное</v>
          </cell>
          <cell r="J40" t="str">
            <v>C</v>
          </cell>
          <cell r="K40" t="str">
            <v>м. октябрьское поле, пр-т Маршала Жукова</v>
          </cell>
          <cell r="L40" t="str">
            <v>типовая</v>
          </cell>
          <cell r="M40" t="str">
            <v>-</v>
          </cell>
          <cell r="N40" t="str">
            <v>Москва, Москва</v>
          </cell>
          <cell r="O40" t="str">
            <v>нет</v>
          </cell>
          <cell r="P40">
            <v>0</v>
          </cell>
          <cell r="Q40" t="str">
            <v>аренда</v>
          </cell>
          <cell r="R40">
            <v>0</v>
          </cell>
          <cell r="S40" t="str">
            <v xml:space="preserve">Торговое помещение в новом жилом комплексе. 1-я линия домов, огромные витринные окна, большое рекламное место (покупка конструкции у текущего пользователя), отличная обозреваемость с дороги, высокий транспортный поток, недалеко находится остановка общ.транспорта и новая транспортная развязка. В отдалённой перспективе под проспектом Маршала Жукова планируется открытие двух станций метро. Площадь объекта 221 кв.м. + 20 кв.м. в праве общей долевой собственности на галерее, с которой осуществляется вход. Свободная планировка, хороший ремонт, высокие потолки Армстронг, 2 входа (с улицы и со двора для погрузки/разгрузки), кондционирование на весь объем, общеобменная вентиляция, санузел, телефон (МГТС), электроснабжение 40 кВт. </v>
          </cell>
          <cell r="T40" t="str">
            <v>http://www.realestate.ru/retailsaleinfo.aspx?id=1241</v>
          </cell>
          <cell r="U40">
            <v>40542</v>
          </cell>
          <cell r="V40" t="str">
            <v>ЗАО</v>
          </cell>
          <cell r="W40">
            <v>169963</v>
          </cell>
          <cell r="X40" t="str">
            <v>Москва</v>
          </cell>
        </row>
        <row r="41">
          <cell r="A41">
            <v>39</v>
          </cell>
          <cell r="B41" t="str">
            <v>Москва</v>
          </cell>
          <cell r="C41">
            <v>136577000</v>
          </cell>
          <cell r="D41" t="str">
            <v>рубли</v>
          </cell>
          <cell r="E41">
            <v>1000</v>
          </cell>
          <cell r="F41">
            <v>0</v>
          </cell>
          <cell r="G41">
            <v>0</v>
          </cell>
          <cell r="H41" t="str">
            <v>торговое</v>
          </cell>
          <cell r="I41" t="str">
            <v>встроенное</v>
          </cell>
          <cell r="J41" t="str">
            <v>C</v>
          </cell>
          <cell r="K41" t="str">
            <v>м. Щукинская , ул. Щукинская</v>
          </cell>
          <cell r="L41" t="str">
            <v>типовая</v>
          </cell>
          <cell r="M41" t="str">
            <v>-</v>
          </cell>
          <cell r="N41" t="str">
            <v>Москва, Москва</v>
          </cell>
          <cell r="O41" t="str">
            <v>да</v>
          </cell>
          <cell r="P41">
            <v>0</v>
          </cell>
          <cell r="Q41" t="str">
            <v>аренда</v>
          </cell>
          <cell r="R41">
            <v>0</v>
          </cell>
          <cell r="S41" t="str">
            <v xml:space="preserve">Предлагаются помещения свободного нзначения, расположенные на 1-6 этажи в новом многофункциональном комплексе. Обладает всеми достоинствами объектов бизнес-класса: современная архитектура здания, хорошая инфраструктура района, новейшие системы безопасности, охраняемая, огороженная территория, подземный паркинг и гостевая наземная парковка, благоустроенный внутренний двор, расположенный на территории комплекса. Предлагаются помещения под магазины, услуги, сервис, офис и прочее. </v>
          </cell>
          <cell r="T41" t="str">
            <v>http://www.realestate.ru/retailsaleinfo.aspx?id=1739</v>
          </cell>
          <cell r="U41">
            <v>40542</v>
          </cell>
          <cell r="V41" t="str">
            <v>ЗАО</v>
          </cell>
          <cell r="W41">
            <v>136577</v>
          </cell>
          <cell r="X41" t="str">
            <v>Москва</v>
          </cell>
        </row>
        <row r="42">
          <cell r="A42">
            <v>40</v>
          </cell>
          <cell r="B42" t="str">
            <v>Москва</v>
          </cell>
          <cell r="C42">
            <v>27619020</v>
          </cell>
          <cell r="D42" t="str">
            <v>рубли</v>
          </cell>
          <cell r="E42">
            <v>260</v>
          </cell>
          <cell r="F42">
            <v>0</v>
          </cell>
          <cell r="G42">
            <v>0</v>
          </cell>
          <cell r="H42" t="str">
            <v>торговое</v>
          </cell>
          <cell r="I42" t="str">
            <v>встроенное</v>
          </cell>
          <cell r="J42" t="str">
            <v>C</v>
          </cell>
          <cell r="K42" t="str">
            <v>м. Каширская, Каширское шоссе, 55</v>
          </cell>
          <cell r="L42" t="str">
            <v>типовая</v>
          </cell>
          <cell r="M42" t="str">
            <v>-</v>
          </cell>
          <cell r="N42" t="str">
            <v>Москва, Москва</v>
          </cell>
          <cell r="O42" t="str">
            <v>нет</v>
          </cell>
          <cell r="P42">
            <v>0</v>
          </cell>
          <cell r="Q42" t="str">
            <v>аренда</v>
          </cell>
          <cell r="R42">
            <v>0</v>
          </cell>
          <cell r="S42" t="str">
            <v>Помещение под магазин, салон, кафе итд, первая линия Каширского шоссе, 2 входа, торг.</v>
          </cell>
          <cell r="T42" t="str">
            <v>http://www.realestate.ru/retailsaleinfo.aspx?id=1722</v>
          </cell>
          <cell r="U42">
            <v>40542</v>
          </cell>
          <cell r="V42" t="str">
            <v>ЮАО</v>
          </cell>
          <cell r="W42">
            <v>106227</v>
          </cell>
          <cell r="X42" t="str">
            <v>Москва</v>
          </cell>
        </row>
        <row r="43">
          <cell r="A43">
            <v>41</v>
          </cell>
          <cell r="B43" t="str">
            <v>Москва</v>
          </cell>
          <cell r="C43">
            <v>33534761</v>
          </cell>
          <cell r="D43" t="str">
            <v>рубли</v>
          </cell>
          <cell r="E43">
            <v>221</v>
          </cell>
          <cell r="F43">
            <v>0</v>
          </cell>
          <cell r="G43">
            <v>0</v>
          </cell>
          <cell r="H43" t="str">
            <v>торговое</v>
          </cell>
          <cell r="I43" t="str">
            <v>встроенное</v>
          </cell>
          <cell r="J43" t="str">
            <v>C</v>
          </cell>
          <cell r="K43" t="str">
            <v>м. Отрадное, ул. Декабристов</v>
          </cell>
          <cell r="L43" t="str">
            <v>типовая</v>
          </cell>
          <cell r="M43" t="str">
            <v>-</v>
          </cell>
          <cell r="N43" t="str">
            <v>Москва, Москва</v>
          </cell>
          <cell r="O43" t="str">
            <v>нет</v>
          </cell>
          <cell r="P43">
            <v>0</v>
          </cell>
          <cell r="Q43" t="str">
            <v>аренда</v>
          </cell>
          <cell r="R43">
            <v>0</v>
          </cell>
          <cell r="S43" t="str">
            <v>Пристройка к жилому дому под магазин.Тел.: 89262152700 Андрей Александрович</v>
          </cell>
          <cell r="T43" t="str">
            <v>http://www.realestate.ru/retailsaleinfo.aspx?id=1731</v>
          </cell>
          <cell r="U43">
            <v>40542</v>
          </cell>
          <cell r="V43" t="str">
            <v>СВАО</v>
          </cell>
          <cell r="W43">
            <v>151741</v>
          </cell>
          <cell r="X43" t="str">
            <v>Москва</v>
          </cell>
        </row>
        <row r="44">
          <cell r="A44">
            <v>42</v>
          </cell>
          <cell r="B44" t="str">
            <v>Москва</v>
          </cell>
          <cell r="C44">
            <v>666497088</v>
          </cell>
          <cell r="D44" t="str">
            <v>рубли</v>
          </cell>
          <cell r="E44">
            <v>3792</v>
          </cell>
          <cell r="F44">
            <v>0</v>
          </cell>
          <cell r="G44">
            <v>0</v>
          </cell>
          <cell r="H44" t="str">
            <v>торговое</v>
          </cell>
          <cell r="I44" t="str">
            <v>встроенное</v>
          </cell>
          <cell r="J44" t="str">
            <v>C</v>
          </cell>
          <cell r="K44" t="str">
            <v>м. Бульвар Дмитрия Донского, ул. Старокачаловская</v>
          </cell>
          <cell r="L44" t="str">
            <v>типовая</v>
          </cell>
          <cell r="M44" t="str">
            <v>-</v>
          </cell>
          <cell r="N44" t="str">
            <v>Москва, Москва</v>
          </cell>
          <cell r="O44" t="str">
            <v>да</v>
          </cell>
          <cell r="P44">
            <v>0</v>
          </cell>
          <cell r="Q44" t="str">
            <v>аренда</v>
          </cell>
          <cell r="R44">
            <v>0</v>
          </cell>
          <cell r="S44" t="str">
            <v>Продаю в торговом центре рядом с метро на 1 линии домов и парковкой на 70 м/м полностью заполненный арендаторами торговое помещение, окупаемость 8 лет.Тел.: 89262152700 Андрей Александрович</v>
          </cell>
          <cell r="T44" t="str">
            <v>http://www.realestate.ru/retailsaleinfo.aspx?id=1231</v>
          </cell>
          <cell r="U44">
            <v>40542</v>
          </cell>
          <cell r="V44" t="str">
            <v>ЮЗАО</v>
          </cell>
          <cell r="W44">
            <v>175764</v>
          </cell>
          <cell r="X44" t="str">
            <v>Москва</v>
          </cell>
        </row>
        <row r="45">
          <cell r="A45">
            <v>43</v>
          </cell>
          <cell r="B45" t="str">
            <v>Москва</v>
          </cell>
          <cell r="C45">
            <v>153119000</v>
          </cell>
          <cell r="D45" t="str">
            <v>рубли</v>
          </cell>
          <cell r="E45">
            <v>1801.4</v>
          </cell>
          <cell r="F45">
            <v>0</v>
          </cell>
          <cell r="G45">
            <v>0</v>
          </cell>
          <cell r="H45" t="str">
            <v>торговое</v>
          </cell>
          <cell r="I45" t="str">
            <v>встроенное</v>
          </cell>
          <cell r="J45" t="str">
            <v>C</v>
          </cell>
          <cell r="K45">
            <v>0</v>
          </cell>
          <cell r="L45" t="str">
            <v>типовая</v>
          </cell>
          <cell r="M45" t="str">
            <v>-</v>
          </cell>
          <cell r="N45" t="str">
            <v>Москва, Москва</v>
          </cell>
          <cell r="O45" t="str">
            <v>нет</v>
          </cell>
          <cell r="P45">
            <v>0</v>
          </cell>
          <cell r="Q45" t="str">
            <v>аренда</v>
          </cell>
          <cell r="R45">
            <v>0</v>
          </cell>
          <cell r="S45" t="str">
            <v>Отдельно стоящее здание</v>
          </cell>
          <cell r="T45" t="str">
            <v>http://cre.miel.ru/object/34284/</v>
          </cell>
          <cell r="U45">
            <v>40542</v>
          </cell>
          <cell r="V45" t="str">
            <v>ЮЗАО</v>
          </cell>
          <cell r="W45">
            <v>85000</v>
          </cell>
          <cell r="X45" t="str">
            <v>Москва</v>
          </cell>
        </row>
        <row r="46">
          <cell r="A46">
            <v>44</v>
          </cell>
          <cell r="B46" t="str">
            <v>Москва</v>
          </cell>
          <cell r="C46">
            <v>150234975</v>
          </cell>
          <cell r="D46" t="str">
            <v>рубли</v>
          </cell>
          <cell r="E46">
            <v>969</v>
          </cell>
          <cell r="F46">
            <v>0</v>
          </cell>
          <cell r="G46">
            <v>0</v>
          </cell>
          <cell r="H46" t="str">
            <v>торговое</v>
          </cell>
          <cell r="I46" t="str">
            <v>встроенное</v>
          </cell>
          <cell r="J46" t="str">
            <v>C</v>
          </cell>
          <cell r="K46" t="str">
            <v xml:space="preserve"> м. Академика Янгеля, ул. Газопровод </v>
          </cell>
          <cell r="L46" t="str">
            <v>типовая</v>
          </cell>
          <cell r="M46" t="str">
            <v>-</v>
          </cell>
          <cell r="N46" t="str">
            <v>Москва, Москва</v>
          </cell>
          <cell r="O46" t="str">
            <v>нет</v>
          </cell>
          <cell r="P46">
            <v>0</v>
          </cell>
          <cell r="Q46" t="str">
            <v>аренда</v>
          </cell>
          <cell r="R46">
            <v>0</v>
          </cell>
          <cell r="S46" t="str">
            <v>Москва, ЮЗАО, ул. Газопровод15м/пешком от метро "Ул. академика Янгеля". Удобная транспортная развязка и современная центральные магистрали обеспечивают быстрый и удобный доступ к объекту из любого места столицы</v>
          </cell>
          <cell r="T46" t="str">
            <v>http://cre.miel.ru/object/30631/</v>
          </cell>
          <cell r="U46">
            <v>40542</v>
          </cell>
          <cell r="V46" t="str">
            <v>ЮЗАО</v>
          </cell>
          <cell r="W46">
            <v>155041.25386996905</v>
          </cell>
          <cell r="X46" t="str">
            <v>Москва</v>
          </cell>
        </row>
        <row r="47">
          <cell r="A47">
            <v>45</v>
          </cell>
          <cell r="B47" t="str">
            <v>Москва</v>
          </cell>
          <cell r="C47">
            <v>240000000</v>
          </cell>
          <cell r="D47" t="str">
            <v>рубли</v>
          </cell>
          <cell r="E47">
            <v>1463</v>
          </cell>
          <cell r="F47">
            <v>0</v>
          </cell>
          <cell r="G47">
            <v>0</v>
          </cell>
          <cell r="H47" t="str">
            <v>торговое</v>
          </cell>
          <cell r="I47" t="str">
            <v>встроенное</v>
          </cell>
          <cell r="J47" t="str">
            <v>C</v>
          </cell>
          <cell r="K47" t="str">
            <v>м. Домодедовская, Ореховый бульвар</v>
          </cell>
          <cell r="L47" t="str">
            <v>типовая</v>
          </cell>
          <cell r="M47" t="str">
            <v>-</v>
          </cell>
          <cell r="N47" t="str">
            <v>Москва, Москва</v>
          </cell>
          <cell r="O47" t="str">
            <v>да</v>
          </cell>
          <cell r="P47">
            <v>0</v>
          </cell>
          <cell r="Q47" t="str">
            <v>аренда</v>
          </cell>
          <cell r="R47">
            <v>0</v>
          </cell>
          <cell r="S47" t="str">
            <v>№ объекта (ID): 27326Тип сделки: ПродажаУсловия продажи: 240 000 000 руб. вкл НДСНазначение: Торгово-развлекательныйРасположение</v>
          </cell>
          <cell r="T47" t="str">
            <v>http://cre.miel.ru/object/27326/</v>
          </cell>
          <cell r="U47">
            <v>40542</v>
          </cell>
          <cell r="V47" t="str">
            <v>ЮАО</v>
          </cell>
          <cell r="W47">
            <v>164046.47983595353</v>
          </cell>
          <cell r="X47" t="str">
            <v>Москва</v>
          </cell>
        </row>
        <row r="48">
          <cell r="A48">
            <v>46</v>
          </cell>
          <cell r="B48" t="str">
            <v>Москва</v>
          </cell>
          <cell r="C48">
            <v>110000000</v>
          </cell>
          <cell r="D48" t="str">
            <v>рубли</v>
          </cell>
          <cell r="E48">
            <v>550</v>
          </cell>
          <cell r="F48">
            <v>0</v>
          </cell>
          <cell r="G48">
            <v>140</v>
          </cell>
          <cell r="H48" t="str">
            <v>торговое</v>
          </cell>
          <cell r="I48" t="str">
            <v>встроенное</v>
          </cell>
          <cell r="J48" t="str">
            <v>C</v>
          </cell>
          <cell r="K48">
            <v>0</v>
          </cell>
          <cell r="L48" t="str">
            <v>типовая</v>
          </cell>
          <cell r="M48" t="str">
            <v>-</v>
          </cell>
          <cell r="N48" t="str">
            <v>Москва, Москва</v>
          </cell>
          <cell r="O48" t="str">
            <v>нет</v>
          </cell>
          <cell r="P48">
            <v>0</v>
          </cell>
          <cell r="Q48" t="str">
            <v>аренда</v>
          </cell>
          <cell r="R48">
            <v>0</v>
          </cell>
          <cell r="S48" t="str">
            <v xml:space="preserve">ПРОДАМ ПСН САО 550 М2 ПРОДУКТОВЫЙ МАГАЗИН ,ИЗ 550М2 -140 ПОДВАЛ ДЛЯ ХРАНЕНИЯ ПРОДУКТОВ , СОБСТВЕННИК </v>
          </cell>
          <cell r="T48" t="str">
            <v>http://nedvizhimost.slando.ru/moskva/prodam_psn_sao_550_m2_produktovyy_magazin_P_26971855.html?nrk=RU-MOS&amp;search_terms=%D0%A1%D0%90%D0%9E</v>
          </cell>
          <cell r="U48">
            <v>40542</v>
          </cell>
          <cell r="V48" t="str">
            <v>САО</v>
          </cell>
          <cell r="W48">
            <v>200000</v>
          </cell>
          <cell r="X48" t="str">
            <v>Москва</v>
          </cell>
        </row>
        <row r="49">
          <cell r="A49">
            <v>47</v>
          </cell>
          <cell r="B49" t="str">
            <v>Москва</v>
          </cell>
          <cell r="C49">
            <v>57766950</v>
          </cell>
          <cell r="D49" t="str">
            <v>рубли</v>
          </cell>
          <cell r="E49">
            <v>465</v>
          </cell>
          <cell r="F49">
            <v>0</v>
          </cell>
          <cell r="G49">
            <v>0</v>
          </cell>
          <cell r="H49" t="str">
            <v>торговое</v>
          </cell>
          <cell r="I49" t="str">
            <v>встроенное</v>
          </cell>
          <cell r="J49" t="str">
            <v>C</v>
          </cell>
          <cell r="K49">
            <v>0</v>
          </cell>
          <cell r="L49" t="str">
            <v>типовая</v>
          </cell>
          <cell r="M49" t="str">
            <v>-</v>
          </cell>
          <cell r="N49" t="str">
            <v>Москва, Москва</v>
          </cell>
          <cell r="O49" t="str">
            <v>нет</v>
          </cell>
          <cell r="P49">
            <v>0</v>
          </cell>
          <cell r="Q49" t="str">
            <v>аренда</v>
          </cell>
          <cell r="R49">
            <v>0</v>
          </cell>
          <cell r="S49" t="str">
            <v>Парковка:Стихийная;; Этажность:8; Тип здания:жилой дом; Этаж:1 этаж; Состояние общее:Рабочее; Провайдер телефонных линий (1):МГТС; Дополнительно:1-я линия домов;интернет;; Вход:отдельный</v>
          </cell>
          <cell r="T49" t="str">
            <v>http://www.747.ru/moreinfo/uid:7A03E3D808622E5BC214334F75E2521B/</v>
          </cell>
          <cell r="U49">
            <v>40542</v>
          </cell>
          <cell r="V49" t="str">
            <v>САО</v>
          </cell>
          <cell r="W49">
            <v>124230</v>
          </cell>
          <cell r="X49" t="str">
            <v>Москва</v>
          </cell>
        </row>
        <row r="50">
          <cell r="A50">
            <v>48</v>
          </cell>
          <cell r="B50" t="str">
            <v>Москва</v>
          </cell>
          <cell r="C50">
            <v>171000000</v>
          </cell>
          <cell r="D50" t="str">
            <v>рубли</v>
          </cell>
          <cell r="E50">
            <v>1900</v>
          </cell>
          <cell r="F50">
            <v>0</v>
          </cell>
          <cell r="G50">
            <v>0</v>
          </cell>
          <cell r="H50" t="str">
            <v>торговое</v>
          </cell>
          <cell r="I50" t="str">
            <v>встроенное</v>
          </cell>
          <cell r="J50" t="str">
            <v>C</v>
          </cell>
          <cell r="K50">
            <v>0</v>
          </cell>
          <cell r="L50" t="str">
            <v>типовая</v>
          </cell>
          <cell r="M50" t="str">
            <v>-</v>
          </cell>
          <cell r="N50" t="str">
            <v>Москва, Москва</v>
          </cell>
          <cell r="O50" t="str">
            <v>да</v>
          </cell>
          <cell r="P50">
            <v>0</v>
          </cell>
          <cell r="Q50" t="str">
            <v>аренда</v>
          </cell>
          <cell r="R50">
            <v>0</v>
          </cell>
          <cell r="S50" t="str">
            <v xml:space="preserve">ОСЗ 2-й этаж 1-й этаж «Копейка-супер»С ремонтом Вход ч/з магазин Первая линия Общая пл.: 1900кв.м Эл.мощность: 200кВа </v>
          </cell>
          <cell r="T50" t="str">
            <v>http://www.rosrealt.ru/comrealty.php?id=7375</v>
          </cell>
          <cell r="U50">
            <v>40542</v>
          </cell>
          <cell r="V50" t="str">
            <v>Зеленоград</v>
          </cell>
          <cell r="W50">
            <v>90000</v>
          </cell>
          <cell r="X50" t="str">
            <v>Москва</v>
          </cell>
        </row>
        <row r="51">
          <cell r="A51">
            <v>49</v>
          </cell>
          <cell r="B51" t="str">
            <v>Москва</v>
          </cell>
          <cell r="C51">
            <v>192832500</v>
          </cell>
          <cell r="D51" t="str">
            <v>рубли</v>
          </cell>
          <cell r="E51">
            <v>1900</v>
          </cell>
          <cell r="F51">
            <v>0</v>
          </cell>
          <cell r="G51">
            <v>0</v>
          </cell>
          <cell r="H51" t="str">
            <v>торговое</v>
          </cell>
          <cell r="I51" t="str">
            <v>встроенное</v>
          </cell>
          <cell r="J51" t="str">
            <v>C</v>
          </cell>
          <cell r="K51">
            <v>0</v>
          </cell>
          <cell r="L51" t="str">
            <v>типовая</v>
          </cell>
          <cell r="M51" t="str">
            <v>-</v>
          </cell>
          <cell r="N51" t="str">
            <v>Москва, Москва</v>
          </cell>
          <cell r="O51">
            <v>0</v>
          </cell>
          <cell r="P51">
            <v>0</v>
          </cell>
          <cell r="Q51" t="str">
            <v>аренда</v>
          </cell>
          <cell r="R51">
            <v>0</v>
          </cell>
          <cell r="S51" t="str">
            <v>Волоколамское шоссе. 35 км от МКАДА, г. Зеленоград, Солнечная аллея. к 900. Предлагается на продажу торговое помещение общей площадью 1900 кв.м. Помещение расположено в 2- этажном, отдельно стоящем здании Торгового центра на 2 этаже, имеет 2 отд. входа, высота потолков 3 м. В помещении имеется система вентиляции и кондиционирования, пожаро -охранная сигнализация. Выделенная электрическая мощность 200 кВт. Первый этаж здания занимает магазин "Копейка". Помещение сдано в аренду. Возможна продажа вместе с арендаторами (сумма арендных платежей 2 млн. рублей).Стоимость 192 832 500 рублей (3500 $ за кв.м.) возможен торг. Без комиссии.</v>
          </cell>
          <cell r="T51" t="str">
            <v>http://move.su/items/1408078/</v>
          </cell>
          <cell r="U51">
            <v>40542</v>
          </cell>
          <cell r="V51" t="str">
            <v>Зеленоград</v>
          </cell>
          <cell r="W51">
            <v>101490.78947368421</v>
          </cell>
          <cell r="X51" t="str">
            <v>Москва</v>
          </cell>
        </row>
        <row r="52">
          <cell r="A52">
            <v>50</v>
          </cell>
          <cell r="B52" t="str">
            <v>Москва</v>
          </cell>
          <cell r="C52">
            <v>9000000</v>
          </cell>
          <cell r="D52" t="str">
            <v>рубли</v>
          </cell>
          <cell r="E52">
            <v>60</v>
          </cell>
          <cell r="F52">
            <v>0</v>
          </cell>
          <cell r="G52">
            <v>12</v>
          </cell>
          <cell r="H52" t="str">
            <v>торговое</v>
          </cell>
          <cell r="I52" t="str">
            <v>встроенное</v>
          </cell>
          <cell r="J52" t="str">
            <v>C</v>
          </cell>
          <cell r="K52">
            <v>0</v>
          </cell>
          <cell r="L52" t="str">
            <v>типовая</v>
          </cell>
          <cell r="M52" t="str">
            <v>-</v>
          </cell>
          <cell r="N52" t="str">
            <v>Москва, Москва</v>
          </cell>
          <cell r="O52" t="str">
            <v>нет</v>
          </cell>
          <cell r="P52">
            <v>0</v>
          </cell>
          <cell r="Q52" t="str">
            <v>аренда</v>
          </cell>
          <cell r="R52">
            <v>0</v>
          </cell>
          <cell r="S52" t="str">
            <v>22.10.10 16:26 &lt;частный маклер&gt; Действующий продуктовый магазин. Готовый бизнес. Помещение расположено на 1 этаж + подвал. Очень хорошее местоположение внутри жилого массива. Арендные платежи составляют 100 000 рублей в месяц. Продавец физ. лицо. Все документы готовы</v>
          </cell>
          <cell r="T52" t="str">
            <v>http://www.cian.ru/cat.php?offices=yes&amp;deal_type=2&amp;city_id=11154</v>
          </cell>
          <cell r="U52">
            <v>40542</v>
          </cell>
          <cell r="V52" t="str">
            <v>Зеленоград</v>
          </cell>
          <cell r="W52">
            <v>150000</v>
          </cell>
          <cell r="X52" t="str">
            <v>Москва</v>
          </cell>
        </row>
        <row r="53">
          <cell r="A53">
            <v>51</v>
          </cell>
          <cell r="B53" t="str">
            <v>Москва</v>
          </cell>
          <cell r="C53">
            <v>12900000</v>
          </cell>
          <cell r="D53" t="str">
            <v>рубли</v>
          </cell>
          <cell r="E53">
            <v>129</v>
          </cell>
          <cell r="F53">
            <v>0</v>
          </cell>
          <cell r="G53">
            <v>0</v>
          </cell>
          <cell r="H53" t="str">
            <v>торговое</v>
          </cell>
          <cell r="I53" t="str">
            <v>встроенное</v>
          </cell>
          <cell r="J53" t="str">
            <v>C</v>
          </cell>
          <cell r="K53" t="str">
            <v>м. Юго-западная, ул. Богданова</v>
          </cell>
          <cell r="L53" t="str">
            <v>типовая</v>
          </cell>
          <cell r="M53" t="str">
            <v>-</v>
          </cell>
          <cell r="N53" t="str">
            <v>Москва, Москва</v>
          </cell>
          <cell r="O53" t="str">
            <v>нет</v>
          </cell>
          <cell r="P53">
            <v>0</v>
          </cell>
          <cell r="Q53" t="str">
            <v>аренда</v>
          </cell>
          <cell r="R53">
            <v>0</v>
          </cell>
          <cell r="S53" t="str">
            <v>Продается торговый центр, общая площадь: 129.00 кв.м., адрес: Богданова ул, метро Юго-западная м, 15 мин.</v>
          </cell>
          <cell r="T53" t="str">
            <v>http://irr.ru/advert/91704702/</v>
          </cell>
          <cell r="U53">
            <v>40542</v>
          </cell>
          <cell r="V53" t="str">
            <v>ЗАО</v>
          </cell>
          <cell r="W53">
            <v>100000</v>
          </cell>
          <cell r="X53" t="str">
            <v>Москва</v>
          </cell>
        </row>
        <row r="54">
          <cell r="A54">
            <v>52</v>
          </cell>
          <cell r="B54" t="str">
            <v>Москва</v>
          </cell>
          <cell r="C54">
            <v>204600000</v>
          </cell>
          <cell r="D54" t="str">
            <v>рубли</v>
          </cell>
          <cell r="E54">
            <v>1343</v>
          </cell>
          <cell r="F54">
            <v>0</v>
          </cell>
          <cell r="G54">
            <v>0</v>
          </cell>
          <cell r="H54" t="str">
            <v>торговое</v>
          </cell>
          <cell r="I54" t="str">
            <v>встроенное</v>
          </cell>
          <cell r="J54" t="str">
            <v>C</v>
          </cell>
          <cell r="K54" t="str">
            <v>м. Молодежная, ул. Академика Павлова</v>
          </cell>
          <cell r="L54" t="str">
            <v>типовая</v>
          </cell>
          <cell r="M54" t="str">
            <v>-</v>
          </cell>
          <cell r="N54" t="str">
            <v>Москва, Москва</v>
          </cell>
          <cell r="O54" t="str">
            <v>да</v>
          </cell>
          <cell r="P54">
            <v>0</v>
          </cell>
          <cell r="Q54" t="str">
            <v>аренда</v>
          </cell>
          <cell r="R54">
            <v>0</v>
          </cell>
          <cell r="S54" t="str">
            <v>Продается торговый центр, общая площадь: 1343.00 кв.м., адрес: Академика Павлова ул, метро Молодежная м</v>
          </cell>
          <cell r="T54" t="str">
            <v>http://irr.ru/advert/97987793/</v>
          </cell>
          <cell r="U54">
            <v>40542</v>
          </cell>
          <cell r="V54" t="str">
            <v>ЗАО</v>
          </cell>
          <cell r="W54">
            <v>152345.49516008934</v>
          </cell>
          <cell r="X54" t="str">
            <v>Москва</v>
          </cell>
        </row>
        <row r="55">
          <cell r="A55">
            <v>53</v>
          </cell>
          <cell r="B55" t="str">
            <v>Москва</v>
          </cell>
          <cell r="C55">
            <v>697500000</v>
          </cell>
          <cell r="D55" t="str">
            <v>рубли</v>
          </cell>
          <cell r="E55">
            <v>6258</v>
          </cell>
          <cell r="F55">
            <v>0</v>
          </cell>
          <cell r="G55">
            <v>0</v>
          </cell>
          <cell r="H55" t="str">
            <v>торговое</v>
          </cell>
          <cell r="I55" t="str">
            <v>встроенное</v>
          </cell>
          <cell r="J55" t="str">
            <v>C</v>
          </cell>
          <cell r="K55" t="str">
            <v>м. Кунцевская</v>
          </cell>
          <cell r="L55" t="str">
            <v>типовая</v>
          </cell>
          <cell r="M55" t="str">
            <v>-</v>
          </cell>
          <cell r="N55" t="str">
            <v>Москва, Москва</v>
          </cell>
          <cell r="O55" t="str">
            <v>да</v>
          </cell>
          <cell r="P55">
            <v>0</v>
          </cell>
          <cell r="Q55" t="str">
            <v>аренда</v>
          </cell>
          <cell r="R55">
            <v>0</v>
          </cell>
          <cell r="S55" t="str">
            <v>Продается торговый центр, общая площадь: 6258.00 кв.м., метро Кунцевская м, 10 мин.</v>
          </cell>
          <cell r="T55" t="str">
            <v>http://irr.ru/advert/91703941/</v>
          </cell>
          <cell r="U55">
            <v>40542</v>
          </cell>
          <cell r="V55" t="str">
            <v>ЗАО</v>
          </cell>
          <cell r="W55">
            <v>111457.33461169702</v>
          </cell>
          <cell r="X55" t="str">
            <v>Москва</v>
          </cell>
        </row>
        <row r="56">
          <cell r="A56">
            <v>54</v>
          </cell>
          <cell r="B56" t="str">
            <v>Москва</v>
          </cell>
          <cell r="C56">
            <v>64047270</v>
          </cell>
          <cell r="D56" t="str">
            <v>рубли</v>
          </cell>
          <cell r="E56">
            <v>741.1</v>
          </cell>
          <cell r="F56">
            <v>0</v>
          </cell>
          <cell r="G56">
            <v>210.8</v>
          </cell>
          <cell r="H56" t="str">
            <v>торговое</v>
          </cell>
          <cell r="I56" t="str">
            <v>встроенное</v>
          </cell>
          <cell r="J56" t="str">
            <v>C</v>
          </cell>
          <cell r="K56" t="str">
            <v>Бирюлево западное, Харьковский проезд, 7, корп. 1</v>
          </cell>
          <cell r="L56" t="str">
            <v>типовая</v>
          </cell>
          <cell r="M56" t="str">
            <v>-</v>
          </cell>
          <cell r="N56" t="str">
            <v>Москва, Москва</v>
          </cell>
          <cell r="O56" t="str">
            <v>да</v>
          </cell>
          <cell r="P56">
            <v>0</v>
          </cell>
          <cell r="Q56" t="str">
            <v>аренда</v>
          </cell>
          <cell r="R56">
            <v>0</v>
          </cell>
          <cell r="S56" t="str">
            <v xml:space="preserve">г. Москва, Харьковскийпроезд, вл. 7,корп.1Общая площадь объекта: 741,1 кв. м.Подземная часть 210,8 кв. м; Площадь 1 этажа 242,1 кв. м. </v>
          </cell>
          <cell r="T56" t="str">
            <v>http://irr.ru/advert/81539221/</v>
          </cell>
          <cell r="U56">
            <v>40542</v>
          </cell>
          <cell r="V56" t="str">
            <v>ЮАО</v>
          </cell>
          <cell r="W56">
            <v>86421.899878558892</v>
          </cell>
          <cell r="X56" t="str">
            <v>Москва</v>
          </cell>
        </row>
        <row r="57">
          <cell r="A57">
            <v>55</v>
          </cell>
          <cell r="B57" t="str">
            <v>Москва</v>
          </cell>
          <cell r="C57">
            <v>180000000</v>
          </cell>
          <cell r="D57" t="str">
            <v>рубли</v>
          </cell>
          <cell r="E57">
            <v>1296</v>
          </cell>
          <cell r="F57">
            <v>0</v>
          </cell>
          <cell r="G57">
            <v>0</v>
          </cell>
          <cell r="H57" t="str">
            <v>торговое</v>
          </cell>
          <cell r="I57" t="str">
            <v>встроенное</v>
          </cell>
          <cell r="J57" t="str">
            <v>C</v>
          </cell>
          <cell r="K57" t="str">
            <v>м. Домодедовская, ул. Липецкая</v>
          </cell>
          <cell r="L57" t="str">
            <v>типовая</v>
          </cell>
          <cell r="M57" t="str">
            <v>-</v>
          </cell>
          <cell r="N57" t="str">
            <v>Москва, Москва</v>
          </cell>
          <cell r="O57" t="str">
            <v>да</v>
          </cell>
          <cell r="P57">
            <v>0</v>
          </cell>
          <cell r="Q57" t="str">
            <v>аренда</v>
          </cell>
          <cell r="R57">
            <v>0</v>
          </cell>
          <cell r="S57" t="str">
            <v>Продается торговля и сервис, Москва, м. Домодедовская, 5 мин. тран., Липецкая ул, общая площадь - 1296</v>
          </cell>
          <cell r="T57" t="str">
            <v>http://irr.ru/advert/99509435/</v>
          </cell>
          <cell r="U57">
            <v>40542</v>
          </cell>
          <cell r="V57" t="str">
            <v>ЮАО</v>
          </cell>
          <cell r="W57">
            <v>138888.88888888888</v>
          </cell>
          <cell r="X57" t="str">
            <v>Москва</v>
          </cell>
        </row>
        <row r="58">
          <cell r="A58">
            <v>56</v>
          </cell>
          <cell r="B58" t="str">
            <v>Москва</v>
          </cell>
          <cell r="C58">
            <v>10000000</v>
          </cell>
          <cell r="D58" t="str">
            <v>рубли</v>
          </cell>
          <cell r="E58">
            <v>76.900000000000006</v>
          </cell>
          <cell r="F58">
            <v>0</v>
          </cell>
          <cell r="G58">
            <v>0</v>
          </cell>
          <cell r="H58" t="str">
            <v>торговое</v>
          </cell>
          <cell r="I58" t="str">
            <v>встроенное</v>
          </cell>
          <cell r="J58" t="str">
            <v>C</v>
          </cell>
          <cell r="K58" t="str">
            <v xml:space="preserve"> ул. Москворечье, д.4, корп.6</v>
          </cell>
          <cell r="L58" t="str">
            <v>типовая</v>
          </cell>
          <cell r="M58" t="str">
            <v>-</v>
          </cell>
          <cell r="N58" t="str">
            <v>Москва, Москва</v>
          </cell>
          <cell r="O58" t="str">
            <v>нет</v>
          </cell>
          <cell r="P58">
            <v>0</v>
          </cell>
          <cell r="Q58" t="str">
            <v>аренда</v>
          </cell>
          <cell r="R58">
            <v>0</v>
          </cell>
          <cell r="S58" t="str">
            <v>площадь: 76.9 кв.м., Москва, ЮАО, ул. Москворечье, д.4, корп.6</v>
          </cell>
          <cell r="T58" t="str">
            <v>http://irr.ru/real-estate/commercial/retail/search/date_create=month/currency=RUR/offertype=%D0%BF%D1%80%D0%BE%D0%B4%D0%B0%D0%BC/place=203%2C10%2C171%2C129%2C194%2C99%2C98%2C167%2C36%2C69%2C52%2C111%2C181%2C58%2C61%2C65%2C5%2C189%2C30%2C24%2C23/</v>
          </cell>
          <cell r="U58">
            <v>40542</v>
          </cell>
          <cell r="V58" t="str">
            <v>ЮАО</v>
          </cell>
          <cell r="W58">
            <v>130039.01170351105</v>
          </cell>
          <cell r="X58" t="str">
            <v>Москва</v>
          </cell>
        </row>
        <row r="59">
          <cell r="A59">
            <v>57</v>
          </cell>
          <cell r="B59" t="str">
            <v>Москва</v>
          </cell>
          <cell r="C59">
            <v>140490000</v>
          </cell>
          <cell r="D59" t="str">
            <v>рубли</v>
          </cell>
          <cell r="E59">
            <v>1338</v>
          </cell>
          <cell r="F59">
            <v>0</v>
          </cell>
          <cell r="G59">
            <v>0</v>
          </cell>
          <cell r="H59" t="str">
            <v>торговое</v>
          </cell>
          <cell r="I59" t="str">
            <v>встроенное</v>
          </cell>
          <cell r="J59" t="str">
            <v>C</v>
          </cell>
          <cell r="K59" t="str">
            <v>м. Красногвардейская, Гурьевский проезд</v>
          </cell>
          <cell r="L59" t="str">
            <v>типовая</v>
          </cell>
          <cell r="M59" t="str">
            <v>-</v>
          </cell>
          <cell r="N59" t="str">
            <v>Москва, Москва</v>
          </cell>
          <cell r="O59" t="str">
            <v>да</v>
          </cell>
          <cell r="P59">
            <v>0</v>
          </cell>
          <cell r="Q59" t="str">
            <v>аренда</v>
          </cell>
          <cell r="R59">
            <v>0</v>
          </cell>
          <cell r="S59" t="str">
            <v>http://irr.ru/advert/92071651/</v>
          </cell>
          <cell r="T59" t="str">
            <v>http://irr.ru/advert/92071651/</v>
          </cell>
          <cell r="U59">
            <v>40542</v>
          </cell>
          <cell r="V59" t="str">
            <v>ЮАО</v>
          </cell>
          <cell r="W59">
            <v>105000</v>
          </cell>
          <cell r="X59" t="str">
            <v>Москва</v>
          </cell>
        </row>
        <row r="60">
          <cell r="A60">
            <v>58</v>
          </cell>
          <cell r="B60" t="str">
            <v>Москва</v>
          </cell>
          <cell r="C60">
            <v>49550000</v>
          </cell>
          <cell r="D60" t="str">
            <v>рубли</v>
          </cell>
          <cell r="E60">
            <v>343.6</v>
          </cell>
          <cell r="F60">
            <v>0</v>
          </cell>
          <cell r="G60">
            <v>0</v>
          </cell>
          <cell r="H60" t="str">
            <v>торговое</v>
          </cell>
          <cell r="I60" t="str">
            <v>встроенное</v>
          </cell>
          <cell r="J60" t="str">
            <v>C</v>
          </cell>
          <cell r="K60" t="str">
            <v>м. Медведково, ул. Широкая</v>
          </cell>
          <cell r="L60" t="str">
            <v>типовая</v>
          </cell>
          <cell r="M60" t="str">
            <v>-</v>
          </cell>
          <cell r="N60" t="str">
            <v>Москва, Москва</v>
          </cell>
          <cell r="O60" t="str">
            <v>нет</v>
          </cell>
          <cell r="P60">
            <v>0</v>
          </cell>
          <cell r="Q60" t="str">
            <v>аренда</v>
          </cell>
          <cell r="R60">
            <v>0</v>
          </cell>
          <cell r="S60" t="str">
            <v>Продается. Тип недвижимости: торгово-резвлекательная, общая площадь: 343.6 кв.м., Москва, СВАО, ул. Широкая</v>
          </cell>
          <cell r="T60" t="str">
            <v>http://irr.ru/advert/92587845/</v>
          </cell>
          <cell r="U60">
            <v>40542</v>
          </cell>
          <cell r="V60" t="str">
            <v>СВАО</v>
          </cell>
          <cell r="W60">
            <v>144208.38183934806</v>
          </cell>
          <cell r="X60" t="str">
            <v>Москва</v>
          </cell>
        </row>
        <row r="61">
          <cell r="A61">
            <v>59</v>
          </cell>
          <cell r="B61" t="str">
            <v>Москва</v>
          </cell>
          <cell r="C61">
            <v>43927000</v>
          </cell>
          <cell r="D61" t="str">
            <v>рубли</v>
          </cell>
          <cell r="E61">
            <v>283</v>
          </cell>
          <cell r="F61">
            <v>0</v>
          </cell>
          <cell r="G61">
            <v>0</v>
          </cell>
          <cell r="H61" t="str">
            <v>торговое</v>
          </cell>
          <cell r="I61" t="str">
            <v>встроенное</v>
          </cell>
          <cell r="J61" t="str">
            <v>C</v>
          </cell>
          <cell r="K61" t="str">
            <v>м. Свиблово, уд. Летчика Бабушкина</v>
          </cell>
          <cell r="L61" t="str">
            <v>типовая</v>
          </cell>
          <cell r="M61" t="str">
            <v>-</v>
          </cell>
          <cell r="N61" t="str">
            <v>Москва, Москва</v>
          </cell>
          <cell r="O61" t="str">
            <v>нет</v>
          </cell>
          <cell r="P61">
            <v>0</v>
          </cell>
          <cell r="Q61" t="str">
            <v>аренда</v>
          </cell>
          <cell r="R61">
            <v>0</v>
          </cell>
          <cell r="S61" t="str">
            <v>Продается торговый центр, общая площадь: 283.00 кв.м., адрес: Летчика Бабушкина ул, метро Свиблово м, 15 мин.</v>
          </cell>
          <cell r="T61" t="str">
            <v>http://irr.ru/advert/91704804/</v>
          </cell>
          <cell r="U61">
            <v>40542</v>
          </cell>
          <cell r="V61" t="str">
            <v>СВАО</v>
          </cell>
          <cell r="W61">
            <v>155219.08127208482</v>
          </cell>
          <cell r="X61" t="str">
            <v>Москва</v>
          </cell>
        </row>
        <row r="62">
          <cell r="A62">
            <v>60</v>
          </cell>
          <cell r="B62" t="str">
            <v>Москва</v>
          </cell>
          <cell r="C62">
            <v>25000000</v>
          </cell>
          <cell r="D62" t="str">
            <v>рубли</v>
          </cell>
          <cell r="E62">
            <v>220</v>
          </cell>
          <cell r="F62">
            <v>0</v>
          </cell>
          <cell r="G62">
            <v>0</v>
          </cell>
          <cell r="H62" t="str">
            <v>торговое</v>
          </cell>
          <cell r="I62" t="str">
            <v>встроенное</v>
          </cell>
          <cell r="J62" t="str">
            <v>C</v>
          </cell>
          <cell r="K62" t="str">
            <v>м. Кузьминки, ул. Юных Ленинцев, 71</v>
          </cell>
          <cell r="L62" t="str">
            <v>типовая</v>
          </cell>
          <cell r="M62" t="str">
            <v>-</v>
          </cell>
          <cell r="N62" t="str">
            <v>Москва, Москва</v>
          </cell>
          <cell r="O62" t="str">
            <v>да</v>
          </cell>
          <cell r="P62">
            <v>0</v>
          </cell>
          <cell r="Q62" t="str">
            <v>аренда</v>
          </cell>
          <cell r="R62">
            <v>0</v>
          </cell>
          <cell r="S62" t="str">
            <v>Продается магазин. Площадь 220 кв. м. Адрес: Юных Ленинцев ул, 71. Метро Кузьминки, парковка, охрана, интернет, телефон, хорошее состояние</v>
          </cell>
          <cell r="T62" t="str">
            <v>http://irr.ru/advert/96414021/</v>
          </cell>
          <cell r="U62">
            <v>40542</v>
          </cell>
          <cell r="V62" t="str">
            <v>ЮВАО</v>
          </cell>
          <cell r="W62">
            <v>113636.36363636363</v>
          </cell>
          <cell r="X62" t="str">
            <v>Москва</v>
          </cell>
        </row>
        <row r="63">
          <cell r="A63">
            <v>61</v>
          </cell>
          <cell r="B63" t="str">
            <v>Москва</v>
          </cell>
          <cell r="C63">
            <v>64500000</v>
          </cell>
          <cell r="D63" t="str">
            <v>рубли</v>
          </cell>
          <cell r="E63">
            <v>591</v>
          </cell>
          <cell r="F63">
            <v>0</v>
          </cell>
          <cell r="G63">
            <v>0</v>
          </cell>
          <cell r="H63" t="str">
            <v>торговое</v>
          </cell>
          <cell r="I63" t="str">
            <v>встроенное</v>
          </cell>
          <cell r="J63" t="str">
            <v>C</v>
          </cell>
          <cell r="K63" t="str">
            <v>м. Авиамоторная, ул. Авиамоторная, 28/6</v>
          </cell>
          <cell r="L63" t="str">
            <v>типовая</v>
          </cell>
          <cell r="M63" t="str">
            <v>-</v>
          </cell>
          <cell r="N63" t="str">
            <v>Москва, Москва</v>
          </cell>
          <cell r="O63" t="str">
            <v>нет</v>
          </cell>
          <cell r="P63">
            <v>0</v>
          </cell>
          <cell r="Q63" t="str">
            <v>аренда</v>
          </cell>
          <cell r="R63">
            <v>0</v>
          </cell>
          <cell r="S63" t="str">
            <v>Продается торговый центр, общая площадь: 591.00 кв.м., адрес: Авиамоторная ул, 28/6, метро Авиамоторная м, 7 мин</v>
          </cell>
          <cell r="T63" t="str">
            <v>http://irr.ru/advert/91704733/</v>
          </cell>
          <cell r="U63">
            <v>40542</v>
          </cell>
          <cell r="V63" t="str">
            <v>ЮВАО</v>
          </cell>
          <cell r="W63">
            <v>109137.05583756346</v>
          </cell>
          <cell r="X63" t="str">
            <v>Москва</v>
          </cell>
        </row>
        <row r="64">
          <cell r="A64">
            <v>62</v>
          </cell>
          <cell r="B64" t="str">
            <v>Москва</v>
          </cell>
          <cell r="C64">
            <v>180000000</v>
          </cell>
          <cell r="D64" t="str">
            <v>рубли</v>
          </cell>
          <cell r="E64">
            <v>1199</v>
          </cell>
          <cell r="F64">
            <v>0</v>
          </cell>
          <cell r="G64">
            <v>0</v>
          </cell>
          <cell r="H64" t="str">
            <v>торговое</v>
          </cell>
          <cell r="I64" t="str">
            <v>встроенное</v>
          </cell>
          <cell r="J64" t="str">
            <v>C</v>
          </cell>
          <cell r="K64" t="str">
            <v>м. Марьино, ул. Борисовские пруды, 10</v>
          </cell>
          <cell r="L64" t="str">
            <v>типовая</v>
          </cell>
          <cell r="M64" t="str">
            <v>-</v>
          </cell>
          <cell r="N64" t="str">
            <v>Москва, Москва</v>
          </cell>
          <cell r="O64" t="str">
            <v>да</v>
          </cell>
          <cell r="P64">
            <v>0</v>
          </cell>
          <cell r="Q64" t="str">
            <v>аренда</v>
          </cell>
          <cell r="R64">
            <v>0</v>
          </cell>
          <cell r="S64" t="str">
            <v>Продается торговый центр, общая площадь: 1199.00 кв.м., адрес: Борисовские Пруды ул, 10, метро Марьино м, 5 мин.</v>
          </cell>
          <cell r="T64" t="str">
            <v>http://irr.ru/advert/99527718/</v>
          </cell>
          <cell r="U64">
            <v>40542</v>
          </cell>
          <cell r="V64" t="str">
            <v>ЮВАО</v>
          </cell>
          <cell r="W64">
            <v>150125.10425354462</v>
          </cell>
          <cell r="X64" t="str">
            <v>Москва</v>
          </cell>
        </row>
        <row r="65">
          <cell r="A65">
            <v>63</v>
          </cell>
          <cell r="B65" t="str">
            <v>Москва</v>
          </cell>
          <cell r="C65">
            <v>54000000</v>
          </cell>
          <cell r="D65" t="str">
            <v>рубли</v>
          </cell>
          <cell r="E65">
            <v>350</v>
          </cell>
          <cell r="F65">
            <v>0</v>
          </cell>
          <cell r="G65">
            <v>0</v>
          </cell>
          <cell r="H65" t="str">
            <v>торговое</v>
          </cell>
          <cell r="I65" t="str">
            <v>встроенное</v>
          </cell>
          <cell r="J65" t="str">
            <v>C</v>
          </cell>
          <cell r="K65" t="str">
            <v>м. Кузьминки, Врлгоградский пр-т</v>
          </cell>
          <cell r="L65" t="str">
            <v>типовая</v>
          </cell>
          <cell r="M65" t="str">
            <v>-</v>
          </cell>
          <cell r="N65" t="str">
            <v>Москва, Москва</v>
          </cell>
          <cell r="O65" t="str">
            <v>нет</v>
          </cell>
          <cell r="P65">
            <v>0</v>
          </cell>
          <cell r="Q65" t="str">
            <v>аренда</v>
          </cell>
          <cell r="R65">
            <v>0</v>
          </cell>
          <cell r="S65" t="str">
            <v>Продается торговый центр, общая площадь: 350.00 кв.м., адрес: Волгоградский пр-кт, метро Кузьминки м</v>
          </cell>
          <cell r="T65" t="str">
            <v>http://irr.ru/advert/98787483/</v>
          </cell>
          <cell r="U65">
            <v>40542</v>
          </cell>
          <cell r="V65" t="str">
            <v>ЮВАО</v>
          </cell>
          <cell r="W65">
            <v>154285.71428571429</v>
          </cell>
          <cell r="X65" t="str">
            <v>Москва</v>
          </cell>
        </row>
        <row r="66">
          <cell r="A66">
            <v>64</v>
          </cell>
          <cell r="B66" t="str">
            <v>Москва</v>
          </cell>
          <cell r="C66">
            <v>80000000</v>
          </cell>
          <cell r="D66" t="str">
            <v>рубли</v>
          </cell>
          <cell r="E66">
            <v>700</v>
          </cell>
          <cell r="F66">
            <v>0</v>
          </cell>
          <cell r="G66">
            <v>0</v>
          </cell>
          <cell r="H66" t="str">
            <v>торговое</v>
          </cell>
          <cell r="I66" t="str">
            <v>встроенное</v>
          </cell>
          <cell r="J66" t="str">
            <v>C</v>
          </cell>
          <cell r="K66" t="str">
            <v xml:space="preserve">М. Октябрьское поле, ул. Генерала Глаголева, 17-19. </v>
          </cell>
          <cell r="L66" t="str">
            <v>типовая</v>
          </cell>
          <cell r="M66" t="str">
            <v>-</v>
          </cell>
          <cell r="N66" t="str">
            <v>Москва, Москва</v>
          </cell>
          <cell r="O66" t="str">
            <v>нет</v>
          </cell>
          <cell r="P66">
            <v>0</v>
          </cell>
          <cell r="Q66" t="str">
            <v>аренда</v>
          </cell>
          <cell r="R66">
            <v>0</v>
          </cell>
          <cell r="S66" t="str">
            <v>Продается магазин. Площадь от 700 кв. м. Адрес: Генерала Глаголева ул, 17-19. Метро Октябрьское поле.</v>
          </cell>
          <cell r="T66" t="str">
            <v>http://irr.ru/advert/92302336/</v>
          </cell>
          <cell r="U66">
            <v>40542</v>
          </cell>
          <cell r="V66" t="str">
            <v>СЗАО</v>
          </cell>
          <cell r="W66">
            <v>114285.71428571429</v>
          </cell>
          <cell r="X66" t="str">
            <v>Москва</v>
          </cell>
        </row>
        <row r="67">
          <cell r="A67">
            <v>65</v>
          </cell>
          <cell r="B67" t="str">
            <v>Москва</v>
          </cell>
          <cell r="C67">
            <v>47500000</v>
          </cell>
          <cell r="D67" t="str">
            <v>рубли</v>
          </cell>
          <cell r="E67">
            <v>307.3</v>
          </cell>
          <cell r="F67">
            <v>0</v>
          </cell>
          <cell r="G67">
            <v>0</v>
          </cell>
          <cell r="H67" t="str">
            <v>торговое</v>
          </cell>
          <cell r="I67" t="str">
            <v>встроенное</v>
          </cell>
          <cell r="J67" t="str">
            <v>C</v>
          </cell>
          <cell r="K67" t="str">
            <v>м. Октябрьское поле</v>
          </cell>
          <cell r="L67" t="str">
            <v>типовая</v>
          </cell>
          <cell r="M67" t="str">
            <v>-</v>
          </cell>
          <cell r="N67" t="str">
            <v>Москва, Москва</v>
          </cell>
          <cell r="O67" t="str">
            <v>да</v>
          </cell>
          <cell r="P67">
            <v>0</v>
          </cell>
          <cell r="Q67" t="str">
            <v>аренда</v>
          </cell>
          <cell r="R67">
            <v>0</v>
          </cell>
          <cell r="S67" t="str">
            <v>Продается. Тип недвижимости: торгово-резвлекательная, общая площадь: 307.3 кв.м., Москва, СЗАО, метро "Октябрьское поле"</v>
          </cell>
          <cell r="T67" t="str">
            <v>http://irr.ru/advert/96671145/</v>
          </cell>
          <cell r="U67">
            <v>40542</v>
          </cell>
          <cell r="V67" t="str">
            <v>СЗАО</v>
          </cell>
          <cell r="W67">
            <v>154572.07940123658</v>
          </cell>
          <cell r="X67" t="str">
            <v>Москва</v>
          </cell>
        </row>
        <row r="68">
          <cell r="A68">
            <v>66</v>
          </cell>
          <cell r="B68" t="str">
            <v>Москва</v>
          </cell>
          <cell r="C68">
            <v>17000000</v>
          </cell>
          <cell r="D68" t="str">
            <v>рубли</v>
          </cell>
          <cell r="E68">
            <v>158.1</v>
          </cell>
          <cell r="F68">
            <v>0</v>
          </cell>
          <cell r="G68">
            <v>0</v>
          </cell>
          <cell r="H68" t="str">
            <v>торговое</v>
          </cell>
          <cell r="I68" t="str">
            <v>встроенное</v>
          </cell>
          <cell r="J68" t="str">
            <v>C</v>
          </cell>
          <cell r="K68" t="str">
            <v>ул. Стратонавтов, 11</v>
          </cell>
          <cell r="L68" t="str">
            <v>типовая</v>
          </cell>
          <cell r="M68" t="str">
            <v>-</v>
          </cell>
          <cell r="N68" t="str">
            <v>Москва, Москва</v>
          </cell>
          <cell r="O68" t="str">
            <v>нет</v>
          </cell>
          <cell r="P68">
            <v>0</v>
          </cell>
          <cell r="Q68" t="str">
            <v>аренда</v>
          </cell>
          <cell r="R68">
            <v>0</v>
          </cell>
          <cell r="S68" t="str">
            <v>Продается. Тип недвижимости: торгово-резвлекательная, общая площадь: 158.1 кв.м., Москва, СЗАО, ул. Стратонавтов, д.11</v>
          </cell>
          <cell r="T68" t="str">
            <v>http://irr.ru/advert/88169459/</v>
          </cell>
          <cell r="U68">
            <v>40542</v>
          </cell>
          <cell r="V68" t="str">
            <v>ЮВАО</v>
          </cell>
          <cell r="W68">
            <v>107526.88172043012</v>
          </cell>
          <cell r="X68" t="str">
            <v>Москва</v>
          </cell>
        </row>
        <row r="69">
          <cell r="A69">
            <v>67</v>
          </cell>
          <cell r="B69" t="str">
            <v>Москва</v>
          </cell>
          <cell r="C69">
            <v>58710000</v>
          </cell>
          <cell r="D69" t="str">
            <v>рубли</v>
          </cell>
          <cell r="E69">
            <v>600</v>
          </cell>
          <cell r="F69">
            <v>0</v>
          </cell>
          <cell r="G69">
            <v>160</v>
          </cell>
          <cell r="H69" t="str">
            <v>торговое</v>
          </cell>
          <cell r="I69" t="str">
            <v>встроенное</v>
          </cell>
          <cell r="J69" t="str">
            <v>C</v>
          </cell>
          <cell r="K69" t="str">
            <v>м. Улица Горчакова, Бутово, ул. Южнобутовская, 38</v>
          </cell>
          <cell r="L69" t="str">
            <v>типовая</v>
          </cell>
          <cell r="M69" t="str">
            <v>-</v>
          </cell>
          <cell r="N69" t="str">
            <v>Москва, Москва</v>
          </cell>
          <cell r="O69" t="str">
            <v>нет</v>
          </cell>
          <cell r="P69">
            <v>0</v>
          </cell>
          <cell r="Q69" t="str">
            <v>аренда</v>
          </cell>
          <cell r="R69">
            <v>0</v>
          </cell>
          <cell r="S69" t="str">
            <v>Продается торговое помещение в Бутово, ул.Южнобутовская, дом 38, метро «Улица Горчакова», 3 минуты пешком от метро. Предлагаемое к продаже торговое помещение площадью 600 кв.м., расположено на 1-м этаже жилого дома 2002 г.п. Площадь 1-го этажа 440 кв.м., подвал - 160 кв.м. Высота потолков 4м. Первая линия домов, витринные окна, 3 отдельных входа и вход в подвал со двора. Центральные коммуникации, 3 линии МГТС, электричество 146 кВт. Высокий автомобильный и пешеходный трафик. Обжитой район. Помещение можно использовать под магазин, ресторан, салон и т.п.</v>
          </cell>
          <cell r="T69" t="str">
            <v>http://www.zdanie.info/2387/2397/</v>
          </cell>
          <cell r="U69">
            <v>40542</v>
          </cell>
          <cell r="V69" t="str">
            <v>ЮЗАО</v>
          </cell>
          <cell r="W69">
            <v>97850</v>
          </cell>
          <cell r="X69" t="str">
            <v>Москва</v>
          </cell>
        </row>
        <row r="70">
          <cell r="A70">
            <v>68</v>
          </cell>
          <cell r="B70" t="str">
            <v>Москва</v>
          </cell>
          <cell r="C70">
            <v>361530000</v>
          </cell>
          <cell r="D70" t="str">
            <v>рубли</v>
          </cell>
          <cell r="E70">
            <v>2000</v>
          </cell>
          <cell r="F70">
            <v>0</v>
          </cell>
          <cell r="G70">
            <v>0</v>
          </cell>
          <cell r="H70" t="str">
            <v>торговое</v>
          </cell>
          <cell r="I70" t="str">
            <v>ОСЗ</v>
          </cell>
          <cell r="J70" t="str">
            <v>C</v>
          </cell>
          <cell r="K70" t="str">
            <v>м. Бульвар Дмитрия Донского, Бутово, ул. Ратная, 16</v>
          </cell>
          <cell r="L70" t="str">
            <v>типовая</v>
          </cell>
          <cell r="M70" t="str">
            <v>-</v>
          </cell>
          <cell r="N70" t="str">
            <v>Москва, Москва</v>
          </cell>
          <cell r="O70" t="str">
            <v>нет</v>
          </cell>
          <cell r="P70">
            <v>0</v>
          </cell>
          <cell r="Q70" t="str">
            <v>аренда</v>
          </cell>
          <cell r="R70">
            <v>0</v>
          </cell>
          <cell r="S70" t="str">
            <v>Продаётся торговый центр, расположенный по адресу: Москва, ул.Ратная, д.16, корпус 3 (район «Бутово»). Станция метро «Бульвар Дмитрия Донского» в 10 минутах пешком. Удачное месторасположение торгового центра - 300 метров от МКАД, 100 метров до Куликовской улицы. Новый торговый центр, предлагаемый к продаже, построен в 2009-2010гг. Срок готовности ТЦ - начало декабря 2010 года. Общая площадь ТЦ – 2000 кв.м. Высота потолков 3 метра. Три этажа + подвал + эксплуатируемая кровля. Земельный участок 1550 кв.м. Качественная внутренняя отделка керамической плиткой, яркая внешняя отделка.</v>
          </cell>
          <cell r="T70" t="str">
            <v>http://www.zdanie.info/objects_search/map/?ring%5B3%5D=1&amp;city=2</v>
          </cell>
          <cell r="U70">
            <v>40542</v>
          </cell>
          <cell r="V70" t="str">
            <v>ЮЗАО</v>
          </cell>
          <cell r="W70">
            <v>180765</v>
          </cell>
          <cell r="X70" t="str">
            <v>Москва</v>
          </cell>
        </row>
        <row r="71">
          <cell r="A71">
            <v>69</v>
          </cell>
          <cell r="B71" t="str">
            <v>Москва</v>
          </cell>
          <cell r="C71">
            <v>79500000</v>
          </cell>
          <cell r="D71" t="str">
            <v>рубли</v>
          </cell>
          <cell r="E71">
            <v>960</v>
          </cell>
          <cell r="F71">
            <v>0</v>
          </cell>
          <cell r="G71">
            <v>360</v>
          </cell>
          <cell r="H71" t="str">
            <v>торговое</v>
          </cell>
          <cell r="I71" t="str">
            <v>встроенное</v>
          </cell>
          <cell r="J71" t="str">
            <v>C</v>
          </cell>
          <cell r="K71" t="str">
            <v>м. Беляево, ул. Введенская</v>
          </cell>
          <cell r="L71" t="str">
            <v>типовая</v>
          </cell>
          <cell r="M71" t="str">
            <v>-</v>
          </cell>
          <cell r="N71" t="str">
            <v>Москва, Москва</v>
          </cell>
          <cell r="O71" t="str">
            <v>нет</v>
          </cell>
          <cell r="P71">
            <v>0</v>
          </cell>
          <cell r="Q71" t="str">
            <v>аренда</v>
          </cell>
          <cell r="R71">
            <v>0</v>
          </cell>
          <cell r="S71" t="str">
            <v xml:space="preserve">ОСЗ. Половина здания, подвал 360м2, под офис, магазин, склад, медцентр.. </v>
          </cell>
          <cell r="T71" t="str">
            <v>http://an-estate.ru/cgi-bin/prodaga.pl</v>
          </cell>
          <cell r="U71">
            <v>40542</v>
          </cell>
          <cell r="V71" t="str">
            <v>ЮЗАО</v>
          </cell>
          <cell r="W71">
            <v>82812.5</v>
          </cell>
          <cell r="X71" t="str">
            <v>Москва</v>
          </cell>
        </row>
        <row r="72">
          <cell r="A72">
            <v>70</v>
          </cell>
          <cell r="B72" t="str">
            <v>Москва</v>
          </cell>
          <cell r="C72">
            <v>10500000</v>
          </cell>
          <cell r="D72" t="str">
            <v>рубли</v>
          </cell>
          <cell r="E72">
            <v>80.900000000000006</v>
          </cell>
          <cell r="F72">
            <v>0</v>
          </cell>
          <cell r="G72">
            <v>0</v>
          </cell>
          <cell r="H72" t="str">
            <v>торговое</v>
          </cell>
          <cell r="I72" t="str">
            <v>встроенное</v>
          </cell>
          <cell r="J72" t="str">
            <v>C</v>
          </cell>
          <cell r="K72" t="str">
            <v>ул. Саморы Машела, 8, корп. 1</v>
          </cell>
          <cell r="L72" t="str">
            <v>типовая</v>
          </cell>
          <cell r="M72" t="str">
            <v>-</v>
          </cell>
          <cell r="N72" t="str">
            <v>Москва, Москва</v>
          </cell>
          <cell r="O72" t="str">
            <v>нет</v>
          </cell>
          <cell r="P72">
            <v>0</v>
          </cell>
          <cell r="Q72" t="str">
            <v>аренда</v>
          </cell>
          <cell r="R72">
            <v>0</v>
          </cell>
          <cell r="S72">
            <v>0</v>
          </cell>
          <cell r="T72" t="str">
            <v>http://www.mir-realty.ru/baza-predlozhenij/baza-predlogeniy/kommercheskaja-nedvizhimost/baza-obektov?&amp;flt_force_values=1&amp;catid=20107&amp;ext_custom_55=%D1%82%D0%BE%D1%80%D0%B3%D0%BE%D0%B2%D0%BB%D1%8F%20%D0%B8%20%D1%81%D0%B5%D1%80%D0%B2%D0%B8%D1%81&amp;ext_custom_56=%D0%BF%D1%80%D0%BE%D0%B4%D0%B0%D0%B6%D0%B0&amp;ext_custom_57=%D0%9C%D0%BE%D1%81%D0%BA%D0%B2%D0%B0%20%D0%B7%D0%B0%20%D0%BF%D1%80%D0%B5%D0%B4%D0%B5%D0%BB%D0%B0%D0%BC%D0%B8%20%D0%A2%D0%A2%D0%9A&amp;search_subcats=1&amp;btnFlt_apply=%20%D0%9D%D0%B0%D0%B9%D1%82%D0%B8%20&amp;=%20%D0%9E%D1%87%D0%B8%D1%81%D1%82%D0%B8%D1%82%D1%8C%20%D0%BF%D0%BE%D0%BB%D1%8F%20&amp;action=search&amp;letter=&amp;sort=&amp;sdim=&amp;search_text=&amp;pf=1</v>
          </cell>
          <cell r="U72">
            <v>40542</v>
          </cell>
          <cell r="V72" t="str">
            <v>ЮЗАО</v>
          </cell>
          <cell r="W72">
            <v>129789.86402966625</v>
          </cell>
          <cell r="X72" t="str">
            <v>Москва</v>
          </cell>
        </row>
        <row r="73">
          <cell r="A73">
            <v>71</v>
          </cell>
          <cell r="B73" t="str">
            <v>Москва</v>
          </cell>
          <cell r="C73">
            <v>42868000</v>
          </cell>
          <cell r="D73" t="str">
            <v>рубли</v>
          </cell>
          <cell r="E73">
            <v>320</v>
          </cell>
          <cell r="F73">
            <v>0</v>
          </cell>
          <cell r="G73">
            <v>0</v>
          </cell>
          <cell r="H73" t="str">
            <v>торговое</v>
          </cell>
          <cell r="I73" t="str">
            <v>встроенное</v>
          </cell>
          <cell r="J73" t="str">
            <v>C</v>
          </cell>
          <cell r="K73" t="str">
            <v>м. Сокол, Волоколамское шоссе</v>
          </cell>
          <cell r="L73" t="str">
            <v>типовая</v>
          </cell>
          <cell r="M73" t="str">
            <v>-</v>
          </cell>
          <cell r="N73" t="str">
            <v>Москва, Москва</v>
          </cell>
          <cell r="O73" t="str">
            <v>да</v>
          </cell>
          <cell r="P73">
            <v>0</v>
          </cell>
          <cell r="Q73" t="str">
            <v>аренда</v>
          </cell>
          <cell r="R73">
            <v>0</v>
          </cell>
          <cell r="S73" t="str">
            <v xml:space="preserve">Продаётся ресторан в районе м.Сокол (12 минут пешком), на 1-й линии домов Волоколамского шоссе, д.20. Общая площадь ресторана 320 кв.м., высота потолков 5м. Состояние помещений рабочее, все комуникации. Летняя веранда 100 кв.м. в аренде до 2016г. Паркинг на 10-13машиномест. </v>
          </cell>
          <cell r="T73" t="str">
            <v>http://www.zdanie.info/objects_search/map/off/2?district%5B13%5D=1&amp;city=2&amp;belong=2</v>
          </cell>
          <cell r="U73">
            <v>40542</v>
          </cell>
          <cell r="V73" t="str">
            <v>САО</v>
          </cell>
          <cell r="W73">
            <v>133962.5</v>
          </cell>
          <cell r="X73" t="str">
            <v>Москва</v>
          </cell>
        </row>
        <row r="74">
          <cell r="A74">
            <v>72</v>
          </cell>
          <cell r="B74" t="str">
            <v>Москва</v>
          </cell>
          <cell r="C74">
            <v>168000000</v>
          </cell>
          <cell r="D74" t="str">
            <v>рубли</v>
          </cell>
          <cell r="E74">
            <v>1237</v>
          </cell>
          <cell r="F74">
            <v>0</v>
          </cell>
          <cell r="G74">
            <v>0</v>
          </cell>
          <cell r="H74" t="str">
            <v>торговое</v>
          </cell>
          <cell r="I74" t="str">
            <v>ОСЗ</v>
          </cell>
          <cell r="J74" t="str">
            <v>C</v>
          </cell>
          <cell r="K74" t="str">
            <v>м. Речной вокзал, Ленинградское шоссе</v>
          </cell>
          <cell r="L74" t="str">
            <v>типовая</v>
          </cell>
          <cell r="M74" t="str">
            <v>-</v>
          </cell>
          <cell r="N74" t="str">
            <v>Москва, Москва</v>
          </cell>
          <cell r="O74" t="str">
            <v>да</v>
          </cell>
          <cell r="P74">
            <v>0</v>
          </cell>
          <cell r="Q74" t="str">
            <v>аренда</v>
          </cell>
          <cell r="R74">
            <v>0</v>
          </cell>
          <cell r="S74" t="str">
            <v>http://an-estate.ru/cgi-bin/prodaga.pl</v>
          </cell>
          <cell r="T74" t="str">
            <v>http://an-estate.ru/cgi-bin/prodaga.pl</v>
          </cell>
          <cell r="U74">
            <v>40542</v>
          </cell>
          <cell r="V74" t="str">
            <v>САО</v>
          </cell>
          <cell r="W74">
            <v>135812.44947453515</v>
          </cell>
          <cell r="X74" t="str">
            <v>Москва</v>
          </cell>
        </row>
        <row r="75">
          <cell r="A75">
            <v>73</v>
          </cell>
          <cell r="B75" t="str">
            <v>Москва</v>
          </cell>
          <cell r="C75">
            <v>32000000</v>
          </cell>
          <cell r="D75" t="str">
            <v>рубли</v>
          </cell>
          <cell r="E75">
            <v>235</v>
          </cell>
          <cell r="F75">
            <v>0</v>
          </cell>
          <cell r="G75">
            <v>0</v>
          </cell>
          <cell r="H75" t="str">
            <v>торговое</v>
          </cell>
          <cell r="I75" t="str">
            <v>встроенное</v>
          </cell>
          <cell r="J75" t="str">
            <v>C</v>
          </cell>
          <cell r="K75" t="str">
            <v xml:space="preserve">м. Семеновская,  Щербаковская ул. </v>
          </cell>
          <cell r="L75" t="str">
            <v>типовая</v>
          </cell>
          <cell r="M75" t="str">
            <v>-</v>
          </cell>
          <cell r="N75" t="str">
            <v>Москва, Москва</v>
          </cell>
          <cell r="O75" t="str">
            <v>нет</v>
          </cell>
          <cell r="P75">
            <v>0</v>
          </cell>
          <cell r="Q75" t="str">
            <v>аренда</v>
          </cell>
          <cell r="R75">
            <v>0</v>
          </cell>
          <cell r="S75">
            <v>0</v>
          </cell>
          <cell r="T75" t="str">
            <v>http://an-estate.ru/cgi-bin/prodaga.pl</v>
          </cell>
          <cell r="U75">
            <v>40542</v>
          </cell>
          <cell r="V75" t="str">
            <v>ВАО</v>
          </cell>
          <cell r="W75">
            <v>136170.21276595743</v>
          </cell>
          <cell r="X75" t="str">
            <v>Москва</v>
          </cell>
        </row>
        <row r="76">
          <cell r="A76">
            <v>74</v>
          </cell>
          <cell r="B76" t="str">
            <v>Москва</v>
          </cell>
          <cell r="C76">
            <v>108060517</v>
          </cell>
          <cell r="D76" t="str">
            <v>рубли</v>
          </cell>
          <cell r="E76">
            <v>465.8</v>
          </cell>
          <cell r="F76">
            <v>0</v>
          </cell>
          <cell r="G76">
            <v>0</v>
          </cell>
          <cell r="H76" t="str">
            <v>торговое</v>
          </cell>
          <cell r="I76" t="str">
            <v>встроенное</v>
          </cell>
          <cell r="J76" t="str">
            <v>C</v>
          </cell>
          <cell r="K76" t="str">
            <v>м. Белорусская,ул.  Б. Грузинская, 39</v>
          </cell>
          <cell r="L76" t="str">
            <v>типовая</v>
          </cell>
          <cell r="M76" t="str">
            <v>-</v>
          </cell>
          <cell r="N76" t="str">
            <v>Москва, Москва</v>
          </cell>
          <cell r="O76" t="str">
            <v>нет</v>
          </cell>
          <cell r="P76">
            <v>0</v>
          </cell>
          <cell r="Q76" t="str">
            <v>аренда</v>
          </cell>
          <cell r="R76">
            <v>0</v>
          </cell>
          <cell r="S76" t="str">
            <v xml:space="preserve"> Первый этиж, отдельный вход, витрины. favoritrealty.r</v>
          </cell>
          <cell r="T76" t="str">
            <v>http://www.realto.ru/base/com_realty/shov_info/?id=1120</v>
          </cell>
          <cell r="U76">
            <v>40542</v>
          </cell>
          <cell r="V76" t="str">
            <v>ЦАО</v>
          </cell>
          <cell r="W76">
            <v>231989.08759124088</v>
          </cell>
          <cell r="X76" t="str">
            <v>Москва</v>
          </cell>
        </row>
        <row r="77">
          <cell r="A77">
            <v>75</v>
          </cell>
          <cell r="B77" t="str">
            <v>Москва</v>
          </cell>
          <cell r="C77">
            <v>86050423</v>
          </cell>
          <cell r="D77" t="str">
            <v>рубли</v>
          </cell>
          <cell r="E77">
            <v>347</v>
          </cell>
          <cell r="F77">
            <v>0</v>
          </cell>
          <cell r="G77">
            <v>0</v>
          </cell>
          <cell r="H77" t="str">
            <v>торговое</v>
          </cell>
          <cell r="I77" t="str">
            <v>встроенное</v>
          </cell>
          <cell r="J77" t="str">
            <v>C</v>
          </cell>
          <cell r="K77" t="str">
            <v>м. Белорусская, ул. Лесная, 22, крп. 24</v>
          </cell>
          <cell r="L77" t="str">
            <v>типовая</v>
          </cell>
          <cell r="M77" t="str">
            <v>-</v>
          </cell>
          <cell r="N77" t="str">
            <v>Москва, Москва</v>
          </cell>
          <cell r="O77" t="str">
            <v>нет</v>
          </cell>
          <cell r="P77">
            <v>0</v>
          </cell>
          <cell r="Q77" t="str">
            <v>аренда</v>
          </cell>
          <cell r="R77">
            <v>0</v>
          </cell>
          <cell r="S77" t="str">
            <v>Первый этаж сталинского 7-этажного жилого дома. Первая линия отдельный вход с улицы и со двора. Большой торговый зал. Удобный подъезд автотранспорта со двора. Высокие потолки</v>
          </cell>
          <cell r="T77" t="str">
            <v>http://www.realto.ru/base/com_realty/shov_info/?id=1001</v>
          </cell>
          <cell r="U77">
            <v>40542</v>
          </cell>
          <cell r="V77" t="str">
            <v>ЦАО</v>
          </cell>
          <cell r="W77">
            <v>247983.9279538905</v>
          </cell>
          <cell r="X77" t="str">
            <v>Москва</v>
          </cell>
        </row>
        <row r="78">
          <cell r="A78">
            <v>76</v>
          </cell>
          <cell r="B78" t="str">
            <v>Москва</v>
          </cell>
          <cell r="C78">
            <v>611400000</v>
          </cell>
          <cell r="D78" t="str">
            <v>рубли</v>
          </cell>
          <cell r="E78">
            <v>6062.1</v>
          </cell>
          <cell r="F78">
            <v>0</v>
          </cell>
          <cell r="G78">
            <v>0</v>
          </cell>
          <cell r="H78" t="str">
            <v>торговое</v>
          </cell>
          <cell r="I78" t="str">
            <v>ОСЗ</v>
          </cell>
          <cell r="J78" t="str">
            <v>C</v>
          </cell>
          <cell r="K78" t="str">
            <v xml:space="preserve">Зеленоград, 15-й Мкр. </v>
          </cell>
          <cell r="L78" t="str">
            <v>типовая</v>
          </cell>
          <cell r="M78" t="str">
            <v>-</v>
          </cell>
          <cell r="N78" t="str">
            <v>Москва, Москва</v>
          </cell>
          <cell r="O78" t="str">
            <v>да</v>
          </cell>
          <cell r="P78">
            <v>0</v>
          </cell>
          <cell r="Q78" t="str">
            <v>аренда</v>
          </cell>
          <cell r="R78">
            <v>0</v>
          </cell>
          <cell r="S78" t="str">
            <v>15й Мкр. ОСЗ, действ. ТЦ"Грин"(с арендаторами, прибыль 2млн.$/год), парковка 70м/м</v>
          </cell>
          <cell r="T78" t="str">
            <v>http://www.realto.ru/base/com_realty/shov_info/?id=17100</v>
          </cell>
          <cell r="U78">
            <v>40542</v>
          </cell>
          <cell r="V78" t="str">
            <v>Зеленоград</v>
          </cell>
          <cell r="W78">
            <v>100856.13896174592</v>
          </cell>
          <cell r="X78" t="str">
            <v>Москва</v>
          </cell>
        </row>
        <row r="79">
          <cell r="A79">
            <v>77</v>
          </cell>
          <cell r="B79" t="str">
            <v>Москва</v>
          </cell>
          <cell r="C79">
            <v>16206379</v>
          </cell>
          <cell r="D79" t="str">
            <v>рубли</v>
          </cell>
          <cell r="E79">
            <v>147.9</v>
          </cell>
          <cell r="F79">
            <v>0</v>
          </cell>
          <cell r="G79">
            <v>0</v>
          </cell>
          <cell r="H79" t="str">
            <v>торговое</v>
          </cell>
          <cell r="I79" t="str">
            <v>встроенное</v>
          </cell>
          <cell r="J79" t="str">
            <v>C</v>
          </cell>
          <cell r="K79" t="str">
            <v xml:space="preserve"> Зеленоград, Савеловский пр-д</v>
          </cell>
          <cell r="L79" t="str">
            <v>типовая</v>
          </cell>
          <cell r="M79" t="str">
            <v>-</v>
          </cell>
          <cell r="N79" t="str">
            <v>Москва, Москва</v>
          </cell>
          <cell r="O79" t="str">
            <v>нет</v>
          </cell>
          <cell r="P79">
            <v>0</v>
          </cell>
          <cell r="Q79" t="str">
            <v>аренда</v>
          </cell>
          <cell r="R79">
            <v>0</v>
          </cell>
          <cell r="S79" t="str">
            <v xml:space="preserve">интернет, машиноместо, МГТС, отд. вход с ул., ПСН, раб. сост., реклама на фасаде </v>
          </cell>
          <cell r="T79" t="str">
            <v>http://www.realto.ru/base/com_realty/shov_info/?id=1617</v>
          </cell>
          <cell r="U79">
            <v>40542</v>
          </cell>
          <cell r="V79" t="str">
            <v>Зеленоград</v>
          </cell>
          <cell r="W79">
            <v>109576.59905341447</v>
          </cell>
          <cell r="X79" t="str">
            <v>Москва</v>
          </cell>
        </row>
        <row r="80">
          <cell r="A80">
            <v>78</v>
          </cell>
          <cell r="B80" t="str">
            <v>Москва</v>
          </cell>
          <cell r="C80">
            <v>148038720</v>
          </cell>
          <cell r="D80" t="str">
            <v>рубли</v>
          </cell>
          <cell r="E80">
            <v>782</v>
          </cell>
          <cell r="F80">
            <v>0</v>
          </cell>
          <cell r="G80">
            <v>0</v>
          </cell>
          <cell r="H80" t="str">
            <v>офисное</v>
          </cell>
          <cell r="I80" t="str">
            <v>ОСЗ</v>
          </cell>
          <cell r="J80" t="str">
            <v>C</v>
          </cell>
          <cell r="L80" t="str">
            <v>повышенная</v>
          </cell>
          <cell r="M80" t="str">
            <v>новое</v>
          </cell>
          <cell r="N80" t="str">
            <v>Москва, Москва</v>
          </cell>
          <cell r="O80" t="str">
            <v>-</v>
          </cell>
          <cell r="P80">
            <v>0</v>
          </cell>
          <cell r="Q80" t="str">
            <v>аренда</v>
          </cell>
          <cell r="R80">
            <v>0</v>
          </cell>
          <cell r="T80" t="str">
            <v>http://cre.miel.ru/object/info/34546/</v>
          </cell>
          <cell r="U80">
            <v>40497</v>
          </cell>
          <cell r="W80">
            <v>189307.82608695651</v>
          </cell>
          <cell r="X80" t="str">
            <v>Москва</v>
          </cell>
        </row>
        <row r="81">
          <cell r="A81">
            <v>79</v>
          </cell>
          <cell r="B81" t="str">
            <v>Москва</v>
          </cell>
          <cell r="C81">
            <v>60000000</v>
          </cell>
          <cell r="D81" t="str">
            <v>рубли</v>
          </cell>
          <cell r="E81">
            <v>301</v>
          </cell>
          <cell r="F81">
            <v>0</v>
          </cell>
          <cell r="G81">
            <v>0</v>
          </cell>
          <cell r="H81" t="str">
            <v>офисное</v>
          </cell>
          <cell r="I81" t="str">
            <v>встроенное</v>
          </cell>
          <cell r="J81" t="str">
            <v>C</v>
          </cell>
          <cell r="L81" t="str">
            <v>типовая</v>
          </cell>
          <cell r="M81" t="str">
            <v>новое</v>
          </cell>
          <cell r="N81" t="str">
            <v>Москва, Москва</v>
          </cell>
          <cell r="O81" t="str">
            <v>-</v>
          </cell>
          <cell r="P81">
            <v>0</v>
          </cell>
          <cell r="Q81">
            <v>0</v>
          </cell>
          <cell r="R81">
            <v>0</v>
          </cell>
          <cell r="T81" t="str">
            <v>http://cre.miel.ru/object/info/34586/</v>
          </cell>
          <cell r="U81">
            <v>40497</v>
          </cell>
          <cell r="W81">
            <v>199335.54817275747</v>
          </cell>
          <cell r="X81" t="str">
            <v>Москва</v>
          </cell>
        </row>
        <row r="82">
          <cell r="A82">
            <v>80</v>
          </cell>
          <cell r="B82" t="str">
            <v>Москва</v>
          </cell>
          <cell r="C82">
            <v>150000000</v>
          </cell>
          <cell r="D82" t="str">
            <v>рубли</v>
          </cell>
          <cell r="E82">
            <v>1236.5</v>
          </cell>
          <cell r="F82">
            <v>0</v>
          </cell>
          <cell r="G82">
            <v>0</v>
          </cell>
          <cell r="H82" t="str">
            <v>офисное</v>
          </cell>
          <cell r="I82" t="str">
            <v>ОСЗ</v>
          </cell>
          <cell r="J82" t="str">
            <v>C</v>
          </cell>
          <cell r="L82" t="str">
            <v>евроремонт</v>
          </cell>
          <cell r="M82" t="str">
            <v>новое</v>
          </cell>
          <cell r="N82" t="str">
            <v>Москва, Москва</v>
          </cell>
          <cell r="O82" t="str">
            <v>-</v>
          </cell>
          <cell r="P82">
            <v>0</v>
          </cell>
          <cell r="Q82">
            <v>0</v>
          </cell>
          <cell r="R82">
            <v>0</v>
          </cell>
          <cell r="T82" t="str">
            <v>http://cre.miel.ru/object/info/34239/</v>
          </cell>
          <cell r="U82">
            <v>40497</v>
          </cell>
          <cell r="W82">
            <v>121310.14961585119</v>
          </cell>
          <cell r="X82" t="str">
            <v>Москва</v>
          </cell>
        </row>
        <row r="83">
          <cell r="A83">
            <v>81</v>
          </cell>
          <cell r="B83" t="str">
            <v>Москва</v>
          </cell>
          <cell r="C83">
            <v>1482900000</v>
          </cell>
          <cell r="D83" t="str">
            <v>рубли</v>
          </cell>
          <cell r="E83">
            <v>14829</v>
          </cell>
          <cell r="F83">
            <v>0</v>
          </cell>
          <cell r="G83">
            <v>0</v>
          </cell>
          <cell r="H83" t="str">
            <v>офисное</v>
          </cell>
          <cell r="I83" t="str">
            <v>ОСЗ</v>
          </cell>
          <cell r="J83" t="str">
            <v>B</v>
          </cell>
          <cell r="L83" t="str">
            <v>повышенная</v>
          </cell>
          <cell r="M83" t="str">
            <v>новое</v>
          </cell>
          <cell r="N83" t="str">
            <v>Москва, Москва</v>
          </cell>
          <cell r="O83" t="str">
            <v>-</v>
          </cell>
          <cell r="P83">
            <v>5100</v>
          </cell>
          <cell r="Q83" t="str">
            <v>аренда</v>
          </cell>
          <cell r="R83">
            <v>49</v>
          </cell>
          <cell r="T83" t="str">
            <v>http://www.rosrealt.ru/comrealty.php?id=12062</v>
          </cell>
          <cell r="U83">
            <v>40371</v>
          </cell>
          <cell r="W83">
            <v>100000</v>
          </cell>
          <cell r="X83" t="str">
            <v>Москва</v>
          </cell>
        </row>
        <row r="84">
          <cell r="A84">
            <v>82</v>
          </cell>
          <cell r="B84" t="str">
            <v>Москва</v>
          </cell>
          <cell r="C84">
            <v>200465100</v>
          </cell>
          <cell r="D84" t="str">
            <v>рубли</v>
          </cell>
          <cell r="E84">
            <v>782</v>
          </cell>
          <cell r="F84">
            <v>0</v>
          </cell>
          <cell r="G84">
            <v>0</v>
          </cell>
          <cell r="H84" t="str">
            <v>офисное</v>
          </cell>
          <cell r="I84" t="str">
            <v>ОСЗ</v>
          </cell>
          <cell r="J84" t="str">
            <v>C</v>
          </cell>
          <cell r="L84" t="str">
            <v>евроремонт</v>
          </cell>
          <cell r="M84" t="str">
            <v>новое</v>
          </cell>
          <cell r="N84" t="str">
            <v>Москва, Москва</v>
          </cell>
          <cell r="O84" t="str">
            <v>-</v>
          </cell>
          <cell r="P84">
            <v>0</v>
          </cell>
          <cell r="Q84" t="str">
            <v>аренда</v>
          </cell>
          <cell r="R84">
            <v>0</v>
          </cell>
          <cell r="T84" t="str">
            <v>http://cre.miel.ru/object/info/34555/</v>
          </cell>
          <cell r="U84">
            <v>40497</v>
          </cell>
          <cell r="W84">
            <v>256349.23273657289</v>
          </cell>
          <cell r="X84" t="str">
            <v>Москва</v>
          </cell>
        </row>
        <row r="85">
          <cell r="A85">
            <v>83</v>
          </cell>
          <cell r="B85" t="str">
            <v>Москва</v>
          </cell>
          <cell r="C85">
            <v>1233656000</v>
          </cell>
          <cell r="D85" t="str">
            <v>рубли</v>
          </cell>
          <cell r="E85">
            <v>12000</v>
          </cell>
          <cell r="F85">
            <v>0</v>
          </cell>
          <cell r="G85">
            <v>0</v>
          </cell>
          <cell r="H85" t="str">
            <v>офисное</v>
          </cell>
          <cell r="I85" t="str">
            <v>ОСЗ</v>
          </cell>
          <cell r="J85" t="str">
            <v>B</v>
          </cell>
          <cell r="L85" t="str">
            <v>типовая</v>
          </cell>
          <cell r="M85" t="str">
            <v>требуется косметический ремонт</v>
          </cell>
          <cell r="N85" t="str">
            <v>Москва, Москва</v>
          </cell>
          <cell r="O85" t="str">
            <v>-</v>
          </cell>
          <cell r="P85">
            <v>0</v>
          </cell>
          <cell r="Q85" t="str">
            <v>аренда</v>
          </cell>
          <cell r="R85">
            <v>25</v>
          </cell>
          <cell r="T85" t="str">
            <v>http://cre.miel.ru/object/info/26730/</v>
          </cell>
          <cell r="U85">
            <v>40497</v>
          </cell>
          <cell r="W85">
            <v>102804.66666666667</v>
          </cell>
          <cell r="X85" t="str">
            <v>Москва</v>
          </cell>
        </row>
        <row r="86">
          <cell r="A86">
            <v>84</v>
          </cell>
          <cell r="B86" t="str">
            <v>Москва</v>
          </cell>
          <cell r="C86">
            <v>33924000</v>
          </cell>
          <cell r="D86" t="str">
            <v>рубли</v>
          </cell>
          <cell r="E86">
            <v>233</v>
          </cell>
          <cell r="F86">
            <v>0</v>
          </cell>
          <cell r="G86">
            <v>0</v>
          </cell>
          <cell r="H86" t="str">
            <v>офисное</v>
          </cell>
          <cell r="I86" t="str">
            <v>встроенное</v>
          </cell>
          <cell r="J86" t="str">
            <v>C</v>
          </cell>
          <cell r="L86" t="str">
            <v>типовая</v>
          </cell>
          <cell r="M86" t="str">
            <v>новое</v>
          </cell>
          <cell r="N86" t="str">
            <v>Москва, Москва</v>
          </cell>
          <cell r="O86" t="str">
            <v>-</v>
          </cell>
          <cell r="P86">
            <v>0</v>
          </cell>
          <cell r="Q86">
            <v>0</v>
          </cell>
          <cell r="R86">
            <v>0</v>
          </cell>
          <cell r="T86" t="str">
            <v>http://www.rosrealt.ru/comrealty.php?id=15901</v>
          </cell>
          <cell r="U86">
            <v>40477</v>
          </cell>
          <cell r="W86">
            <v>145596.56652360514</v>
          </cell>
          <cell r="X86" t="str">
            <v>Москва</v>
          </cell>
        </row>
        <row r="87">
          <cell r="A87">
            <v>85</v>
          </cell>
          <cell r="B87" t="str">
            <v>Москва</v>
          </cell>
          <cell r="C87">
            <v>60000000</v>
          </cell>
          <cell r="D87" t="str">
            <v>рубли</v>
          </cell>
          <cell r="E87">
            <v>301</v>
          </cell>
          <cell r="F87">
            <v>0</v>
          </cell>
          <cell r="G87">
            <v>0</v>
          </cell>
          <cell r="H87" t="str">
            <v>офисное</v>
          </cell>
          <cell r="I87" t="str">
            <v>встроенное</v>
          </cell>
          <cell r="J87" t="str">
            <v>C</v>
          </cell>
          <cell r="L87" t="str">
            <v>типовая</v>
          </cell>
          <cell r="M87" t="str">
            <v>новое</v>
          </cell>
          <cell r="N87" t="str">
            <v>Москва, Москва</v>
          </cell>
          <cell r="O87" t="str">
            <v>-</v>
          </cell>
          <cell r="P87">
            <v>0</v>
          </cell>
          <cell r="Q87">
            <v>0</v>
          </cell>
          <cell r="R87">
            <v>0</v>
          </cell>
          <cell r="T87" t="str">
            <v>http://cre.miel.ru/object/info/34586/</v>
          </cell>
          <cell r="U87">
            <v>40497</v>
          </cell>
          <cell r="W87">
            <v>199335.54817275747</v>
          </cell>
          <cell r="X87" t="str">
            <v>Москва</v>
          </cell>
        </row>
        <row r="88">
          <cell r="A88">
            <v>86</v>
          </cell>
          <cell r="B88" t="str">
            <v>Москва</v>
          </cell>
          <cell r="C88">
            <v>67848000</v>
          </cell>
          <cell r="D88" t="str">
            <v>рубли</v>
          </cell>
          <cell r="E88">
            <v>484</v>
          </cell>
          <cell r="F88">
            <v>0</v>
          </cell>
          <cell r="G88">
            <v>0</v>
          </cell>
          <cell r="H88" t="str">
            <v>офисное</v>
          </cell>
          <cell r="I88" t="str">
            <v>встроенное</v>
          </cell>
          <cell r="J88" t="str">
            <v>B</v>
          </cell>
          <cell r="L88" t="str">
            <v>типовая</v>
          </cell>
          <cell r="M88" t="str">
            <v>новое</v>
          </cell>
          <cell r="N88" t="str">
            <v>Москва, Москва</v>
          </cell>
          <cell r="O88" t="str">
            <v>-</v>
          </cell>
          <cell r="P88">
            <v>0</v>
          </cell>
          <cell r="Q88">
            <v>0</v>
          </cell>
          <cell r="R88">
            <v>0</v>
          </cell>
          <cell r="T88" t="str">
            <v>http://www.arendator.ru/bc/moscow/id2122/</v>
          </cell>
          <cell r="U88">
            <v>40501</v>
          </cell>
          <cell r="W88">
            <v>140181.81818181818</v>
          </cell>
          <cell r="X88" t="str">
            <v>Москва</v>
          </cell>
        </row>
        <row r="89">
          <cell r="A89">
            <v>87</v>
          </cell>
          <cell r="B89" t="str">
            <v>Москва</v>
          </cell>
          <cell r="C89">
            <v>61726400</v>
          </cell>
          <cell r="D89" t="str">
            <v>рубли</v>
          </cell>
          <cell r="E89">
            <v>300</v>
          </cell>
          <cell r="F89">
            <v>0</v>
          </cell>
          <cell r="G89">
            <v>0</v>
          </cell>
          <cell r="H89" t="str">
            <v>офисное</v>
          </cell>
          <cell r="I89" t="str">
            <v>встроенное</v>
          </cell>
          <cell r="J89" t="str">
            <v>B</v>
          </cell>
          <cell r="L89" t="str">
            <v>типовая</v>
          </cell>
          <cell r="M89" t="str">
            <v>требуется косметический ремонт</v>
          </cell>
          <cell r="N89" t="str">
            <v>Москва, Москва</v>
          </cell>
          <cell r="O89" t="str">
            <v>-</v>
          </cell>
          <cell r="P89">
            <v>0</v>
          </cell>
          <cell r="Q89">
            <v>0</v>
          </cell>
          <cell r="R89">
            <v>0</v>
          </cell>
          <cell r="T89" t="str">
            <v>http://www.arendator.ru/show_bc_cur.php?id=316772&amp;tp=user</v>
          </cell>
          <cell r="U89">
            <v>40501</v>
          </cell>
          <cell r="W89">
            <v>205754.66666666666</v>
          </cell>
          <cell r="X89" t="str">
            <v>Москва</v>
          </cell>
        </row>
        <row r="90">
          <cell r="A90">
            <v>88</v>
          </cell>
          <cell r="B90" t="str">
            <v>Нижний Новгород</v>
          </cell>
          <cell r="C90">
            <v>20399999.999999996</v>
          </cell>
          <cell r="D90" t="str">
            <v>рубли</v>
          </cell>
          <cell r="E90">
            <v>272</v>
          </cell>
          <cell r="F90">
            <v>0</v>
          </cell>
          <cell r="G90">
            <v>0</v>
          </cell>
          <cell r="H90" t="str">
            <v>офисное</v>
          </cell>
          <cell r="I90" t="str">
            <v>встроенное</v>
          </cell>
          <cell r="J90" t="str">
            <v>B</v>
          </cell>
          <cell r="K90" t="str">
            <v>Нижегородская область</v>
          </cell>
          <cell r="L90" t="str">
            <v>типовая</v>
          </cell>
          <cell r="M90" t="str">
            <v>новое</v>
          </cell>
          <cell r="N90" t="str">
            <v>Нижегородская область, Нижний Новгород</v>
          </cell>
          <cell r="O90" t="str">
            <v>-</v>
          </cell>
          <cell r="P90">
            <v>0</v>
          </cell>
          <cell r="Q90">
            <v>0</v>
          </cell>
          <cell r="R90">
            <v>0</v>
          </cell>
          <cell r="T90" t="str">
            <v>http://www.rosrealt.ru/comrealty.php?id=13151</v>
          </cell>
          <cell r="U90">
            <v>40400</v>
          </cell>
          <cell r="W90">
            <v>74999.999999999985</v>
          </cell>
          <cell r="X90" t="str">
            <v>Нижегородская область</v>
          </cell>
        </row>
        <row r="91">
          <cell r="A91">
            <v>89</v>
          </cell>
          <cell r="B91" t="str">
            <v>Нижний Новгород</v>
          </cell>
          <cell r="C91">
            <v>50000000</v>
          </cell>
          <cell r="D91" t="str">
            <v>рубли</v>
          </cell>
          <cell r="E91">
            <v>700</v>
          </cell>
          <cell r="F91">
            <v>0</v>
          </cell>
          <cell r="G91">
            <v>0</v>
          </cell>
          <cell r="H91" t="str">
            <v>офисное</v>
          </cell>
          <cell r="I91" t="str">
            <v>встроенное</v>
          </cell>
          <cell r="J91" t="str">
            <v>B</v>
          </cell>
          <cell r="K91" t="str">
            <v>Нижегородская область</v>
          </cell>
          <cell r="L91" t="str">
            <v>без отделки</v>
          </cell>
          <cell r="M91" t="str">
            <v>новое</v>
          </cell>
          <cell r="N91" t="str">
            <v>Нижегородская область, Нижний Новгород</v>
          </cell>
          <cell r="O91" t="str">
            <v>-</v>
          </cell>
          <cell r="P91">
            <v>0</v>
          </cell>
          <cell r="Q91">
            <v>0</v>
          </cell>
          <cell r="R91">
            <v>0</v>
          </cell>
          <cell r="T91" t="str">
            <v>http://ru.ners.ru/object/91947.html</v>
          </cell>
          <cell r="U91">
            <v>40497</v>
          </cell>
          <cell r="W91">
            <v>71428.571428571435</v>
          </cell>
          <cell r="X91" t="str">
            <v>Нижегородская область</v>
          </cell>
        </row>
        <row r="92">
          <cell r="A92">
            <v>90</v>
          </cell>
          <cell r="B92" t="str">
            <v>Нижний Новгород</v>
          </cell>
          <cell r="C92">
            <v>16000000</v>
          </cell>
          <cell r="D92" t="str">
            <v>рубли</v>
          </cell>
          <cell r="E92">
            <v>253</v>
          </cell>
          <cell r="F92">
            <v>0</v>
          </cell>
          <cell r="G92">
            <v>0</v>
          </cell>
          <cell r="H92" t="str">
            <v>офисное</v>
          </cell>
          <cell r="I92" t="str">
            <v>встроенное</v>
          </cell>
          <cell r="J92" t="str">
            <v>C</v>
          </cell>
          <cell r="K92" t="str">
            <v>Нижегородская область</v>
          </cell>
          <cell r="L92" t="str">
            <v>типовая</v>
          </cell>
          <cell r="M92" t="str">
            <v>новое</v>
          </cell>
          <cell r="N92" t="str">
            <v>Нижегородская область, Нижний Новгород</v>
          </cell>
          <cell r="O92" t="str">
            <v>-</v>
          </cell>
          <cell r="P92">
            <v>0</v>
          </cell>
          <cell r="Q92">
            <v>0</v>
          </cell>
          <cell r="R92">
            <v>0</v>
          </cell>
          <cell r="T92" t="str">
            <v>http://www.rosrealt.ru/comrealty.php?id=16359</v>
          </cell>
          <cell r="U92">
            <v>40501</v>
          </cell>
          <cell r="W92">
            <v>63241.106719367592</v>
          </cell>
          <cell r="X92" t="str">
            <v>Нижегородская область</v>
          </cell>
        </row>
        <row r="93">
          <cell r="A93">
            <v>91</v>
          </cell>
          <cell r="B93" t="str">
            <v>Нижний Новгород</v>
          </cell>
          <cell r="C93">
            <v>32000000</v>
          </cell>
          <cell r="D93" t="str">
            <v>рубли</v>
          </cell>
          <cell r="E93">
            <v>500</v>
          </cell>
          <cell r="F93">
            <v>0</v>
          </cell>
          <cell r="G93">
            <v>0</v>
          </cell>
          <cell r="H93" t="str">
            <v>офисное</v>
          </cell>
          <cell r="I93" t="str">
            <v>встроенное</v>
          </cell>
          <cell r="J93" t="str">
            <v>B</v>
          </cell>
          <cell r="K93" t="str">
            <v>Нижегородская область</v>
          </cell>
          <cell r="L93" t="str">
            <v>типовая</v>
          </cell>
          <cell r="M93" t="str">
            <v>новое</v>
          </cell>
          <cell r="N93" t="str">
            <v>Нижегородская область, Нижний Новгород</v>
          </cell>
          <cell r="O93" t="str">
            <v>-</v>
          </cell>
          <cell r="P93">
            <v>0</v>
          </cell>
          <cell r="Q93">
            <v>0</v>
          </cell>
          <cell r="R93">
            <v>0</v>
          </cell>
          <cell r="T93" t="str">
            <v>http://www.rosrealt.ru/comrealty.php?id=14275</v>
          </cell>
          <cell r="U93">
            <v>40433</v>
          </cell>
          <cell r="W93">
            <v>64000</v>
          </cell>
          <cell r="X93" t="str">
            <v>Нижегородская область</v>
          </cell>
        </row>
        <row r="94">
          <cell r="A94">
            <v>92</v>
          </cell>
          <cell r="B94" t="str">
            <v>Нижний Новгород</v>
          </cell>
          <cell r="C94">
            <v>29160000</v>
          </cell>
          <cell r="D94" t="str">
            <v>рубли</v>
          </cell>
          <cell r="E94">
            <v>486</v>
          </cell>
          <cell r="F94">
            <v>0</v>
          </cell>
          <cell r="G94">
            <v>0</v>
          </cell>
          <cell r="H94" t="str">
            <v>офисное</v>
          </cell>
          <cell r="I94" t="str">
            <v>встроенное</v>
          </cell>
          <cell r="J94" t="str">
            <v>B</v>
          </cell>
          <cell r="K94" t="str">
            <v>Нижегородская область</v>
          </cell>
          <cell r="L94" t="str">
            <v>евроремонт</v>
          </cell>
          <cell r="M94" t="str">
            <v>новое</v>
          </cell>
          <cell r="N94" t="str">
            <v>Нижегородская область, Нижний Новгород</v>
          </cell>
          <cell r="O94" t="str">
            <v>-</v>
          </cell>
          <cell r="P94">
            <v>0</v>
          </cell>
          <cell r="Q94">
            <v>0</v>
          </cell>
          <cell r="R94">
            <v>0</v>
          </cell>
          <cell r="T94" t="str">
            <v>http://www.nmls.ru/realty/object/type,office/firm1097/id326.php</v>
          </cell>
          <cell r="U94">
            <v>40501</v>
          </cell>
          <cell r="W94">
            <v>60000</v>
          </cell>
          <cell r="X94" t="str">
            <v>Нижегородская область</v>
          </cell>
        </row>
        <row r="95">
          <cell r="A95">
            <v>93</v>
          </cell>
          <cell r="B95" t="str">
            <v>Новосибирск</v>
          </cell>
          <cell r="C95">
            <v>19900000</v>
          </cell>
          <cell r="D95" t="str">
            <v>рубли</v>
          </cell>
          <cell r="E95">
            <v>357.8</v>
          </cell>
          <cell r="F95">
            <v>0</v>
          </cell>
          <cell r="G95">
            <v>0</v>
          </cell>
          <cell r="H95" t="str">
            <v>офисное</v>
          </cell>
          <cell r="I95" t="str">
            <v>встроенное</v>
          </cell>
          <cell r="J95" t="str">
            <v>B</v>
          </cell>
          <cell r="K95" t="str">
            <v>Новосибирская область</v>
          </cell>
          <cell r="L95" t="str">
            <v>типовая</v>
          </cell>
          <cell r="M95" t="str">
            <v>новое</v>
          </cell>
          <cell r="N95" t="str">
            <v>Новосибирская область, Новосибирск</v>
          </cell>
          <cell r="O95" t="str">
            <v>-</v>
          </cell>
          <cell r="P95">
            <v>0</v>
          </cell>
          <cell r="Q95">
            <v>0</v>
          </cell>
          <cell r="R95">
            <v>0</v>
          </cell>
          <cell r="T95" t="str">
            <v>http://www.rosrealt.ru/comrealty.php?id=13696</v>
          </cell>
          <cell r="U95">
            <v>40417</v>
          </cell>
          <cell r="W95">
            <v>55617.663499161543</v>
          </cell>
          <cell r="X95" t="str">
            <v>Новосибирская область</v>
          </cell>
        </row>
        <row r="96">
          <cell r="A96">
            <v>94</v>
          </cell>
          <cell r="B96" t="str">
            <v>Новосибирск</v>
          </cell>
          <cell r="C96">
            <v>78000000</v>
          </cell>
          <cell r="D96" t="str">
            <v>рубли</v>
          </cell>
          <cell r="E96">
            <v>1190</v>
          </cell>
          <cell r="F96">
            <v>0</v>
          </cell>
          <cell r="G96">
            <v>0</v>
          </cell>
          <cell r="H96" t="str">
            <v>офисное</v>
          </cell>
          <cell r="I96" t="str">
            <v>ОСЗ</v>
          </cell>
          <cell r="J96" t="str">
            <v>B</v>
          </cell>
          <cell r="K96" t="str">
            <v>Новосибирская область</v>
          </cell>
          <cell r="L96" t="str">
            <v>евроремонт</v>
          </cell>
          <cell r="M96" t="str">
            <v>новое</v>
          </cell>
          <cell r="N96" t="str">
            <v>Новосибирская область, Новосибирск</v>
          </cell>
          <cell r="O96" t="str">
            <v>-</v>
          </cell>
          <cell r="P96">
            <v>0</v>
          </cell>
          <cell r="Q96">
            <v>0</v>
          </cell>
          <cell r="R96">
            <v>0</v>
          </cell>
          <cell r="T96" t="str">
            <v>http://kn.ngs.ru/view/251631/?dv=20101117</v>
          </cell>
          <cell r="U96">
            <v>40499</v>
          </cell>
          <cell r="W96">
            <v>65546.218487394959</v>
          </cell>
          <cell r="X96" t="str">
            <v>Новосибирская область</v>
          </cell>
        </row>
        <row r="97">
          <cell r="A97">
            <v>95</v>
          </cell>
          <cell r="B97" t="str">
            <v>Новосибирск</v>
          </cell>
          <cell r="C97">
            <v>180000000</v>
          </cell>
          <cell r="D97" t="str">
            <v>рубли</v>
          </cell>
          <cell r="E97">
            <v>1755</v>
          </cell>
          <cell r="F97">
            <v>0</v>
          </cell>
          <cell r="G97">
            <v>0</v>
          </cell>
          <cell r="H97" t="str">
            <v>офисное</v>
          </cell>
          <cell r="I97" t="str">
            <v>ОСЗ</v>
          </cell>
          <cell r="J97" t="str">
            <v>B</v>
          </cell>
          <cell r="K97" t="str">
            <v>Новосибирская область</v>
          </cell>
          <cell r="L97" t="str">
            <v>евроремонт</v>
          </cell>
          <cell r="M97" t="str">
            <v>новое</v>
          </cell>
          <cell r="N97" t="str">
            <v>Новосибирская область, Новосибирск</v>
          </cell>
          <cell r="O97" t="str">
            <v>-</v>
          </cell>
          <cell r="P97">
            <v>1451</v>
          </cell>
          <cell r="Q97" t="str">
            <v>собств</v>
          </cell>
          <cell r="R97">
            <v>0</v>
          </cell>
          <cell r="T97" t="str">
            <v>http://kn.ngs.ru/view/43289/?dv=20101117</v>
          </cell>
          <cell r="U97">
            <v>40499</v>
          </cell>
          <cell r="W97">
            <v>102564.10256410256</v>
          </cell>
          <cell r="X97" t="str">
            <v>Новосибирская область</v>
          </cell>
        </row>
        <row r="98">
          <cell r="A98">
            <v>96</v>
          </cell>
          <cell r="B98" t="str">
            <v>Новосибирск</v>
          </cell>
          <cell r="C98">
            <v>22282000</v>
          </cell>
          <cell r="D98" t="str">
            <v>рубли</v>
          </cell>
          <cell r="E98">
            <v>428</v>
          </cell>
          <cell r="F98">
            <v>0</v>
          </cell>
          <cell r="G98">
            <v>0</v>
          </cell>
          <cell r="H98" t="str">
            <v>офисное</v>
          </cell>
          <cell r="I98" t="str">
            <v>встроенное</v>
          </cell>
          <cell r="J98" t="str">
            <v>C</v>
          </cell>
          <cell r="K98" t="str">
            <v>Новосибирская область</v>
          </cell>
          <cell r="L98" t="str">
            <v>без отделки</v>
          </cell>
          <cell r="M98" t="str">
            <v>требуется косметический ремонт</v>
          </cell>
          <cell r="N98" t="str">
            <v>Новосибирская область, Новосибирск</v>
          </cell>
          <cell r="O98" t="str">
            <v>-</v>
          </cell>
          <cell r="P98">
            <v>0</v>
          </cell>
          <cell r="Q98">
            <v>0</v>
          </cell>
          <cell r="R98">
            <v>0</v>
          </cell>
          <cell r="T98" t="str">
            <v>http://kn.ngs.ru/view/172204/?dv=20101117</v>
          </cell>
          <cell r="U98">
            <v>40499</v>
          </cell>
          <cell r="W98">
            <v>52060.747663551403</v>
          </cell>
          <cell r="X98" t="str">
            <v>Новосибирская область</v>
          </cell>
        </row>
        <row r="99">
          <cell r="A99">
            <v>97</v>
          </cell>
          <cell r="B99" t="str">
            <v>Новосибирск</v>
          </cell>
          <cell r="C99">
            <v>16920000</v>
          </cell>
          <cell r="D99" t="str">
            <v>рубли</v>
          </cell>
          <cell r="E99">
            <v>282</v>
          </cell>
          <cell r="F99">
            <v>0</v>
          </cell>
          <cell r="G99">
            <v>0</v>
          </cell>
          <cell r="H99" t="str">
            <v>офисное</v>
          </cell>
          <cell r="I99" t="str">
            <v>встроенное</v>
          </cell>
          <cell r="J99" t="str">
            <v>B</v>
          </cell>
          <cell r="K99" t="str">
            <v>Новосибирская область</v>
          </cell>
          <cell r="L99" t="str">
            <v>без отделки</v>
          </cell>
          <cell r="M99" t="str">
            <v>требуется косметический ремонт</v>
          </cell>
          <cell r="N99" t="str">
            <v>Новосибирская область, Новосибирск</v>
          </cell>
          <cell r="O99" t="str">
            <v>-</v>
          </cell>
          <cell r="P99">
            <v>0</v>
          </cell>
          <cell r="Q99">
            <v>0</v>
          </cell>
          <cell r="R99">
            <v>0</v>
          </cell>
          <cell r="T99" t="str">
            <v>http://kn.ngs.ru/view/247443/?dv=20101117</v>
          </cell>
          <cell r="U99">
            <v>40499</v>
          </cell>
          <cell r="W99">
            <v>60000</v>
          </cell>
          <cell r="X99" t="str">
            <v>Новосибирская область</v>
          </cell>
        </row>
        <row r="100">
          <cell r="A100">
            <v>98</v>
          </cell>
          <cell r="B100" t="str">
            <v>Новосибирск</v>
          </cell>
          <cell r="C100">
            <v>26500000</v>
          </cell>
          <cell r="D100" t="str">
            <v>рубли</v>
          </cell>
          <cell r="E100">
            <v>396</v>
          </cell>
          <cell r="F100">
            <v>0</v>
          </cell>
          <cell r="G100">
            <v>0</v>
          </cell>
          <cell r="H100" t="str">
            <v>офисное</v>
          </cell>
          <cell r="I100" t="str">
            <v>встроенное</v>
          </cell>
          <cell r="J100" t="str">
            <v>C</v>
          </cell>
          <cell r="K100" t="str">
            <v>Новосибирская область</v>
          </cell>
          <cell r="L100" t="str">
            <v>повышенная</v>
          </cell>
          <cell r="M100" t="str">
            <v>новое</v>
          </cell>
          <cell r="N100" t="str">
            <v>Новосибирская область, Новосибирск</v>
          </cell>
          <cell r="O100" t="str">
            <v>-</v>
          </cell>
          <cell r="P100">
            <v>0</v>
          </cell>
          <cell r="Q100">
            <v>0</v>
          </cell>
          <cell r="R100">
            <v>0</v>
          </cell>
          <cell r="T100" t="str">
            <v>http://kn.ngs.ru/view/220729/?dv=20101117</v>
          </cell>
          <cell r="U100">
            <v>40499</v>
          </cell>
          <cell r="W100">
            <v>66919.191919191915</v>
          </cell>
          <cell r="X100" t="str">
            <v>Новосибирская область</v>
          </cell>
        </row>
        <row r="101">
          <cell r="A101">
            <v>99</v>
          </cell>
          <cell r="B101" t="str">
            <v>Новосибирск</v>
          </cell>
          <cell r="C101">
            <v>30000000</v>
          </cell>
          <cell r="D101" t="str">
            <v>рубли</v>
          </cell>
          <cell r="E101">
            <v>384</v>
          </cell>
          <cell r="F101">
            <v>0</v>
          </cell>
          <cell r="G101">
            <v>0</v>
          </cell>
          <cell r="H101" t="str">
            <v>офисное</v>
          </cell>
          <cell r="I101" t="str">
            <v>встроенное</v>
          </cell>
          <cell r="J101" t="str">
            <v>C</v>
          </cell>
          <cell r="K101" t="str">
            <v>Новосибирская область</v>
          </cell>
          <cell r="L101" t="str">
            <v>евроремонт</v>
          </cell>
          <cell r="M101" t="str">
            <v>новое</v>
          </cell>
          <cell r="N101" t="str">
            <v>Новосибирская область, Новосибирск</v>
          </cell>
          <cell r="O101" t="str">
            <v>-</v>
          </cell>
          <cell r="P101">
            <v>0</v>
          </cell>
          <cell r="Q101">
            <v>0</v>
          </cell>
          <cell r="R101">
            <v>0</v>
          </cell>
          <cell r="T101">
            <v>0</v>
          </cell>
          <cell r="U101">
            <v>40501</v>
          </cell>
          <cell r="W101">
            <v>78125</v>
          </cell>
          <cell r="X101" t="str">
            <v>Новосибирская область</v>
          </cell>
        </row>
        <row r="102">
          <cell r="A102">
            <v>100</v>
          </cell>
          <cell r="B102" t="str">
            <v>Новосибирск</v>
          </cell>
          <cell r="C102">
            <v>150000000</v>
          </cell>
          <cell r="D102" t="str">
            <v>рубли</v>
          </cell>
          <cell r="E102">
            <v>2265</v>
          </cell>
          <cell r="F102">
            <v>0</v>
          </cell>
          <cell r="G102">
            <v>0</v>
          </cell>
          <cell r="H102" t="str">
            <v>офисное</v>
          </cell>
          <cell r="I102" t="str">
            <v>ОСЗ</v>
          </cell>
          <cell r="J102" t="str">
            <v>C</v>
          </cell>
          <cell r="K102" t="str">
            <v>Новосибирская область</v>
          </cell>
          <cell r="L102" t="str">
            <v>типовая</v>
          </cell>
          <cell r="M102" t="str">
            <v>новое</v>
          </cell>
          <cell r="N102" t="str">
            <v>Новосибирская область, Новосибирск</v>
          </cell>
          <cell r="O102" t="str">
            <v>-</v>
          </cell>
          <cell r="P102">
            <v>1500</v>
          </cell>
          <cell r="Q102" t="str">
            <v>собств</v>
          </cell>
          <cell r="R102">
            <v>0</v>
          </cell>
          <cell r="T102" t="str">
            <v>http://www.sasn.ru/database/commerce/sale/oktsk00009893_2/</v>
          </cell>
          <cell r="U102">
            <v>40499</v>
          </cell>
          <cell r="W102">
            <v>66225.165562913913</v>
          </cell>
          <cell r="X102" t="str">
            <v>Новосибирская область</v>
          </cell>
        </row>
        <row r="103">
          <cell r="A103">
            <v>101</v>
          </cell>
          <cell r="B103" t="str">
            <v>Новосибирск</v>
          </cell>
          <cell r="C103">
            <v>46494000.000000007</v>
          </cell>
          <cell r="D103" t="str">
            <v>рубли</v>
          </cell>
          <cell r="E103">
            <v>1098</v>
          </cell>
          <cell r="F103">
            <v>0</v>
          </cell>
          <cell r="G103">
            <v>0</v>
          </cell>
          <cell r="H103" t="str">
            <v>офисное</v>
          </cell>
          <cell r="I103" t="str">
            <v>ОСЗ</v>
          </cell>
          <cell r="J103" t="str">
            <v>C</v>
          </cell>
          <cell r="K103" t="str">
            <v>Новосибирская область</v>
          </cell>
          <cell r="L103" t="str">
            <v>типовая</v>
          </cell>
          <cell r="M103" t="str">
            <v>новое</v>
          </cell>
          <cell r="N103" t="str">
            <v>Новосибирская область, Новосибирск</v>
          </cell>
          <cell r="O103" t="str">
            <v>-</v>
          </cell>
          <cell r="P103">
            <v>342</v>
          </cell>
          <cell r="Q103" t="str">
            <v>аренда</v>
          </cell>
          <cell r="R103" t="str">
            <v>до 2017</v>
          </cell>
          <cell r="T103" t="str">
            <v>http://kn.ngs.ru/view/43871/?dv=20101117</v>
          </cell>
          <cell r="U103">
            <v>40499</v>
          </cell>
          <cell r="W103">
            <v>42344.262295081971</v>
          </cell>
          <cell r="X103" t="str">
            <v>Новосибирская область</v>
          </cell>
        </row>
        <row r="104">
          <cell r="A104">
            <v>102</v>
          </cell>
          <cell r="B104" t="str">
            <v>Новосибирск</v>
          </cell>
          <cell r="C104">
            <v>87499999.999999985</v>
          </cell>
          <cell r="D104" t="str">
            <v>рубли</v>
          </cell>
          <cell r="E104">
            <v>1950</v>
          </cell>
          <cell r="F104">
            <v>0</v>
          </cell>
          <cell r="G104">
            <v>0</v>
          </cell>
          <cell r="H104" t="str">
            <v>офисное</v>
          </cell>
          <cell r="I104" t="str">
            <v>ОСЗ</v>
          </cell>
          <cell r="J104" t="str">
            <v>B</v>
          </cell>
          <cell r="K104" t="str">
            <v>Новосибирская область</v>
          </cell>
          <cell r="L104" t="str">
            <v>повышенная</v>
          </cell>
          <cell r="M104" t="str">
            <v>новое</v>
          </cell>
          <cell r="N104" t="str">
            <v>Новосибирская область, Новосибирск</v>
          </cell>
          <cell r="O104" t="str">
            <v>-</v>
          </cell>
          <cell r="P104">
            <v>0</v>
          </cell>
          <cell r="Q104">
            <v>0</v>
          </cell>
          <cell r="R104">
            <v>0</v>
          </cell>
          <cell r="T104" t="str">
            <v>http://kn.ngs.ru/view/191525/?dv=20101117</v>
          </cell>
          <cell r="U104">
            <v>40499</v>
          </cell>
          <cell r="W104">
            <v>44871.794871794868</v>
          </cell>
          <cell r="X104" t="str">
            <v>Новосибирская область</v>
          </cell>
        </row>
        <row r="105">
          <cell r="A105">
            <v>103</v>
          </cell>
          <cell r="B105" t="str">
            <v>Новосибирск</v>
          </cell>
          <cell r="C105">
            <v>65000000</v>
          </cell>
          <cell r="D105" t="str">
            <v>рубли</v>
          </cell>
          <cell r="E105">
            <v>1089</v>
          </cell>
          <cell r="F105">
            <v>0</v>
          </cell>
          <cell r="G105">
            <v>0</v>
          </cell>
          <cell r="H105" t="str">
            <v>офисное</v>
          </cell>
          <cell r="I105" t="str">
            <v>ОСЗ</v>
          </cell>
          <cell r="J105" t="str">
            <v>B</v>
          </cell>
          <cell r="K105" t="str">
            <v>Новосибирская область</v>
          </cell>
          <cell r="L105" t="str">
            <v>повышенная</v>
          </cell>
          <cell r="M105" t="str">
            <v>новое</v>
          </cell>
          <cell r="N105" t="str">
            <v>Новосибирская область, Новосибирск</v>
          </cell>
          <cell r="O105" t="str">
            <v>-</v>
          </cell>
          <cell r="P105">
            <v>766</v>
          </cell>
          <cell r="Q105" t="str">
            <v>собств</v>
          </cell>
          <cell r="R105">
            <v>0</v>
          </cell>
          <cell r="T105" t="str">
            <v>http://kn.ngs.ru/view/43287/?dv=20101117</v>
          </cell>
          <cell r="U105">
            <v>40499</v>
          </cell>
          <cell r="W105">
            <v>59687.786960514233</v>
          </cell>
          <cell r="X105" t="str">
            <v>Новосибирская область</v>
          </cell>
        </row>
        <row r="106">
          <cell r="A106">
            <v>104</v>
          </cell>
          <cell r="B106" t="str">
            <v>Саратов</v>
          </cell>
          <cell r="C106">
            <v>3304000</v>
          </cell>
          <cell r="D106" t="str">
            <v>рубли</v>
          </cell>
          <cell r="E106">
            <v>93</v>
          </cell>
          <cell r="F106">
            <v>0</v>
          </cell>
          <cell r="G106">
            <v>0</v>
          </cell>
          <cell r="H106" t="str">
            <v>офисное</v>
          </cell>
          <cell r="I106" t="str">
            <v>ОСЗ</v>
          </cell>
          <cell r="J106" t="str">
            <v>C</v>
          </cell>
          <cell r="K106" t="str">
            <v>Саратовская область, г. Саратов</v>
          </cell>
          <cell r="L106" t="str">
            <v>евроремонт</v>
          </cell>
          <cell r="M106" t="str">
            <v>новое</v>
          </cell>
          <cell r="N106" t="str">
            <v>Саратовская область, Саратов</v>
          </cell>
          <cell r="O106" t="str">
            <v>-</v>
          </cell>
          <cell r="P106">
            <v>0</v>
          </cell>
          <cell r="Q106">
            <v>0</v>
          </cell>
          <cell r="R106">
            <v>0</v>
          </cell>
          <cell r="T106" t="str">
            <v>http://www.rosrealt.ru/comrealty.php?id=11198</v>
          </cell>
          <cell r="U106">
            <v>40343</v>
          </cell>
          <cell r="W106">
            <v>35526.881720430109</v>
          </cell>
          <cell r="X106" t="str">
            <v>Саратовская область</v>
          </cell>
        </row>
        <row r="107">
          <cell r="A107">
            <v>105</v>
          </cell>
          <cell r="B107" t="str">
            <v>Саратов</v>
          </cell>
          <cell r="C107">
            <v>40000000</v>
          </cell>
          <cell r="D107" t="str">
            <v>рубли</v>
          </cell>
          <cell r="E107">
            <v>1186</v>
          </cell>
          <cell r="F107">
            <v>0</v>
          </cell>
          <cell r="G107">
            <v>0</v>
          </cell>
          <cell r="H107" t="str">
            <v>офисное</v>
          </cell>
          <cell r="I107" t="str">
            <v>ОСЗ</v>
          </cell>
          <cell r="J107" t="str">
            <v>C</v>
          </cell>
          <cell r="K107" t="str">
            <v>Саратовская область, г. Саратов</v>
          </cell>
          <cell r="L107" t="str">
            <v>повышенная</v>
          </cell>
          <cell r="M107" t="str">
            <v>новое</v>
          </cell>
          <cell r="N107" t="str">
            <v>Саратовская область, Саратов</v>
          </cell>
          <cell r="O107" t="str">
            <v>-</v>
          </cell>
          <cell r="P107">
            <v>1152</v>
          </cell>
          <cell r="Q107">
            <v>0</v>
          </cell>
          <cell r="R107">
            <v>0</v>
          </cell>
          <cell r="T107" t="str">
            <v>http://dom4mi.ru/baza/kommerch/view/243/</v>
          </cell>
          <cell r="U107">
            <v>40464</v>
          </cell>
          <cell r="W107">
            <v>33726.812816188867</v>
          </cell>
          <cell r="X107" t="str">
            <v>Саратовская область</v>
          </cell>
        </row>
        <row r="108">
          <cell r="A108">
            <v>106</v>
          </cell>
          <cell r="B108" t="str">
            <v>Саратов</v>
          </cell>
          <cell r="C108">
            <v>15756000</v>
          </cell>
          <cell r="D108" t="str">
            <v>рубли</v>
          </cell>
          <cell r="E108">
            <v>202.6</v>
          </cell>
          <cell r="F108">
            <v>0</v>
          </cell>
          <cell r="G108">
            <v>0</v>
          </cell>
          <cell r="H108" t="str">
            <v>офисное</v>
          </cell>
          <cell r="I108" t="str">
            <v>встроенное</v>
          </cell>
          <cell r="J108" t="str">
            <v>B</v>
          </cell>
          <cell r="K108" t="str">
            <v>Саратовская область, г. Саратов</v>
          </cell>
          <cell r="L108" t="str">
            <v>евроремонт</v>
          </cell>
          <cell r="M108" t="str">
            <v>новое</v>
          </cell>
          <cell r="N108" t="str">
            <v>Саратовская область, Саратов</v>
          </cell>
          <cell r="O108" t="str">
            <v>-</v>
          </cell>
          <cell r="P108">
            <v>0</v>
          </cell>
          <cell r="Q108">
            <v>0</v>
          </cell>
          <cell r="R108">
            <v>0</v>
          </cell>
          <cell r="T108" t="str">
            <v>http://dom4mi.ru/baza/kommerch/view/113/</v>
          </cell>
          <cell r="U108">
            <v>40233</v>
          </cell>
          <cell r="W108">
            <v>77769.00296150049</v>
          </cell>
          <cell r="X108" t="str">
            <v>Саратовская область</v>
          </cell>
        </row>
        <row r="109">
          <cell r="A109">
            <v>107</v>
          </cell>
          <cell r="B109" t="str">
            <v>Саратов</v>
          </cell>
          <cell r="C109">
            <v>7000000.0000000009</v>
          </cell>
          <cell r="D109" t="str">
            <v>рубли</v>
          </cell>
          <cell r="E109">
            <v>200</v>
          </cell>
          <cell r="F109">
            <v>0</v>
          </cell>
          <cell r="G109">
            <v>0</v>
          </cell>
          <cell r="H109" t="str">
            <v>офисное</v>
          </cell>
          <cell r="I109" t="str">
            <v>встроенное</v>
          </cell>
          <cell r="J109" t="str">
            <v>B</v>
          </cell>
          <cell r="K109" t="str">
            <v>Саратовская область, г. Саратов</v>
          </cell>
          <cell r="L109" t="str">
            <v>евроремонт</v>
          </cell>
          <cell r="M109" t="str">
            <v>новое</v>
          </cell>
          <cell r="N109" t="str">
            <v>Саратовская область, Саратов</v>
          </cell>
          <cell r="O109" t="str">
            <v>-</v>
          </cell>
          <cell r="P109">
            <v>0</v>
          </cell>
          <cell r="Q109">
            <v>0</v>
          </cell>
          <cell r="R109">
            <v>0</v>
          </cell>
          <cell r="T109" t="str">
            <v>http://www.sarmetr.ru/index.php?option=com_content&amp;view=article&amp;id=7&amp;Itemid=8</v>
          </cell>
          <cell r="U109">
            <v>40499</v>
          </cell>
          <cell r="W109">
            <v>35000.000000000007</v>
          </cell>
          <cell r="X109" t="str">
            <v>Саратовская область</v>
          </cell>
        </row>
        <row r="110">
          <cell r="A110">
            <v>108</v>
          </cell>
          <cell r="B110" t="str">
            <v>Саратов</v>
          </cell>
          <cell r="C110">
            <v>27000000</v>
          </cell>
          <cell r="D110" t="str">
            <v>рубли</v>
          </cell>
          <cell r="E110">
            <v>595</v>
          </cell>
          <cell r="F110">
            <v>0</v>
          </cell>
          <cell r="G110">
            <v>0</v>
          </cell>
          <cell r="H110" t="str">
            <v>офисное</v>
          </cell>
          <cell r="I110" t="str">
            <v>встроенное</v>
          </cell>
          <cell r="J110" t="str">
            <v>B</v>
          </cell>
          <cell r="K110" t="str">
            <v>Саратовская область, г. Саратов</v>
          </cell>
          <cell r="L110" t="str">
            <v>без отделки</v>
          </cell>
          <cell r="M110" t="str">
            <v>требуется косметический ремонт</v>
          </cell>
          <cell r="N110" t="str">
            <v>Саратовская область, Саратов</v>
          </cell>
          <cell r="O110" t="str">
            <v>-</v>
          </cell>
          <cell r="P110">
            <v>0</v>
          </cell>
          <cell r="Q110">
            <v>0</v>
          </cell>
          <cell r="R110">
            <v>0</v>
          </cell>
          <cell r="T110" t="str">
            <v>http://www.sarmetr.ru/index.php?option=com_content&amp;view=article&amp;id=7&amp;Itemid=8</v>
          </cell>
          <cell r="U110">
            <v>40499</v>
          </cell>
          <cell r="W110">
            <v>45378.151260504201</v>
          </cell>
          <cell r="X110" t="str">
            <v>Саратовская область</v>
          </cell>
        </row>
        <row r="111">
          <cell r="A111">
            <v>109</v>
          </cell>
          <cell r="B111" t="str">
            <v>Саратов</v>
          </cell>
          <cell r="C111">
            <v>9800000</v>
          </cell>
          <cell r="D111" t="str">
            <v>рубли</v>
          </cell>
          <cell r="E111">
            <v>250</v>
          </cell>
          <cell r="F111">
            <v>0</v>
          </cell>
          <cell r="G111">
            <v>0</v>
          </cell>
          <cell r="H111" t="str">
            <v>офисное</v>
          </cell>
          <cell r="I111" t="str">
            <v>ОСЗ</v>
          </cell>
          <cell r="J111" t="str">
            <v>B</v>
          </cell>
          <cell r="K111" t="str">
            <v>Саратовская область, г. Саратов</v>
          </cell>
          <cell r="L111" t="str">
            <v>повышенная</v>
          </cell>
          <cell r="M111" t="str">
            <v>новое</v>
          </cell>
          <cell r="N111" t="str">
            <v>Саратовская область, Саратов</v>
          </cell>
          <cell r="O111" t="str">
            <v>-</v>
          </cell>
          <cell r="P111">
            <v>0</v>
          </cell>
          <cell r="Q111">
            <v>0</v>
          </cell>
          <cell r="R111">
            <v>0</v>
          </cell>
          <cell r="T111" t="str">
            <v>http://www.sarmetr.ru/index.php?option=com_content&amp;view=article&amp;id=7&amp;Itemid=8</v>
          </cell>
          <cell r="U111">
            <v>40499</v>
          </cell>
          <cell r="W111">
            <v>39200</v>
          </cell>
          <cell r="X111" t="str">
            <v>Саратовская область</v>
          </cell>
        </row>
        <row r="112">
          <cell r="A112">
            <v>110</v>
          </cell>
          <cell r="B112" t="str">
            <v>Саратов</v>
          </cell>
          <cell r="C112">
            <v>22000000</v>
          </cell>
          <cell r="D112" t="str">
            <v>рубли</v>
          </cell>
          <cell r="E112">
            <v>300</v>
          </cell>
          <cell r="F112">
            <v>0</v>
          </cell>
          <cell r="G112">
            <v>0</v>
          </cell>
          <cell r="H112" t="str">
            <v>офисное</v>
          </cell>
          <cell r="I112" t="str">
            <v>ОСЗ</v>
          </cell>
          <cell r="J112" t="str">
            <v>B</v>
          </cell>
          <cell r="K112" t="str">
            <v>Саратовская область, г. Саратов</v>
          </cell>
          <cell r="L112" t="str">
            <v>евроремонт</v>
          </cell>
          <cell r="M112" t="str">
            <v>новое</v>
          </cell>
          <cell r="N112" t="str">
            <v>Саратовская область, Саратов</v>
          </cell>
          <cell r="O112" t="str">
            <v>-</v>
          </cell>
          <cell r="P112">
            <v>0</v>
          </cell>
          <cell r="Q112" t="str">
            <v>собств</v>
          </cell>
          <cell r="R112">
            <v>0</v>
          </cell>
          <cell r="T112" t="str">
            <v>http://www.sarmetr.ru/index.php?option=com_content&amp;view=article&amp;id=7&amp;Itemid=8</v>
          </cell>
          <cell r="U112">
            <v>40499</v>
          </cell>
          <cell r="W112">
            <v>73333.333333333328</v>
          </cell>
          <cell r="X112" t="str">
            <v>Саратовская область</v>
          </cell>
        </row>
        <row r="113">
          <cell r="A113">
            <v>111</v>
          </cell>
          <cell r="B113" t="str">
            <v>Саратов</v>
          </cell>
          <cell r="C113">
            <v>12000000</v>
          </cell>
          <cell r="D113" t="str">
            <v>рубли</v>
          </cell>
          <cell r="E113">
            <v>290</v>
          </cell>
          <cell r="F113">
            <v>0</v>
          </cell>
          <cell r="G113">
            <v>0</v>
          </cell>
          <cell r="H113" t="str">
            <v>офисное</v>
          </cell>
          <cell r="I113" t="str">
            <v>ОСЗ</v>
          </cell>
          <cell r="J113" t="str">
            <v>C</v>
          </cell>
          <cell r="K113" t="str">
            <v>Саратовская область, г. Саратов</v>
          </cell>
          <cell r="L113" t="str">
            <v>повышенная</v>
          </cell>
          <cell r="M113" t="str">
            <v>новое</v>
          </cell>
          <cell r="N113" t="str">
            <v>Саратовская область, Саратов</v>
          </cell>
          <cell r="O113" t="str">
            <v>-</v>
          </cell>
          <cell r="P113">
            <v>190</v>
          </cell>
          <cell r="Q113" t="str">
            <v>собств</v>
          </cell>
          <cell r="R113">
            <v>0</v>
          </cell>
          <cell r="T113" t="str">
            <v>http://realtfin.com/service/sell/01000328/</v>
          </cell>
          <cell r="U113">
            <v>40499</v>
          </cell>
          <cell r="W113">
            <v>41379.310344827587</v>
          </cell>
          <cell r="X113" t="str">
            <v>Саратовская область</v>
          </cell>
        </row>
        <row r="114">
          <cell r="A114">
            <v>112</v>
          </cell>
          <cell r="B114" t="str">
            <v>Саратов</v>
          </cell>
          <cell r="C114">
            <v>8000000</v>
          </cell>
          <cell r="D114" t="str">
            <v>рубли</v>
          </cell>
          <cell r="E114">
            <v>168</v>
          </cell>
          <cell r="F114">
            <v>0</v>
          </cell>
          <cell r="G114">
            <v>0</v>
          </cell>
          <cell r="H114" t="str">
            <v>офисное</v>
          </cell>
          <cell r="I114" t="str">
            <v>встроенное</v>
          </cell>
          <cell r="J114" t="str">
            <v>C</v>
          </cell>
          <cell r="K114" t="str">
            <v>Саратовская область, г. Саратов</v>
          </cell>
          <cell r="L114" t="str">
            <v>без отделки</v>
          </cell>
          <cell r="M114" t="str">
            <v>требуется косметический ремонт</v>
          </cell>
          <cell r="N114" t="str">
            <v>Саратовская область, Саратов</v>
          </cell>
          <cell r="O114" t="str">
            <v>-</v>
          </cell>
          <cell r="P114">
            <v>0</v>
          </cell>
          <cell r="Q114">
            <v>0</v>
          </cell>
          <cell r="R114">
            <v>0</v>
          </cell>
          <cell r="T114" t="str">
            <v>http://www.sarmetr.ru/index.php?option=com_content&amp;view=article&amp;id=7&amp;Itemid=8</v>
          </cell>
          <cell r="U114">
            <v>40499</v>
          </cell>
          <cell r="W114">
            <v>47619.047619047618</v>
          </cell>
          <cell r="X114" t="str">
            <v>Саратовская область</v>
          </cell>
        </row>
        <row r="115">
          <cell r="A115">
            <v>113</v>
          </cell>
          <cell r="B115" t="str">
            <v>Саратов</v>
          </cell>
          <cell r="C115">
            <v>15980000.000000002</v>
          </cell>
          <cell r="D115" t="str">
            <v>рубли</v>
          </cell>
          <cell r="E115">
            <v>340</v>
          </cell>
          <cell r="F115">
            <v>0</v>
          </cell>
          <cell r="G115">
            <v>0</v>
          </cell>
          <cell r="H115" t="str">
            <v>офисное</v>
          </cell>
          <cell r="I115" t="str">
            <v>встроенное</v>
          </cell>
          <cell r="J115" t="str">
            <v>C</v>
          </cell>
          <cell r="K115" t="str">
            <v>Саратовская область, г. Саратов</v>
          </cell>
          <cell r="L115" t="str">
            <v>без отделки</v>
          </cell>
          <cell r="M115" t="str">
            <v>требуется косметический ремонт</v>
          </cell>
          <cell r="N115" t="str">
            <v>Саратовская область, Саратов</v>
          </cell>
          <cell r="O115" t="str">
            <v>-</v>
          </cell>
          <cell r="P115">
            <v>0</v>
          </cell>
          <cell r="Q115">
            <v>0</v>
          </cell>
          <cell r="R115">
            <v>0</v>
          </cell>
          <cell r="T115" t="str">
            <v>http://www.sarmetr.ru/index.php?option=com_content&amp;view=article&amp;id=7&amp;Itemid=8</v>
          </cell>
          <cell r="U115">
            <v>40499</v>
          </cell>
          <cell r="W115">
            <v>47000.000000000007</v>
          </cell>
          <cell r="X115" t="str">
            <v>Саратовская область</v>
          </cell>
        </row>
        <row r="116">
          <cell r="A116">
            <v>114</v>
          </cell>
          <cell r="B116" t="str">
            <v>Владивосток</v>
          </cell>
          <cell r="C116">
            <v>70000000</v>
          </cell>
          <cell r="D116" t="str">
            <v>рубли</v>
          </cell>
          <cell r="E116">
            <v>1776</v>
          </cell>
          <cell r="F116">
            <v>0</v>
          </cell>
          <cell r="G116">
            <v>0</v>
          </cell>
          <cell r="H116" t="str">
            <v>офисное</v>
          </cell>
          <cell r="I116" t="str">
            <v>ОСЗ</v>
          </cell>
          <cell r="J116" t="str">
            <v>B</v>
          </cell>
          <cell r="K116" t="str">
            <v>Приморский край</v>
          </cell>
          <cell r="L116" t="str">
            <v>евроремонт</v>
          </cell>
          <cell r="M116" t="str">
            <v>новое</v>
          </cell>
          <cell r="N116" t="str">
            <v>Приморский край, Владивосток</v>
          </cell>
          <cell r="O116" t="str">
            <v>-</v>
          </cell>
          <cell r="P116">
            <v>5423</v>
          </cell>
          <cell r="Q116" t="str">
            <v>собств</v>
          </cell>
          <cell r="R116">
            <v>0</v>
          </cell>
          <cell r="T116" t="str">
            <v>http://www.eest.ru/index.php?option=com_ezrealty&amp;task=detail&amp;id=2104&amp;Itemid=34</v>
          </cell>
          <cell r="U116">
            <v>40501</v>
          </cell>
          <cell r="W116">
            <v>39414.414414414416</v>
          </cell>
          <cell r="X116" t="str">
            <v>Приморский край</v>
          </cell>
        </row>
        <row r="117">
          <cell r="A117">
            <v>115</v>
          </cell>
          <cell r="B117" t="str">
            <v>Владивосток</v>
          </cell>
          <cell r="C117">
            <v>60000000</v>
          </cell>
          <cell r="D117" t="str">
            <v>рубли</v>
          </cell>
          <cell r="E117">
            <v>1000</v>
          </cell>
          <cell r="F117">
            <v>0</v>
          </cell>
          <cell r="G117">
            <v>0</v>
          </cell>
          <cell r="H117" t="str">
            <v>офисное</v>
          </cell>
          <cell r="I117" t="str">
            <v>ОСЗ</v>
          </cell>
          <cell r="J117" t="str">
            <v>B</v>
          </cell>
          <cell r="K117" t="str">
            <v>Приморский край</v>
          </cell>
          <cell r="L117" t="str">
            <v>без отделки</v>
          </cell>
          <cell r="M117" t="str">
            <v>требуется косметический ремонт</v>
          </cell>
          <cell r="N117" t="str">
            <v>Приморский край, Владивосток</v>
          </cell>
          <cell r="O117" t="str">
            <v>-</v>
          </cell>
          <cell r="P117">
            <v>0</v>
          </cell>
          <cell r="Q117">
            <v>0</v>
          </cell>
          <cell r="R117">
            <v>0</v>
          </cell>
          <cell r="T117" t="str">
            <v>http://baza.farpost.ru/6823925.html</v>
          </cell>
          <cell r="U117">
            <v>40324</v>
          </cell>
          <cell r="W117">
            <v>60000</v>
          </cell>
          <cell r="X117" t="str">
            <v>Приморский край</v>
          </cell>
        </row>
        <row r="118">
          <cell r="A118">
            <v>116</v>
          </cell>
          <cell r="B118" t="str">
            <v>Владивосток</v>
          </cell>
          <cell r="C118">
            <v>6000000</v>
          </cell>
          <cell r="D118" t="str">
            <v>рубли</v>
          </cell>
          <cell r="E118">
            <v>114</v>
          </cell>
          <cell r="F118">
            <v>0</v>
          </cell>
          <cell r="G118">
            <v>0</v>
          </cell>
          <cell r="H118" t="str">
            <v>офисное</v>
          </cell>
          <cell r="I118" t="str">
            <v>ОСЗ</v>
          </cell>
          <cell r="J118" t="str">
            <v>C</v>
          </cell>
          <cell r="K118" t="str">
            <v>Приморский край</v>
          </cell>
          <cell r="L118" t="str">
            <v>без отделки</v>
          </cell>
          <cell r="M118" t="str">
            <v>требуется косметический ремонт</v>
          </cell>
          <cell r="N118" t="str">
            <v>Приморский край, Владивосток</v>
          </cell>
          <cell r="P118">
            <v>0</v>
          </cell>
          <cell r="Q118">
            <v>0</v>
          </cell>
          <cell r="R118">
            <v>0</v>
          </cell>
          <cell r="T118" t="str">
            <v>http://baza.farpost.ru/7228426.html</v>
          </cell>
          <cell r="U118">
            <v>40408</v>
          </cell>
          <cell r="W118">
            <v>52631.57894736842</v>
          </cell>
          <cell r="X118" t="str">
            <v>Приморский край</v>
          </cell>
        </row>
        <row r="119">
          <cell r="A119">
            <v>117</v>
          </cell>
          <cell r="B119" t="str">
            <v>Владивосток</v>
          </cell>
          <cell r="C119">
            <v>34000000</v>
          </cell>
          <cell r="D119" t="str">
            <v>рубли</v>
          </cell>
          <cell r="E119">
            <v>650</v>
          </cell>
          <cell r="F119">
            <v>0</v>
          </cell>
          <cell r="G119">
            <v>0</v>
          </cell>
          <cell r="H119" t="str">
            <v>офисное</v>
          </cell>
          <cell r="I119" t="str">
            <v>ОСЗ</v>
          </cell>
          <cell r="J119" t="str">
            <v>C</v>
          </cell>
          <cell r="K119" t="str">
            <v>Приморский край</v>
          </cell>
          <cell r="L119" t="str">
            <v>типовая</v>
          </cell>
          <cell r="M119" t="str">
            <v>новое</v>
          </cell>
          <cell r="N119" t="str">
            <v>Приморский край, Владивосток</v>
          </cell>
          <cell r="P119">
            <v>0</v>
          </cell>
          <cell r="Q119">
            <v>0</v>
          </cell>
          <cell r="R119">
            <v>0</v>
          </cell>
          <cell r="T119" t="str">
            <v>http://www.domex.ru/office/sellfree/view/?id=345475</v>
          </cell>
          <cell r="U119">
            <v>40473</v>
          </cell>
          <cell r="W119">
            <v>52307.692307692305</v>
          </cell>
          <cell r="X119" t="str">
            <v>Приморский край</v>
          </cell>
        </row>
        <row r="120">
          <cell r="A120">
            <v>118</v>
          </cell>
          <cell r="B120" t="str">
            <v>Волгоград</v>
          </cell>
          <cell r="C120">
            <v>40000000</v>
          </cell>
          <cell r="D120" t="str">
            <v>рубли</v>
          </cell>
          <cell r="E120">
            <v>1123</v>
          </cell>
          <cell r="F120">
            <v>0</v>
          </cell>
          <cell r="G120">
            <v>0</v>
          </cell>
          <cell r="H120" t="str">
            <v>офисное</v>
          </cell>
          <cell r="I120" t="str">
            <v>встроенное</v>
          </cell>
          <cell r="J120" t="str">
            <v>B</v>
          </cell>
          <cell r="K120" t="str">
            <v>Волгоградская область, г. Волгоград</v>
          </cell>
          <cell r="L120" t="str">
            <v>повышенная</v>
          </cell>
          <cell r="M120" t="str">
            <v>новое</v>
          </cell>
          <cell r="N120" t="str">
            <v>Волгоградская область, Волгоград</v>
          </cell>
          <cell r="P120">
            <v>0</v>
          </cell>
          <cell r="Q120">
            <v>0</v>
          </cell>
          <cell r="R120">
            <v>0</v>
          </cell>
          <cell r="T120" t="str">
            <v>http://www.rosrealt.ru/comrealty.php?id=16084</v>
          </cell>
          <cell r="U120">
            <v>40480</v>
          </cell>
          <cell r="W120">
            <v>35618.878005342835</v>
          </cell>
          <cell r="X120" t="str">
            <v>Волгоградская область</v>
          </cell>
        </row>
        <row r="121">
          <cell r="A121">
            <v>119</v>
          </cell>
          <cell r="B121" t="str">
            <v>Волгоград</v>
          </cell>
          <cell r="C121">
            <v>1708100</v>
          </cell>
          <cell r="D121" t="str">
            <v>рубли</v>
          </cell>
          <cell r="E121">
            <v>50</v>
          </cell>
          <cell r="F121">
            <v>0</v>
          </cell>
          <cell r="G121">
            <v>0</v>
          </cell>
          <cell r="H121" t="str">
            <v>офисное</v>
          </cell>
          <cell r="I121" t="str">
            <v>встроенное</v>
          </cell>
          <cell r="J121" t="str">
            <v>B</v>
          </cell>
          <cell r="K121" t="str">
            <v>Волгоградская область</v>
          </cell>
          <cell r="L121" t="str">
            <v>типовая</v>
          </cell>
          <cell r="M121" t="str">
            <v>новое</v>
          </cell>
          <cell r="N121" t="str">
            <v>Волгоградская область, Волгоград</v>
          </cell>
          <cell r="P121">
            <v>0</v>
          </cell>
          <cell r="Q121">
            <v>0</v>
          </cell>
          <cell r="R121">
            <v>0</v>
          </cell>
          <cell r="T121" t="str">
            <v>http://www.arendator.ru/show_bc_cur.php?id=340656&amp;tp=user</v>
          </cell>
          <cell r="U121">
            <v>40499</v>
          </cell>
          <cell r="W121">
            <v>34162</v>
          </cell>
          <cell r="X121" t="str">
            <v>Волгоградская область</v>
          </cell>
        </row>
        <row r="122">
          <cell r="A122">
            <v>120</v>
          </cell>
          <cell r="B122" t="str">
            <v>Волгоград</v>
          </cell>
          <cell r="C122">
            <v>7500000</v>
          </cell>
          <cell r="D122" t="str">
            <v>рубли</v>
          </cell>
          <cell r="E122">
            <v>250</v>
          </cell>
          <cell r="F122">
            <v>0</v>
          </cell>
          <cell r="G122">
            <v>0</v>
          </cell>
          <cell r="H122" t="str">
            <v>офисное</v>
          </cell>
          <cell r="I122" t="str">
            <v>встроенное</v>
          </cell>
          <cell r="J122" t="str">
            <v>C</v>
          </cell>
          <cell r="K122" t="str">
            <v>Волгоградская область</v>
          </cell>
          <cell r="L122" t="str">
            <v>типовая</v>
          </cell>
          <cell r="M122" t="str">
            <v>новое</v>
          </cell>
          <cell r="N122" t="str">
            <v>Волгоградская область, Волгоград</v>
          </cell>
          <cell r="P122">
            <v>0</v>
          </cell>
          <cell r="Q122">
            <v>0</v>
          </cell>
          <cell r="R122">
            <v>0</v>
          </cell>
          <cell r="T122" t="str">
            <v>http://www.volgo-rielt.ru/petropavlovskaya87_prodazha.htm</v>
          </cell>
          <cell r="U122">
            <v>40499</v>
          </cell>
          <cell r="W122">
            <v>30000</v>
          </cell>
          <cell r="X122" t="str">
            <v>Волгоградская область</v>
          </cell>
        </row>
        <row r="123">
          <cell r="A123">
            <v>121</v>
          </cell>
          <cell r="B123" t="str">
            <v>Волгоград</v>
          </cell>
          <cell r="C123">
            <v>5600000</v>
          </cell>
          <cell r="D123" t="str">
            <v>рубли</v>
          </cell>
          <cell r="E123">
            <v>78</v>
          </cell>
          <cell r="F123">
            <v>0</v>
          </cell>
          <cell r="G123">
            <v>0</v>
          </cell>
          <cell r="H123" t="str">
            <v>офисное</v>
          </cell>
          <cell r="I123" t="str">
            <v>встроенное</v>
          </cell>
          <cell r="J123" t="str">
            <v>C</v>
          </cell>
          <cell r="K123" t="str">
            <v>Волгоградская область</v>
          </cell>
          <cell r="L123" t="str">
            <v>типовая</v>
          </cell>
          <cell r="M123" t="str">
            <v>новое</v>
          </cell>
          <cell r="N123" t="str">
            <v>Волгоградская область, Волгоград</v>
          </cell>
          <cell r="P123">
            <v>0</v>
          </cell>
          <cell r="Q123">
            <v>0</v>
          </cell>
          <cell r="R123">
            <v>0</v>
          </cell>
          <cell r="T123">
            <v>0</v>
          </cell>
          <cell r="U123">
            <v>40501</v>
          </cell>
          <cell r="W123">
            <v>71794.871794871797</v>
          </cell>
          <cell r="X123" t="str">
            <v>Волгоградская область</v>
          </cell>
        </row>
        <row r="124">
          <cell r="A124">
            <v>122</v>
          </cell>
          <cell r="B124" t="str">
            <v>Волгоград</v>
          </cell>
          <cell r="C124">
            <v>9100000</v>
          </cell>
          <cell r="D124" t="str">
            <v>рубли</v>
          </cell>
          <cell r="E124">
            <v>130</v>
          </cell>
          <cell r="F124">
            <v>0</v>
          </cell>
          <cell r="G124">
            <v>0</v>
          </cell>
          <cell r="H124" t="str">
            <v>офисное</v>
          </cell>
          <cell r="I124" t="str">
            <v>встроенное</v>
          </cell>
          <cell r="J124" t="str">
            <v>C</v>
          </cell>
          <cell r="K124" t="str">
            <v>Волгоградская область</v>
          </cell>
          <cell r="L124" t="str">
            <v>типовая</v>
          </cell>
          <cell r="M124" t="str">
            <v>новое</v>
          </cell>
          <cell r="N124" t="str">
            <v>Волгоградская область, Волгоград</v>
          </cell>
          <cell r="P124">
            <v>0</v>
          </cell>
          <cell r="Q124">
            <v>0</v>
          </cell>
          <cell r="R124">
            <v>0</v>
          </cell>
          <cell r="T124" t="str">
            <v>http://www.volgo-rielt.ru/nikolaya_otradi13_prodazha.htm</v>
          </cell>
          <cell r="U124">
            <v>40499</v>
          </cell>
          <cell r="W124">
            <v>70000</v>
          </cell>
          <cell r="X124" t="str">
            <v>Волгоградская область</v>
          </cell>
        </row>
        <row r="125">
          <cell r="A125">
            <v>123</v>
          </cell>
          <cell r="B125" t="str">
            <v>Волгоград</v>
          </cell>
          <cell r="C125">
            <v>6800000</v>
          </cell>
          <cell r="D125" t="str">
            <v>рубли</v>
          </cell>
          <cell r="E125">
            <v>88</v>
          </cell>
          <cell r="F125">
            <v>0</v>
          </cell>
          <cell r="G125">
            <v>0</v>
          </cell>
          <cell r="H125" t="str">
            <v>офисное</v>
          </cell>
          <cell r="I125" t="str">
            <v>встроенное</v>
          </cell>
          <cell r="J125" t="str">
            <v>C</v>
          </cell>
          <cell r="K125" t="str">
            <v>Волгоградская область</v>
          </cell>
          <cell r="L125" t="str">
            <v>типовая</v>
          </cell>
          <cell r="M125" t="str">
            <v>новое</v>
          </cell>
          <cell r="N125" t="str">
            <v>Волгоградская область, Волгоград</v>
          </cell>
          <cell r="P125">
            <v>0</v>
          </cell>
          <cell r="Q125">
            <v>0</v>
          </cell>
          <cell r="R125">
            <v>0</v>
          </cell>
          <cell r="T125" t="str">
            <v>http://www.volgo-rielt.ru/7gvardeyskaya6_prodazha.htm</v>
          </cell>
          <cell r="U125">
            <v>40499</v>
          </cell>
          <cell r="W125">
            <v>77272.727272727279</v>
          </cell>
          <cell r="X125" t="str">
            <v>Волгоградская область</v>
          </cell>
        </row>
        <row r="126">
          <cell r="A126">
            <v>124</v>
          </cell>
          <cell r="B126" t="str">
            <v>Воронеж</v>
          </cell>
          <cell r="C126">
            <v>80000000</v>
          </cell>
          <cell r="D126" t="str">
            <v>рубли</v>
          </cell>
          <cell r="E126">
            <v>2050</v>
          </cell>
          <cell r="F126">
            <v>0</v>
          </cell>
          <cell r="G126">
            <v>0</v>
          </cell>
          <cell r="H126" t="str">
            <v>офисное</v>
          </cell>
          <cell r="I126" t="str">
            <v>ОСЗ</v>
          </cell>
          <cell r="J126" t="str">
            <v>C</v>
          </cell>
          <cell r="K126" t="str">
            <v>Воронежская область, г. Воронеж</v>
          </cell>
          <cell r="L126" t="str">
            <v>типовая</v>
          </cell>
          <cell r="M126" t="str">
            <v>новое</v>
          </cell>
          <cell r="N126" t="str">
            <v>Воронежская область, Воронеж</v>
          </cell>
          <cell r="P126">
            <v>1100</v>
          </cell>
          <cell r="Q126" t="str">
            <v>собств</v>
          </cell>
          <cell r="R126">
            <v>0</v>
          </cell>
          <cell r="T126" t="str">
            <v>http://www.arhimed-vrn.ru/?catcom=3&amp;details=41</v>
          </cell>
          <cell r="U126">
            <v>40499</v>
          </cell>
          <cell r="W126">
            <v>39024.390243902439</v>
          </cell>
          <cell r="X126" t="str">
            <v>Воронежская область</v>
          </cell>
        </row>
        <row r="127">
          <cell r="A127">
            <v>125</v>
          </cell>
          <cell r="B127" t="str">
            <v>Воронеж</v>
          </cell>
          <cell r="C127">
            <v>160000000</v>
          </cell>
          <cell r="D127" t="str">
            <v>рубли</v>
          </cell>
          <cell r="E127">
            <v>4100</v>
          </cell>
          <cell r="F127">
            <v>0</v>
          </cell>
          <cell r="G127">
            <v>0</v>
          </cell>
          <cell r="H127" t="str">
            <v>офисное</v>
          </cell>
          <cell r="I127" t="str">
            <v>ОСЗ</v>
          </cell>
          <cell r="J127" t="str">
            <v>C</v>
          </cell>
          <cell r="K127" t="str">
            <v>Воронежская область, г. Воронеж</v>
          </cell>
          <cell r="L127" t="str">
            <v>типовая</v>
          </cell>
          <cell r="M127" t="str">
            <v>новое</v>
          </cell>
          <cell r="N127" t="str">
            <v>Воронежская область, Воронеж</v>
          </cell>
          <cell r="P127">
            <v>20000</v>
          </cell>
          <cell r="Q127" t="str">
            <v>собств</v>
          </cell>
          <cell r="R127">
            <v>0</v>
          </cell>
          <cell r="T127" t="str">
            <v>http://www.arhimed-vrn.ru/?catcom=3&amp;details=44</v>
          </cell>
          <cell r="U127">
            <v>40499</v>
          </cell>
          <cell r="W127">
            <v>39024.390243902439</v>
          </cell>
          <cell r="X127" t="str">
            <v>Воронежская область</v>
          </cell>
        </row>
        <row r="128">
          <cell r="A128">
            <v>126</v>
          </cell>
          <cell r="B128" t="str">
            <v>Воронеж</v>
          </cell>
          <cell r="C128">
            <v>35000000</v>
          </cell>
          <cell r="D128" t="str">
            <v>рубли</v>
          </cell>
          <cell r="E128">
            <v>987</v>
          </cell>
          <cell r="F128">
            <v>0</v>
          </cell>
          <cell r="G128">
            <v>0</v>
          </cell>
          <cell r="H128" t="str">
            <v>офисное</v>
          </cell>
          <cell r="I128" t="str">
            <v>ОСЗ</v>
          </cell>
          <cell r="J128" t="str">
            <v>C</v>
          </cell>
          <cell r="K128" t="str">
            <v>Воронежская область, г. Воронеж</v>
          </cell>
          <cell r="L128" t="str">
            <v>типовая</v>
          </cell>
          <cell r="M128" t="str">
            <v>новое</v>
          </cell>
          <cell r="N128" t="str">
            <v>Воронежская область, Воронеж</v>
          </cell>
          <cell r="P128">
            <v>2000</v>
          </cell>
          <cell r="Q128" t="str">
            <v>собств</v>
          </cell>
          <cell r="R128">
            <v>0</v>
          </cell>
          <cell r="T128" t="str">
            <v>http://www.vrx.ru/data/5983_36.htm</v>
          </cell>
          <cell r="U128">
            <v>40499</v>
          </cell>
          <cell r="W128">
            <v>35460.992907801417</v>
          </cell>
          <cell r="X128" t="str">
            <v>Воронежская область</v>
          </cell>
        </row>
        <row r="129">
          <cell r="A129">
            <v>127</v>
          </cell>
          <cell r="B129" t="str">
            <v>Воронеж</v>
          </cell>
          <cell r="C129">
            <v>120000000</v>
          </cell>
          <cell r="D129" t="str">
            <v>рубли</v>
          </cell>
          <cell r="E129">
            <v>3200</v>
          </cell>
          <cell r="F129">
            <v>0</v>
          </cell>
          <cell r="G129">
            <v>0</v>
          </cell>
          <cell r="H129" t="str">
            <v>офисное</v>
          </cell>
          <cell r="I129" t="str">
            <v>ОСЗ</v>
          </cell>
          <cell r="J129" t="str">
            <v>C</v>
          </cell>
          <cell r="K129" t="str">
            <v>Воронежская область, г. Воронеж</v>
          </cell>
          <cell r="L129" t="str">
            <v>повышенная</v>
          </cell>
          <cell r="M129" t="str">
            <v>новое</v>
          </cell>
          <cell r="N129" t="str">
            <v>Воронежская область, Воронеж</v>
          </cell>
          <cell r="P129">
            <v>4000</v>
          </cell>
          <cell r="Q129" t="str">
            <v>собств</v>
          </cell>
          <cell r="R129">
            <v>0</v>
          </cell>
          <cell r="T129" t="str">
            <v>http://www.nikvrn.ru/catalog/commerse/zdanie-moskovskijj-pr-t-gvoronezh/</v>
          </cell>
          <cell r="U129">
            <v>40499</v>
          </cell>
          <cell r="W129">
            <v>37500</v>
          </cell>
          <cell r="X129" t="str">
            <v>Воронежская область</v>
          </cell>
        </row>
        <row r="130">
          <cell r="A130">
            <v>128</v>
          </cell>
          <cell r="B130" t="str">
            <v>Воронеж</v>
          </cell>
          <cell r="C130">
            <v>45000000</v>
          </cell>
          <cell r="D130" t="str">
            <v>рубли</v>
          </cell>
          <cell r="E130">
            <v>900</v>
          </cell>
          <cell r="F130">
            <v>0</v>
          </cell>
          <cell r="G130">
            <v>0</v>
          </cell>
          <cell r="H130" t="str">
            <v>офисное</v>
          </cell>
          <cell r="I130" t="str">
            <v>ОСЗ</v>
          </cell>
          <cell r="J130" t="str">
            <v>B</v>
          </cell>
          <cell r="K130" t="str">
            <v>Воронежская область, г. Воронеж</v>
          </cell>
          <cell r="L130" t="str">
            <v>типовая</v>
          </cell>
          <cell r="M130" t="str">
            <v>новое</v>
          </cell>
          <cell r="N130" t="str">
            <v>Воронежская область, Воронеж</v>
          </cell>
          <cell r="P130">
            <v>1900</v>
          </cell>
          <cell r="Q130" t="str">
            <v>собств</v>
          </cell>
          <cell r="R130">
            <v>0</v>
          </cell>
          <cell r="T130" t="str">
            <v>http://www.nikvrn.ru/catalog/commerse/item_2671/</v>
          </cell>
          <cell r="U130">
            <v>40499</v>
          </cell>
          <cell r="W130">
            <v>50000</v>
          </cell>
          <cell r="X130" t="str">
            <v>Воронежская область</v>
          </cell>
        </row>
        <row r="131">
          <cell r="A131">
            <v>129</v>
          </cell>
          <cell r="B131" t="str">
            <v>Воронеж</v>
          </cell>
          <cell r="C131">
            <v>30000000</v>
          </cell>
          <cell r="D131" t="str">
            <v>рубли</v>
          </cell>
          <cell r="E131">
            <v>950</v>
          </cell>
          <cell r="F131">
            <v>0</v>
          </cell>
          <cell r="G131">
            <v>0</v>
          </cell>
          <cell r="H131" t="str">
            <v>офисное</v>
          </cell>
          <cell r="I131" t="str">
            <v>ОСЗ</v>
          </cell>
          <cell r="J131" t="str">
            <v>B</v>
          </cell>
          <cell r="K131" t="str">
            <v>Воронежская область, г. Воронеж</v>
          </cell>
          <cell r="L131" t="str">
            <v>без отделки</v>
          </cell>
          <cell r="M131" t="str">
            <v>требуется косметический ремонт</v>
          </cell>
          <cell r="N131" t="str">
            <v>Воронежская область, Воронеж</v>
          </cell>
          <cell r="P131">
            <v>950</v>
          </cell>
          <cell r="Q131" t="str">
            <v>собств</v>
          </cell>
          <cell r="R131">
            <v>0</v>
          </cell>
          <cell r="T131" t="str">
            <v>http://www.nikvrn.ru/catalog/commerse/ofisnoe-zdanie-gvoronezh/</v>
          </cell>
          <cell r="U131">
            <v>40499</v>
          </cell>
          <cell r="W131">
            <v>31578.947368421053</v>
          </cell>
          <cell r="X131" t="str">
            <v>Воронежская область</v>
          </cell>
        </row>
        <row r="132">
          <cell r="A132">
            <v>130</v>
          </cell>
          <cell r="B132" t="str">
            <v>Воронеж</v>
          </cell>
          <cell r="C132">
            <v>220000000</v>
          </cell>
          <cell r="D132" t="str">
            <v>рубли</v>
          </cell>
          <cell r="E132">
            <v>5000</v>
          </cell>
          <cell r="F132">
            <v>0</v>
          </cell>
          <cell r="G132">
            <v>0</v>
          </cell>
          <cell r="H132" t="str">
            <v>офисное</v>
          </cell>
          <cell r="I132" t="str">
            <v>ОСЗ</v>
          </cell>
          <cell r="J132" t="str">
            <v>C</v>
          </cell>
          <cell r="K132" t="str">
            <v>Воронежская область, г. Воронеж</v>
          </cell>
          <cell r="L132" t="str">
            <v>без отделки</v>
          </cell>
          <cell r="M132" t="str">
            <v>требуется косметический ремонт</v>
          </cell>
          <cell r="N132" t="str">
            <v>Воронежская область, Воронеж</v>
          </cell>
          <cell r="P132">
            <v>19000</v>
          </cell>
          <cell r="Q132" t="str">
            <v>собств</v>
          </cell>
          <cell r="R132">
            <v>0</v>
          </cell>
          <cell r="T132" t="str">
            <v>http://www.nikvrn.ru/catalog/commerse/zdanie-pod-ofis-mnogofunktsionalnyjj-obshhestvennyjj-tsentr-v-g-voronezh/</v>
          </cell>
          <cell r="U132">
            <v>40499</v>
          </cell>
          <cell r="W132">
            <v>44000</v>
          </cell>
          <cell r="X132" t="str">
            <v>Воронежская область</v>
          </cell>
        </row>
        <row r="133">
          <cell r="A133">
            <v>131</v>
          </cell>
          <cell r="B133" t="str">
            <v>Екатеринбург</v>
          </cell>
          <cell r="C133">
            <v>15600000</v>
          </cell>
          <cell r="D133" t="str">
            <v>рубли</v>
          </cell>
          <cell r="E133">
            <v>260</v>
          </cell>
          <cell r="F133">
            <v>0</v>
          </cell>
          <cell r="G133">
            <v>0</v>
          </cell>
          <cell r="H133" t="str">
            <v>офисное</v>
          </cell>
          <cell r="I133" t="str">
            <v>встроенное</v>
          </cell>
          <cell r="J133" t="str">
            <v>B</v>
          </cell>
          <cell r="K133" t="str">
            <v>Свердловская область, г. Екатеринбург</v>
          </cell>
          <cell r="L133" t="str">
            <v>повышенная</v>
          </cell>
          <cell r="M133" t="str">
            <v>новое</v>
          </cell>
          <cell r="N133" t="str">
            <v>Свердловская область, Екатеринбург</v>
          </cell>
          <cell r="P133">
            <v>0</v>
          </cell>
          <cell r="Q133">
            <v>0</v>
          </cell>
          <cell r="R133">
            <v>0</v>
          </cell>
          <cell r="T133" t="str">
            <v>http://www.kb-yarmarka.ru/?main=premises&amp;obj=10125332&amp;type=SALEOffices&amp;typel=SALE</v>
          </cell>
          <cell r="U133">
            <v>40499</v>
          </cell>
          <cell r="W133">
            <v>60000</v>
          </cell>
          <cell r="X133" t="str">
            <v>Свердловская область</v>
          </cell>
        </row>
        <row r="134">
          <cell r="A134">
            <v>132</v>
          </cell>
          <cell r="B134" t="str">
            <v>Екатеринбург</v>
          </cell>
          <cell r="C134">
            <v>9800000</v>
          </cell>
          <cell r="D134" t="str">
            <v>рубли</v>
          </cell>
          <cell r="E134">
            <v>180</v>
          </cell>
          <cell r="F134">
            <v>0</v>
          </cell>
          <cell r="G134">
            <v>0</v>
          </cell>
          <cell r="H134" t="str">
            <v>офисное</v>
          </cell>
          <cell r="I134" t="str">
            <v>встроенное</v>
          </cell>
          <cell r="J134" t="str">
            <v>C</v>
          </cell>
          <cell r="K134" t="str">
            <v>Свердловская область, г. Екатеринбург</v>
          </cell>
          <cell r="L134" t="str">
            <v>повышенная</v>
          </cell>
          <cell r="M134" t="str">
            <v>новое</v>
          </cell>
          <cell r="N134" t="str">
            <v>Свердловская область, Екатеринбург</v>
          </cell>
          <cell r="P134">
            <v>0</v>
          </cell>
          <cell r="Q134">
            <v>0</v>
          </cell>
          <cell r="R134">
            <v>0</v>
          </cell>
          <cell r="T134" t="str">
            <v>http://www.kb-yarmarka.ru/?main=premises&amp;obj=10120304&amp;type=SALEOffices&amp;typel=SALE</v>
          </cell>
          <cell r="U134">
            <v>40499</v>
          </cell>
          <cell r="W134">
            <v>54444.444444444445</v>
          </cell>
          <cell r="X134" t="str">
            <v>Свердловская область</v>
          </cell>
        </row>
        <row r="135">
          <cell r="A135">
            <v>133</v>
          </cell>
          <cell r="B135" t="str">
            <v>Екатеринбург</v>
          </cell>
          <cell r="C135">
            <v>21937500</v>
          </cell>
          <cell r="D135" t="str">
            <v>рубли</v>
          </cell>
          <cell r="E135">
            <v>325</v>
          </cell>
          <cell r="F135">
            <v>0</v>
          </cell>
          <cell r="G135">
            <v>0</v>
          </cell>
          <cell r="H135" t="str">
            <v>офисное</v>
          </cell>
          <cell r="I135" t="str">
            <v>встроенное</v>
          </cell>
          <cell r="J135" t="str">
            <v>B</v>
          </cell>
          <cell r="K135" t="str">
            <v>Свердловская область, г. Екатеринбург</v>
          </cell>
          <cell r="L135" t="str">
            <v>повышенная</v>
          </cell>
          <cell r="M135" t="str">
            <v>новое</v>
          </cell>
          <cell r="N135" t="str">
            <v>Свердловская область, Екатеринбург</v>
          </cell>
          <cell r="P135">
            <v>0</v>
          </cell>
          <cell r="Q135">
            <v>0</v>
          </cell>
          <cell r="R135">
            <v>0</v>
          </cell>
          <cell r="T135" t="str">
            <v>http://www.lpartners.ru/index.php?id=70&amp;obj_id=359&amp;catalog_id=2&amp;type_obj_id=7&amp;operation=2&amp;in_eburg=0</v>
          </cell>
          <cell r="U135">
            <v>40499</v>
          </cell>
          <cell r="W135">
            <v>67500</v>
          </cell>
          <cell r="X135" t="str">
            <v>Свердловская область</v>
          </cell>
        </row>
        <row r="136">
          <cell r="A136">
            <v>134</v>
          </cell>
          <cell r="B136" t="str">
            <v>Екатеринбург</v>
          </cell>
          <cell r="C136">
            <v>6800000</v>
          </cell>
          <cell r="D136" t="str">
            <v>рубли</v>
          </cell>
          <cell r="E136">
            <v>140</v>
          </cell>
          <cell r="F136">
            <v>0</v>
          </cell>
          <cell r="G136">
            <v>0</v>
          </cell>
          <cell r="H136" t="str">
            <v>офисное</v>
          </cell>
          <cell r="I136" t="str">
            <v>встроенное</v>
          </cell>
          <cell r="J136" t="str">
            <v>C</v>
          </cell>
          <cell r="K136" t="str">
            <v>Свердловская область, г. Екатеринбург</v>
          </cell>
          <cell r="L136" t="str">
            <v>типовая</v>
          </cell>
          <cell r="M136" t="str">
            <v>новое</v>
          </cell>
          <cell r="N136" t="str">
            <v>Свердловская область, Екатеринбург</v>
          </cell>
          <cell r="P136">
            <v>0</v>
          </cell>
          <cell r="Q136">
            <v>0</v>
          </cell>
          <cell r="R136">
            <v>0</v>
          </cell>
          <cell r="T136">
            <v>0</v>
          </cell>
          <cell r="U136">
            <v>40501</v>
          </cell>
          <cell r="W136">
            <v>48571.428571428572</v>
          </cell>
          <cell r="X136" t="str">
            <v>Свердловская область</v>
          </cell>
        </row>
        <row r="137">
          <cell r="A137">
            <v>135</v>
          </cell>
          <cell r="B137" t="str">
            <v>Екатеринбург</v>
          </cell>
          <cell r="C137">
            <v>9775000</v>
          </cell>
          <cell r="D137" t="str">
            <v>рубли</v>
          </cell>
          <cell r="E137">
            <v>115</v>
          </cell>
          <cell r="F137">
            <v>0</v>
          </cell>
          <cell r="G137">
            <v>0</v>
          </cell>
          <cell r="H137" t="str">
            <v>офисное</v>
          </cell>
          <cell r="I137" t="str">
            <v>встроенное</v>
          </cell>
          <cell r="J137" t="str">
            <v>B</v>
          </cell>
          <cell r="K137" t="str">
            <v>Свердловская область, г. Екатеринбург</v>
          </cell>
          <cell r="L137" t="str">
            <v>типовая</v>
          </cell>
          <cell r="M137" t="str">
            <v>новое</v>
          </cell>
          <cell r="N137" t="str">
            <v>Свердловская область, Екатеринбург</v>
          </cell>
          <cell r="P137">
            <v>0</v>
          </cell>
          <cell r="Q137">
            <v>0</v>
          </cell>
          <cell r="R137">
            <v>0</v>
          </cell>
          <cell r="T137" t="str">
            <v>http://rk-tim.ru/catalog/commerce/sell/office/1519/</v>
          </cell>
          <cell r="U137">
            <v>40499</v>
          </cell>
          <cell r="W137">
            <v>85000</v>
          </cell>
          <cell r="X137" t="str">
            <v>Свердловская область</v>
          </cell>
        </row>
        <row r="138">
          <cell r="A138">
            <v>136</v>
          </cell>
          <cell r="B138" t="str">
            <v>Краснодар</v>
          </cell>
          <cell r="C138">
            <v>5300000</v>
          </cell>
          <cell r="D138" t="str">
            <v>рубли</v>
          </cell>
          <cell r="E138">
            <v>134</v>
          </cell>
          <cell r="F138">
            <v>0</v>
          </cell>
          <cell r="G138">
            <v>0</v>
          </cell>
          <cell r="H138" t="str">
            <v>офисное</v>
          </cell>
          <cell r="I138" t="str">
            <v>встроенное</v>
          </cell>
          <cell r="J138" t="str">
            <v>C</v>
          </cell>
          <cell r="K138" t="str">
            <v>Краснодарский край, г. Краснодар</v>
          </cell>
          <cell r="L138" t="str">
            <v>типовая</v>
          </cell>
          <cell r="M138" t="str">
            <v>новое</v>
          </cell>
          <cell r="N138" t="str">
            <v>Краснодарский край, Краснодар</v>
          </cell>
          <cell r="P138">
            <v>0</v>
          </cell>
          <cell r="Q138">
            <v>0</v>
          </cell>
          <cell r="R138">
            <v>0</v>
          </cell>
          <cell r="T138" t="str">
            <v>http://www.rosrealt.ru/comrealty.php?id=12638</v>
          </cell>
          <cell r="U138">
            <v>40235</v>
          </cell>
          <cell r="W138">
            <v>39552.238805970148</v>
          </cell>
          <cell r="X138" t="str">
            <v>Краснодарский край</v>
          </cell>
        </row>
        <row r="139">
          <cell r="A139">
            <v>137</v>
          </cell>
          <cell r="B139" t="str">
            <v>Краснодар</v>
          </cell>
          <cell r="C139">
            <v>8000000</v>
          </cell>
          <cell r="D139" t="str">
            <v>рубли</v>
          </cell>
          <cell r="E139">
            <v>185</v>
          </cell>
          <cell r="F139">
            <v>0</v>
          </cell>
          <cell r="G139">
            <v>0</v>
          </cell>
          <cell r="H139" t="str">
            <v>офисное</v>
          </cell>
          <cell r="I139" t="str">
            <v>встроенное</v>
          </cell>
          <cell r="J139" t="str">
            <v>C</v>
          </cell>
          <cell r="K139" t="str">
            <v>Краснодарский край, г. Краснодар</v>
          </cell>
          <cell r="L139" t="str">
            <v>типовая</v>
          </cell>
          <cell r="M139" t="str">
            <v>новое</v>
          </cell>
          <cell r="N139" t="str">
            <v>Краснодарский край, Краснодар</v>
          </cell>
          <cell r="P139">
            <v>0</v>
          </cell>
          <cell r="Q139">
            <v>0</v>
          </cell>
          <cell r="R139">
            <v>0</v>
          </cell>
          <cell r="T139" t="str">
            <v>http://www.rosrealt.ru/comrealty.php?id=12190</v>
          </cell>
          <cell r="U139">
            <v>40373</v>
          </cell>
          <cell r="W139">
            <v>43243.24324324324</v>
          </cell>
          <cell r="X139" t="str">
            <v>Краснодарский край</v>
          </cell>
        </row>
        <row r="140">
          <cell r="A140">
            <v>138</v>
          </cell>
          <cell r="B140" t="str">
            <v>Краснодар</v>
          </cell>
          <cell r="C140">
            <v>8000000</v>
          </cell>
          <cell r="D140" t="str">
            <v>рубли</v>
          </cell>
          <cell r="E140">
            <v>132</v>
          </cell>
          <cell r="F140">
            <v>0</v>
          </cell>
          <cell r="G140">
            <v>0</v>
          </cell>
          <cell r="H140" t="str">
            <v>офисное</v>
          </cell>
          <cell r="I140" t="str">
            <v>встроенное</v>
          </cell>
          <cell r="J140" t="str">
            <v>B</v>
          </cell>
          <cell r="K140" t="str">
            <v>Краснодарский край, г. Краснодар</v>
          </cell>
          <cell r="L140" t="str">
            <v>без отделки</v>
          </cell>
          <cell r="M140" t="str">
            <v>требуется косметический ремонт</v>
          </cell>
          <cell r="N140" t="str">
            <v>Краснодарский край, Краснодар</v>
          </cell>
          <cell r="P140">
            <v>0</v>
          </cell>
          <cell r="Q140">
            <v>0</v>
          </cell>
          <cell r="R140">
            <v>0</v>
          </cell>
          <cell r="T140" t="str">
            <v>http://www.rosrealt.ru/comrealty.php?id=16812</v>
          </cell>
          <cell r="U140">
            <v>40495</v>
          </cell>
          <cell r="W140">
            <v>60606.060606060608</v>
          </cell>
          <cell r="X140" t="str">
            <v>Краснодарский край</v>
          </cell>
        </row>
        <row r="141">
          <cell r="A141">
            <v>139</v>
          </cell>
          <cell r="B141" t="str">
            <v>Краснодар</v>
          </cell>
          <cell r="C141">
            <v>2200000</v>
          </cell>
          <cell r="D141" t="str">
            <v>рубли</v>
          </cell>
          <cell r="E141">
            <v>35</v>
          </cell>
          <cell r="F141">
            <v>0</v>
          </cell>
          <cell r="G141">
            <v>0</v>
          </cell>
          <cell r="H141" t="str">
            <v>офисное</v>
          </cell>
          <cell r="I141" t="str">
            <v>встроенное</v>
          </cell>
          <cell r="J141" t="str">
            <v>B</v>
          </cell>
          <cell r="K141" t="str">
            <v>Краснодарский край, г. Краснодар</v>
          </cell>
          <cell r="L141" t="str">
            <v>евроремонт</v>
          </cell>
          <cell r="M141" t="str">
            <v>новое</v>
          </cell>
          <cell r="N141" t="str">
            <v>Краснодарский край, Краснодар</v>
          </cell>
          <cell r="P141">
            <v>0</v>
          </cell>
          <cell r="Q141">
            <v>0</v>
          </cell>
          <cell r="R141">
            <v>0</v>
          </cell>
          <cell r="T141" t="str">
            <v>http://www.kubanmakler.ru/okno/48/index.htm</v>
          </cell>
          <cell r="U141">
            <v>40483</v>
          </cell>
          <cell r="W141">
            <v>62857.142857142855</v>
          </cell>
          <cell r="X141" t="str">
            <v>Краснодарский край</v>
          </cell>
        </row>
        <row r="142">
          <cell r="A142">
            <v>140</v>
          </cell>
          <cell r="B142" t="str">
            <v>Краснодар</v>
          </cell>
          <cell r="C142">
            <v>7900000</v>
          </cell>
          <cell r="D142" t="str">
            <v>рубли</v>
          </cell>
          <cell r="E142">
            <v>113</v>
          </cell>
          <cell r="F142">
            <v>0</v>
          </cell>
          <cell r="G142">
            <v>0</v>
          </cell>
          <cell r="H142" t="str">
            <v>офисное</v>
          </cell>
          <cell r="I142" t="str">
            <v>встроенное</v>
          </cell>
          <cell r="J142" t="str">
            <v>B</v>
          </cell>
          <cell r="K142" t="str">
            <v>Краснодарский край, г. Краснодар</v>
          </cell>
          <cell r="L142" t="str">
            <v>евроремонт</v>
          </cell>
          <cell r="M142" t="str">
            <v>новое</v>
          </cell>
          <cell r="N142" t="str">
            <v>Краснодарский край, Краснодар</v>
          </cell>
          <cell r="P142">
            <v>0</v>
          </cell>
          <cell r="Q142">
            <v>0</v>
          </cell>
          <cell r="R142">
            <v>0</v>
          </cell>
          <cell r="T142" t="str">
            <v>http://krasnodar.life-realty.ru/commerce/commerce_5936/</v>
          </cell>
          <cell r="U142">
            <v>40497</v>
          </cell>
          <cell r="W142">
            <v>69911.504424778759</v>
          </cell>
          <cell r="X142" t="str">
            <v>Краснодарский край</v>
          </cell>
        </row>
        <row r="143">
          <cell r="A143">
            <v>141</v>
          </cell>
          <cell r="B143" t="str">
            <v>Краснодар</v>
          </cell>
          <cell r="C143">
            <v>24000000</v>
          </cell>
          <cell r="D143" t="str">
            <v>рубли</v>
          </cell>
          <cell r="E143">
            <v>478</v>
          </cell>
          <cell r="F143">
            <v>0</v>
          </cell>
          <cell r="G143">
            <v>0</v>
          </cell>
          <cell r="H143" t="str">
            <v>офисное</v>
          </cell>
          <cell r="I143" t="str">
            <v>встроенное</v>
          </cell>
          <cell r="J143" t="str">
            <v>C</v>
          </cell>
          <cell r="K143" t="str">
            <v>Краснодарский край, г. Краснодар</v>
          </cell>
          <cell r="L143" t="str">
            <v>типовая</v>
          </cell>
          <cell r="M143" t="str">
            <v>новое</v>
          </cell>
          <cell r="N143" t="str">
            <v>Краснодарский край, Краснодар</v>
          </cell>
          <cell r="P143">
            <v>0</v>
          </cell>
          <cell r="Q143">
            <v>0</v>
          </cell>
          <cell r="R143">
            <v>0</v>
          </cell>
          <cell r="T143" t="str">
            <v>http://krasnodar.life-realty.ru/commerce/commerce_5847/</v>
          </cell>
          <cell r="U143">
            <v>40493</v>
          </cell>
          <cell r="W143">
            <v>50209.205020920504</v>
          </cell>
          <cell r="X143" t="str">
            <v>Краснодарский край</v>
          </cell>
        </row>
        <row r="144">
          <cell r="A144">
            <v>142</v>
          </cell>
          <cell r="B144" t="str">
            <v>Краснодар</v>
          </cell>
          <cell r="C144">
            <v>11000000</v>
          </cell>
          <cell r="D144" t="str">
            <v>рубли</v>
          </cell>
          <cell r="E144">
            <v>280</v>
          </cell>
          <cell r="F144">
            <v>0</v>
          </cell>
          <cell r="G144">
            <v>0</v>
          </cell>
          <cell r="H144" t="str">
            <v>офисное</v>
          </cell>
          <cell r="I144" t="str">
            <v>встроенное</v>
          </cell>
          <cell r="J144" t="str">
            <v>C</v>
          </cell>
          <cell r="K144" t="str">
            <v>Краснодарский край, г. Краснодар</v>
          </cell>
          <cell r="L144" t="str">
            <v>типовая</v>
          </cell>
          <cell r="M144" t="str">
            <v>новое</v>
          </cell>
          <cell r="N144" t="str">
            <v>Краснодарский край, Краснодар</v>
          </cell>
          <cell r="P144">
            <v>0</v>
          </cell>
          <cell r="Q144">
            <v>0</v>
          </cell>
          <cell r="R144">
            <v>0</v>
          </cell>
          <cell r="T144" t="str">
            <v>http://krasnodar.life-realty.ru/commerce/commerce_6467/</v>
          </cell>
          <cell r="U144">
            <v>40486</v>
          </cell>
          <cell r="W144">
            <v>39285.714285714283</v>
          </cell>
          <cell r="X144" t="str">
            <v>Краснодарский край</v>
          </cell>
        </row>
        <row r="145">
          <cell r="A145">
            <v>143</v>
          </cell>
          <cell r="B145" t="str">
            <v>Краснодар</v>
          </cell>
          <cell r="C145">
            <v>29000000</v>
          </cell>
          <cell r="D145" t="str">
            <v>рубли</v>
          </cell>
          <cell r="E145">
            <v>360</v>
          </cell>
          <cell r="F145">
            <v>0</v>
          </cell>
          <cell r="G145">
            <v>0</v>
          </cell>
          <cell r="H145" t="str">
            <v>офисное</v>
          </cell>
          <cell r="I145" t="str">
            <v>встроенное</v>
          </cell>
          <cell r="J145" t="str">
            <v>B</v>
          </cell>
          <cell r="K145" t="str">
            <v>Краснодарский край, г. Краснодар</v>
          </cell>
          <cell r="L145" t="str">
            <v>евроремонт</v>
          </cell>
          <cell r="M145" t="str">
            <v>новое</v>
          </cell>
          <cell r="N145" t="str">
            <v>Краснодарский край, Краснодар</v>
          </cell>
          <cell r="P145">
            <v>0</v>
          </cell>
          <cell r="Q145">
            <v>0</v>
          </cell>
          <cell r="R145">
            <v>0</v>
          </cell>
          <cell r="T145" t="str">
            <v>http://krasnodar.life-realty.ru/commerce/commerce_6099/</v>
          </cell>
          <cell r="U145">
            <v>40466</v>
          </cell>
          <cell r="W145">
            <v>80555.555555555562</v>
          </cell>
          <cell r="X145" t="str">
            <v>Краснодарский край</v>
          </cell>
        </row>
        <row r="146">
          <cell r="A146">
            <v>144</v>
          </cell>
          <cell r="B146" t="str">
            <v>Красноярск</v>
          </cell>
          <cell r="C146">
            <v>10000000</v>
          </cell>
          <cell r="D146" t="str">
            <v>рубли</v>
          </cell>
          <cell r="E146">
            <v>169</v>
          </cell>
          <cell r="F146">
            <v>0</v>
          </cell>
          <cell r="G146">
            <v>0</v>
          </cell>
          <cell r="H146" t="str">
            <v>офисное</v>
          </cell>
          <cell r="I146" t="str">
            <v>встроенное</v>
          </cell>
          <cell r="J146" t="str">
            <v>C</v>
          </cell>
          <cell r="K146" t="str">
            <v>Красноярский край, г. Красноярск</v>
          </cell>
          <cell r="L146" t="str">
            <v>повышенная</v>
          </cell>
          <cell r="M146" t="str">
            <v>новое</v>
          </cell>
          <cell r="N146" t="str">
            <v>Красноярский край, Красноярск</v>
          </cell>
          <cell r="P146">
            <v>0</v>
          </cell>
          <cell r="Q146">
            <v>0</v>
          </cell>
          <cell r="R146">
            <v>0</v>
          </cell>
          <cell r="T146" t="str">
            <v>http://kn24.ru/estate/view/id-652/</v>
          </cell>
          <cell r="U146">
            <v>40452</v>
          </cell>
          <cell r="W146">
            <v>59171.597633136094</v>
          </cell>
          <cell r="X146" t="str">
            <v>Красноярский край</v>
          </cell>
        </row>
        <row r="147">
          <cell r="A147">
            <v>145</v>
          </cell>
          <cell r="B147" t="str">
            <v>Красноярск</v>
          </cell>
          <cell r="C147">
            <v>23000000.000000004</v>
          </cell>
          <cell r="D147" t="str">
            <v>рубли</v>
          </cell>
          <cell r="E147">
            <v>502</v>
          </cell>
          <cell r="F147">
            <v>0</v>
          </cell>
          <cell r="G147">
            <v>0</v>
          </cell>
          <cell r="H147" t="str">
            <v>офисное</v>
          </cell>
          <cell r="I147" t="str">
            <v>встроенное</v>
          </cell>
          <cell r="J147" t="str">
            <v>C</v>
          </cell>
          <cell r="K147" t="str">
            <v>Красноярский край, г. Красноярск</v>
          </cell>
          <cell r="L147" t="str">
            <v>без отделки</v>
          </cell>
          <cell r="M147" t="str">
            <v>требуется косметический ремонт</v>
          </cell>
          <cell r="N147" t="str">
            <v>Красноярский край, Красноярск</v>
          </cell>
          <cell r="P147">
            <v>0</v>
          </cell>
          <cell r="Q147">
            <v>0</v>
          </cell>
          <cell r="R147">
            <v>0</v>
          </cell>
          <cell r="T147" t="str">
            <v>http://kn24.ru/estate/view/id-1911/</v>
          </cell>
          <cell r="U147">
            <v>40452</v>
          </cell>
          <cell r="W147">
            <v>45816.733067729088</v>
          </cell>
          <cell r="X147" t="str">
            <v>Красноярский край</v>
          </cell>
        </row>
        <row r="148">
          <cell r="A148">
            <v>146</v>
          </cell>
          <cell r="B148" t="str">
            <v>Красноярск</v>
          </cell>
          <cell r="C148">
            <v>19500000</v>
          </cell>
          <cell r="D148" t="str">
            <v>рубли</v>
          </cell>
          <cell r="E148">
            <v>300</v>
          </cell>
          <cell r="F148">
            <v>0</v>
          </cell>
          <cell r="G148">
            <v>0</v>
          </cell>
          <cell r="H148" t="str">
            <v>офисное</v>
          </cell>
          <cell r="I148" t="str">
            <v>встроенное</v>
          </cell>
          <cell r="J148" t="str">
            <v>C</v>
          </cell>
          <cell r="K148" t="str">
            <v>Красноярский край, г. Красноярск</v>
          </cell>
          <cell r="L148" t="str">
            <v>типовая</v>
          </cell>
          <cell r="M148" t="str">
            <v>новое</v>
          </cell>
          <cell r="N148" t="str">
            <v>Красноярский край, Красноярск</v>
          </cell>
          <cell r="P148">
            <v>0</v>
          </cell>
          <cell r="Q148">
            <v>0</v>
          </cell>
          <cell r="R148">
            <v>0</v>
          </cell>
          <cell r="T148" t="str">
            <v>http://kn24.ru/estate/view/id-2339/</v>
          </cell>
          <cell r="U148">
            <v>40452</v>
          </cell>
          <cell r="W148">
            <v>65000</v>
          </cell>
          <cell r="X148" t="str">
            <v>Красноярский край</v>
          </cell>
        </row>
        <row r="149">
          <cell r="A149">
            <v>147</v>
          </cell>
          <cell r="B149" t="str">
            <v>Красноярск</v>
          </cell>
          <cell r="C149">
            <v>19852800</v>
          </cell>
          <cell r="D149" t="str">
            <v>рубли</v>
          </cell>
          <cell r="E149">
            <v>300.8</v>
          </cell>
          <cell r="F149">
            <v>0</v>
          </cell>
          <cell r="G149">
            <v>0</v>
          </cell>
          <cell r="H149" t="str">
            <v>офисное</v>
          </cell>
          <cell r="I149" t="str">
            <v>встроенное</v>
          </cell>
          <cell r="J149" t="str">
            <v>C</v>
          </cell>
          <cell r="K149" t="str">
            <v>Красноярский край, г. Красноярск</v>
          </cell>
          <cell r="L149" t="str">
            <v>типовая</v>
          </cell>
          <cell r="M149" t="str">
            <v>новое</v>
          </cell>
          <cell r="N149" t="str">
            <v>Красноярский край, Красноярск</v>
          </cell>
          <cell r="P149">
            <v>0</v>
          </cell>
          <cell r="Q149">
            <v>0</v>
          </cell>
          <cell r="R149">
            <v>0</v>
          </cell>
          <cell r="T149" t="str">
            <v>http://kn24.ru/estate/view/id-1827/</v>
          </cell>
          <cell r="U149">
            <v>40452</v>
          </cell>
          <cell r="W149">
            <v>66000</v>
          </cell>
          <cell r="X149" t="str">
            <v>Красноярский край</v>
          </cell>
        </row>
        <row r="150">
          <cell r="A150">
            <v>148</v>
          </cell>
          <cell r="B150" t="str">
            <v>Красноярск</v>
          </cell>
          <cell r="C150">
            <v>10615000.000000002</v>
          </cell>
          <cell r="D150" t="str">
            <v>рубли</v>
          </cell>
          <cell r="E150">
            <v>193</v>
          </cell>
          <cell r="F150">
            <v>0</v>
          </cell>
          <cell r="G150">
            <v>0</v>
          </cell>
          <cell r="H150" t="str">
            <v>офисное</v>
          </cell>
          <cell r="I150" t="str">
            <v>встроенное</v>
          </cell>
          <cell r="J150" t="str">
            <v>C</v>
          </cell>
          <cell r="K150" t="str">
            <v>Красноярский край, г. Красноярск</v>
          </cell>
          <cell r="L150" t="str">
            <v>типовая</v>
          </cell>
          <cell r="M150" t="str">
            <v>новое</v>
          </cell>
          <cell r="N150" t="str">
            <v>Красноярский край, Красноярск</v>
          </cell>
          <cell r="P150">
            <v>0</v>
          </cell>
          <cell r="Q150">
            <v>0</v>
          </cell>
          <cell r="R150">
            <v>0</v>
          </cell>
          <cell r="T150" t="str">
            <v>http://kn24.ru/estate/view/id-625/</v>
          </cell>
          <cell r="U150">
            <v>40452</v>
          </cell>
          <cell r="W150">
            <v>55000.000000000007</v>
          </cell>
          <cell r="X150" t="str">
            <v>Красноярский край</v>
          </cell>
        </row>
        <row r="151">
          <cell r="A151">
            <v>149</v>
          </cell>
          <cell r="B151" t="str">
            <v>Красноярск</v>
          </cell>
          <cell r="C151">
            <v>100000000</v>
          </cell>
          <cell r="D151" t="str">
            <v>рубли</v>
          </cell>
          <cell r="E151">
            <v>2600</v>
          </cell>
          <cell r="F151">
            <v>0</v>
          </cell>
          <cell r="G151">
            <v>0</v>
          </cell>
          <cell r="H151" t="str">
            <v>офисное</v>
          </cell>
          <cell r="I151" t="str">
            <v>ОСЗ</v>
          </cell>
          <cell r="J151" t="str">
            <v>C</v>
          </cell>
          <cell r="K151" t="str">
            <v>Красноярский край, г. Красноярск</v>
          </cell>
          <cell r="L151" t="str">
            <v>типовая</v>
          </cell>
          <cell r="M151" t="str">
            <v>новое</v>
          </cell>
          <cell r="N151" t="str">
            <v>Красноярский край, Красноярск</v>
          </cell>
          <cell r="P151">
            <v>0</v>
          </cell>
          <cell r="Q151">
            <v>0</v>
          </cell>
          <cell r="R151">
            <v>0</v>
          </cell>
          <cell r="T151" t="str">
            <v>http://kn.gilcom.ru/view/199720/?dv=20101118</v>
          </cell>
          <cell r="U151">
            <v>40490</v>
          </cell>
          <cell r="W151">
            <v>38461.538461538461</v>
          </cell>
          <cell r="X151" t="str">
            <v>Красноярский край</v>
          </cell>
        </row>
        <row r="152">
          <cell r="A152">
            <v>150</v>
          </cell>
          <cell r="B152" t="str">
            <v>Красноярск</v>
          </cell>
          <cell r="C152">
            <v>105740000</v>
          </cell>
          <cell r="D152" t="str">
            <v>рубли</v>
          </cell>
          <cell r="E152">
            <v>1244</v>
          </cell>
          <cell r="F152">
            <v>0</v>
          </cell>
          <cell r="G152">
            <v>0</v>
          </cell>
          <cell r="H152" t="str">
            <v>офисное</v>
          </cell>
          <cell r="I152" t="str">
            <v>встроенное</v>
          </cell>
          <cell r="J152" t="str">
            <v>C</v>
          </cell>
          <cell r="K152" t="str">
            <v>Красноярский край, г. Красноярск</v>
          </cell>
          <cell r="L152" t="str">
            <v>евроремонт</v>
          </cell>
          <cell r="M152" t="str">
            <v>новое</v>
          </cell>
          <cell r="N152" t="str">
            <v>Красноярский край, Красноярск</v>
          </cell>
          <cell r="P152">
            <v>0</v>
          </cell>
          <cell r="Q152">
            <v>0</v>
          </cell>
          <cell r="R152">
            <v>0</v>
          </cell>
          <cell r="T152" t="str">
            <v>http://kn.gilcom.ru/view/224805/?dv=20101118</v>
          </cell>
          <cell r="U152">
            <v>40394</v>
          </cell>
          <cell r="W152">
            <v>85000</v>
          </cell>
          <cell r="X152" t="str">
            <v>Красноярский край</v>
          </cell>
        </row>
        <row r="153">
          <cell r="A153">
            <v>151</v>
          </cell>
          <cell r="B153" t="str">
            <v>Красноярск</v>
          </cell>
          <cell r="C153">
            <v>120000000</v>
          </cell>
          <cell r="D153" t="str">
            <v>рубли</v>
          </cell>
          <cell r="E153">
            <v>2000</v>
          </cell>
          <cell r="F153">
            <v>0</v>
          </cell>
          <cell r="G153">
            <v>0</v>
          </cell>
          <cell r="H153" t="str">
            <v>офисное</v>
          </cell>
          <cell r="I153" t="str">
            <v>ОСЗ</v>
          </cell>
          <cell r="J153" t="str">
            <v>C</v>
          </cell>
          <cell r="K153" t="str">
            <v>Красноярский край, г. Красноярск</v>
          </cell>
          <cell r="L153" t="str">
            <v>повышенная</v>
          </cell>
          <cell r="M153" t="str">
            <v>новое</v>
          </cell>
          <cell r="N153" t="str">
            <v>Красноярский край, Красноярск</v>
          </cell>
          <cell r="P153">
            <v>1600</v>
          </cell>
          <cell r="Q153" t="str">
            <v>собств</v>
          </cell>
          <cell r="R153">
            <v>0</v>
          </cell>
          <cell r="T153" t="str">
            <v>http://nedvizhimost.slando.krasnoyarsk.ru/krasnoyarsk_city/prodam_zdanie_severnyy_2000m2_P_25448253.html</v>
          </cell>
          <cell r="U153">
            <v>40441</v>
          </cell>
          <cell r="W153">
            <v>60000</v>
          </cell>
          <cell r="X153" t="str">
            <v>Красноярский край</v>
          </cell>
        </row>
        <row r="154">
          <cell r="A154">
            <v>152</v>
          </cell>
          <cell r="B154" t="str">
            <v>Красноярск</v>
          </cell>
          <cell r="C154">
            <v>69380000</v>
          </cell>
          <cell r="D154" t="str">
            <v>рубли</v>
          </cell>
          <cell r="E154">
            <v>3392</v>
          </cell>
          <cell r="F154">
            <v>0</v>
          </cell>
          <cell r="G154">
            <v>0</v>
          </cell>
          <cell r="H154" t="str">
            <v>офисное</v>
          </cell>
          <cell r="I154" t="str">
            <v>ОСЗ</v>
          </cell>
          <cell r="J154" t="str">
            <v>C</v>
          </cell>
          <cell r="K154" t="str">
            <v>Красноярский край, г. Красноярск</v>
          </cell>
          <cell r="L154" t="str">
            <v>типовая</v>
          </cell>
          <cell r="M154" t="str">
            <v>новое</v>
          </cell>
          <cell r="N154" t="str">
            <v>Красноярский край, Красноярск</v>
          </cell>
          <cell r="P154">
            <v>0</v>
          </cell>
          <cell r="Q154">
            <v>0</v>
          </cell>
          <cell r="R154">
            <v>0</v>
          </cell>
          <cell r="T154" t="str">
            <v>http://nedvizhimost.slando.krasnoyarsk.ru/krasnoyarsk_city/prodaetsya_4_h_etazhnoe_ofisnoe_zdanie_s_zemelnym_uchastkom_P_25585583.html?search_terms=</v>
          </cell>
          <cell r="U154">
            <v>40444</v>
          </cell>
          <cell r="W154">
            <v>20454.009433962263</v>
          </cell>
          <cell r="X154" t="str">
            <v>Красноярский край</v>
          </cell>
        </row>
        <row r="155">
          <cell r="A155">
            <v>153</v>
          </cell>
          <cell r="B155" t="str">
            <v>Красноярск</v>
          </cell>
          <cell r="C155">
            <v>120000000</v>
          </cell>
          <cell r="D155" t="str">
            <v>рубли</v>
          </cell>
          <cell r="E155">
            <v>1800</v>
          </cell>
          <cell r="F155">
            <v>0</v>
          </cell>
          <cell r="G155">
            <v>0</v>
          </cell>
          <cell r="H155" t="str">
            <v>офисное</v>
          </cell>
          <cell r="I155" t="str">
            <v>ОСЗ</v>
          </cell>
          <cell r="J155" t="str">
            <v>C</v>
          </cell>
          <cell r="K155" t="str">
            <v>Красноярский край, г. Красноярск</v>
          </cell>
          <cell r="L155" t="str">
            <v>типовая</v>
          </cell>
          <cell r="M155" t="str">
            <v>новое</v>
          </cell>
          <cell r="N155" t="str">
            <v>Красноярский край, Красноярск</v>
          </cell>
          <cell r="P155">
            <v>2850</v>
          </cell>
          <cell r="Q155">
            <v>0</v>
          </cell>
          <cell r="R155">
            <v>0</v>
          </cell>
          <cell r="T155" t="str">
            <v>http://nedvizhimost.slando.krasnoyarsk.ru/krasnoyarsk_city/prodam_zdanie_vzletka_1800m2_1_ya_liniya_P_25448006.html?search_terms=</v>
          </cell>
          <cell r="U155">
            <v>40441</v>
          </cell>
          <cell r="W155">
            <v>66666.666666666672</v>
          </cell>
          <cell r="X155" t="str">
            <v>Красноярский край</v>
          </cell>
        </row>
        <row r="156">
          <cell r="A156">
            <v>154</v>
          </cell>
          <cell r="B156" t="str">
            <v>Ростов-на-Дону</v>
          </cell>
          <cell r="C156">
            <v>300000</v>
          </cell>
          <cell r="D156" t="str">
            <v>рубли</v>
          </cell>
          <cell r="E156">
            <v>20</v>
          </cell>
          <cell r="F156">
            <v>0</v>
          </cell>
          <cell r="G156">
            <v>0</v>
          </cell>
          <cell r="H156" t="str">
            <v>гаражи</v>
          </cell>
          <cell r="I156" t="str">
            <v>ОСЗ</v>
          </cell>
          <cell r="J156" t="str">
            <v>-</v>
          </cell>
          <cell r="K156" t="str">
            <v>Ростовская область, г. Ростов-на-Дону</v>
          </cell>
          <cell r="L156" t="str">
            <v>-</v>
          </cell>
          <cell r="M156" t="str">
            <v>-</v>
          </cell>
          <cell r="N156" t="str">
            <v>Ростовская область, Ростов-на-Дону</v>
          </cell>
          <cell r="P156">
            <v>0</v>
          </cell>
          <cell r="Q156">
            <v>0</v>
          </cell>
          <cell r="R156">
            <v>0</v>
          </cell>
          <cell r="T156" t="str">
            <v>http://www.garazhservis.ru/board/prodam_garazh/prodam_kapitalnyj_garazh/5-1-0-268</v>
          </cell>
          <cell r="U156">
            <v>40407</v>
          </cell>
          <cell r="W156">
            <v>15000</v>
          </cell>
          <cell r="X156" t="str">
            <v>Ростовская область</v>
          </cell>
        </row>
        <row r="157">
          <cell r="A157">
            <v>155</v>
          </cell>
          <cell r="B157" t="str">
            <v>Ростов-на-Дону</v>
          </cell>
          <cell r="C157">
            <v>600000</v>
          </cell>
          <cell r="D157" t="str">
            <v>рубли</v>
          </cell>
          <cell r="E157">
            <v>21</v>
          </cell>
          <cell r="F157">
            <v>0</v>
          </cell>
          <cell r="G157">
            <v>0</v>
          </cell>
          <cell r="H157" t="str">
            <v>гаражи</v>
          </cell>
          <cell r="I157" t="str">
            <v>ОСЗ</v>
          </cell>
          <cell r="J157" t="str">
            <v>-</v>
          </cell>
          <cell r="K157" t="str">
            <v>Ростовская область, г. Ростов-на-Дону</v>
          </cell>
          <cell r="L157" t="str">
            <v>-</v>
          </cell>
          <cell r="M157" t="str">
            <v>-</v>
          </cell>
          <cell r="N157" t="str">
            <v>Ростовская область, Ростов-на-Дону</v>
          </cell>
          <cell r="P157">
            <v>0</v>
          </cell>
          <cell r="Q157">
            <v>0</v>
          </cell>
          <cell r="R157">
            <v>0</v>
          </cell>
          <cell r="T157" t="str">
            <v>http://www.garazhservis.ru/board/prodam_garazh/prodam_kapitalnyj_garazh/5-1-0-199</v>
          </cell>
          <cell r="U157">
            <v>40372</v>
          </cell>
          <cell r="W157">
            <v>28571.428571428572</v>
          </cell>
          <cell r="X157" t="str">
            <v>Ростовская область</v>
          </cell>
        </row>
        <row r="158">
          <cell r="A158">
            <v>156</v>
          </cell>
          <cell r="B158" t="str">
            <v>Ростов-на-Дону</v>
          </cell>
          <cell r="C158">
            <v>450000.00000000006</v>
          </cell>
          <cell r="D158" t="str">
            <v>рубли</v>
          </cell>
          <cell r="E158">
            <v>15.75</v>
          </cell>
          <cell r="F158">
            <v>0</v>
          </cell>
          <cell r="G158">
            <v>0</v>
          </cell>
          <cell r="H158" t="str">
            <v>гаражи</v>
          </cell>
          <cell r="I158" t="str">
            <v>ОСЗ</v>
          </cell>
          <cell r="J158" t="str">
            <v>-</v>
          </cell>
          <cell r="K158" t="str">
            <v>Ростовская область, г. Ростов-на-Дону</v>
          </cell>
          <cell r="L158" t="str">
            <v>-</v>
          </cell>
          <cell r="M158" t="str">
            <v>-</v>
          </cell>
          <cell r="N158" t="str">
            <v>Ростовская область, Ростов-на-Дону</v>
          </cell>
          <cell r="P158">
            <v>0</v>
          </cell>
          <cell r="Q158">
            <v>0</v>
          </cell>
          <cell r="R158">
            <v>0</v>
          </cell>
          <cell r="T158" t="str">
            <v>http://www.garazhservis.ru/board/prodam_garazh/prodam_kapitalnyj_garazh/5-1-0-168</v>
          </cell>
          <cell r="U158">
            <v>40353</v>
          </cell>
          <cell r="W158">
            <v>28571.428571428576</v>
          </cell>
          <cell r="X158" t="str">
            <v>Ростовская область</v>
          </cell>
        </row>
        <row r="159">
          <cell r="A159">
            <v>157</v>
          </cell>
          <cell r="B159" t="str">
            <v>Ростов-на-Дону</v>
          </cell>
          <cell r="C159">
            <v>350000</v>
          </cell>
          <cell r="D159" t="str">
            <v>рубли</v>
          </cell>
          <cell r="E159">
            <v>24</v>
          </cell>
          <cell r="F159">
            <v>0</v>
          </cell>
          <cell r="G159">
            <v>0</v>
          </cell>
          <cell r="H159" t="str">
            <v>гаражи</v>
          </cell>
          <cell r="I159" t="str">
            <v>ОСЗ</v>
          </cell>
          <cell r="J159" t="str">
            <v>-</v>
          </cell>
          <cell r="K159" t="str">
            <v>Ростовская область, г. Ростов-на-Дону</v>
          </cell>
          <cell r="L159" t="str">
            <v>-</v>
          </cell>
          <cell r="M159" t="str">
            <v>-</v>
          </cell>
          <cell r="N159" t="str">
            <v>Ростовская область, Ростов-на-Дону</v>
          </cell>
          <cell r="P159">
            <v>0</v>
          </cell>
          <cell r="Q159">
            <v>0</v>
          </cell>
          <cell r="R159">
            <v>0</v>
          </cell>
          <cell r="T159" t="str">
            <v>http://www.garazhservis.ru/board/prodam_garazh/prodam_kapitalnyj_garazh/1/5-1-0-147</v>
          </cell>
          <cell r="U159">
            <v>40351</v>
          </cell>
          <cell r="W159">
            <v>14583.333333333334</v>
          </cell>
          <cell r="X159" t="str">
            <v>Ростовская область</v>
          </cell>
        </row>
        <row r="160">
          <cell r="A160">
            <v>158</v>
          </cell>
          <cell r="B160" t="str">
            <v>Ростов-на-Дону</v>
          </cell>
          <cell r="C160">
            <v>500000</v>
          </cell>
          <cell r="D160" t="str">
            <v>рубли</v>
          </cell>
          <cell r="E160">
            <v>24</v>
          </cell>
          <cell r="F160">
            <v>0</v>
          </cell>
          <cell r="G160">
            <v>0</v>
          </cell>
          <cell r="H160" t="str">
            <v>гаражи</v>
          </cell>
          <cell r="I160" t="str">
            <v>ОСЗ</v>
          </cell>
          <cell r="J160" t="str">
            <v>-</v>
          </cell>
          <cell r="K160" t="str">
            <v>Ростовская область, г. Ростов-на-Дону</v>
          </cell>
          <cell r="L160" t="str">
            <v>-</v>
          </cell>
          <cell r="M160" t="str">
            <v>-</v>
          </cell>
          <cell r="N160" t="str">
            <v>Ростовская область, Ростов-на-Дону</v>
          </cell>
          <cell r="P160">
            <v>0</v>
          </cell>
          <cell r="Q160">
            <v>0</v>
          </cell>
          <cell r="R160">
            <v>0</v>
          </cell>
          <cell r="T160" t="str">
            <v>http://www.garazhservis.ru/board/prodam_garazh/prodam_kapitalnyj_garazh/5-1-0-146</v>
          </cell>
          <cell r="U160">
            <v>40351</v>
          </cell>
          <cell r="W160">
            <v>20833.333333333332</v>
          </cell>
          <cell r="X160" t="str">
            <v>Ростовская область</v>
          </cell>
        </row>
        <row r="161">
          <cell r="A161">
            <v>159</v>
          </cell>
          <cell r="B161" t="str">
            <v>Ставрополь</v>
          </cell>
          <cell r="C161">
            <v>500000</v>
          </cell>
          <cell r="D161" t="str">
            <v>рубли</v>
          </cell>
          <cell r="E161">
            <v>24</v>
          </cell>
          <cell r="F161">
            <v>0</v>
          </cell>
          <cell r="G161">
            <v>0</v>
          </cell>
          <cell r="H161" t="str">
            <v>гаражи</v>
          </cell>
          <cell r="I161" t="str">
            <v>ОСЗ</v>
          </cell>
          <cell r="J161" t="str">
            <v>-</v>
          </cell>
          <cell r="K161" t="str">
            <v>Ставропольский край, г. Ставрополь</v>
          </cell>
          <cell r="L161" t="str">
            <v>-</v>
          </cell>
          <cell r="M161" t="str">
            <v>-</v>
          </cell>
          <cell r="N161" t="str">
            <v>Ставропольский край, Ставрополь</v>
          </cell>
          <cell r="P161">
            <v>0</v>
          </cell>
          <cell r="Q161">
            <v>0</v>
          </cell>
          <cell r="R161">
            <v>0</v>
          </cell>
          <cell r="T161" t="str">
            <v>http://stavropol.olx.ru/iid-132174317</v>
          </cell>
          <cell r="U161">
            <v>40498</v>
          </cell>
          <cell r="W161">
            <v>20833.333333333332</v>
          </cell>
          <cell r="X161" t="str">
            <v>Ставропольский край</v>
          </cell>
        </row>
        <row r="162">
          <cell r="A162">
            <v>160</v>
          </cell>
          <cell r="B162" t="str">
            <v>Ставрополь</v>
          </cell>
          <cell r="C162">
            <v>550000</v>
          </cell>
          <cell r="D162" t="str">
            <v>рубли</v>
          </cell>
          <cell r="E162">
            <v>36</v>
          </cell>
          <cell r="F162">
            <v>0</v>
          </cell>
          <cell r="G162">
            <v>0</v>
          </cell>
          <cell r="H162" t="str">
            <v>гаражи</v>
          </cell>
          <cell r="I162" t="str">
            <v>ОСЗ</v>
          </cell>
          <cell r="J162" t="str">
            <v>-</v>
          </cell>
          <cell r="K162" t="str">
            <v>Ставропольский край, г. Ставрополь</v>
          </cell>
          <cell r="L162" t="str">
            <v>-</v>
          </cell>
          <cell r="M162" t="str">
            <v>-</v>
          </cell>
          <cell r="N162" t="str">
            <v>Ставропольский край, Ставрополь</v>
          </cell>
          <cell r="P162">
            <v>0</v>
          </cell>
          <cell r="Q162">
            <v>0</v>
          </cell>
          <cell r="R162">
            <v>0</v>
          </cell>
          <cell r="T162" t="str">
            <v>http://stavropol.olx.ru/2-iid-137953499</v>
          </cell>
          <cell r="U162">
            <v>40496</v>
          </cell>
          <cell r="W162">
            <v>15277.777777777777</v>
          </cell>
          <cell r="X162" t="str">
            <v>Ставропольский край</v>
          </cell>
        </row>
        <row r="163">
          <cell r="A163">
            <v>161</v>
          </cell>
          <cell r="B163" t="str">
            <v>Ставрополь</v>
          </cell>
          <cell r="C163">
            <v>650000</v>
          </cell>
          <cell r="D163" t="str">
            <v>рубли</v>
          </cell>
          <cell r="E163">
            <v>36.4</v>
          </cell>
          <cell r="F163">
            <v>0</v>
          </cell>
          <cell r="G163">
            <v>0</v>
          </cell>
          <cell r="H163" t="str">
            <v>гаражи</v>
          </cell>
          <cell r="I163" t="str">
            <v>ОСЗ</v>
          </cell>
          <cell r="J163" t="str">
            <v>-</v>
          </cell>
          <cell r="K163" t="str">
            <v>Ставропольский край, г. Ставрополь</v>
          </cell>
          <cell r="L163" t="str">
            <v>-</v>
          </cell>
          <cell r="M163" t="str">
            <v>-</v>
          </cell>
          <cell r="N163" t="str">
            <v>Ставропольский край, Ставрополь</v>
          </cell>
          <cell r="P163">
            <v>0</v>
          </cell>
          <cell r="Q163">
            <v>0</v>
          </cell>
          <cell r="R163">
            <v>0</v>
          </cell>
          <cell r="T163" t="str">
            <v>http://stavropol.olx.ru/iid-124171448</v>
          </cell>
          <cell r="U163">
            <v>40469</v>
          </cell>
          <cell r="W163">
            <v>17857.142857142859</v>
          </cell>
          <cell r="X163" t="str">
            <v>Ставропольский край</v>
          </cell>
        </row>
        <row r="164">
          <cell r="A164">
            <v>162</v>
          </cell>
          <cell r="B164" t="str">
            <v>Ставрополь</v>
          </cell>
          <cell r="C164">
            <v>500000</v>
          </cell>
          <cell r="D164" t="str">
            <v>рубли</v>
          </cell>
          <cell r="E164">
            <v>32.5</v>
          </cell>
          <cell r="F164">
            <v>0</v>
          </cell>
          <cell r="G164">
            <v>0</v>
          </cell>
          <cell r="H164" t="str">
            <v>гаражи</v>
          </cell>
          <cell r="I164" t="str">
            <v>ОСЗ</v>
          </cell>
          <cell r="J164" t="str">
            <v>-</v>
          </cell>
          <cell r="K164" t="str">
            <v>Ставропольский край, г. Ставрополь</v>
          </cell>
          <cell r="L164" t="str">
            <v>евроремонт</v>
          </cell>
          <cell r="M164" t="str">
            <v>-</v>
          </cell>
          <cell r="N164" t="str">
            <v>Ставропольский край, Ставрополь</v>
          </cell>
          <cell r="P164">
            <v>0</v>
          </cell>
          <cell r="Q164">
            <v>0</v>
          </cell>
          <cell r="R164">
            <v>0</v>
          </cell>
          <cell r="T164" t="str">
            <v>http://stavropol.olx.ru/iid-56009580</v>
          </cell>
          <cell r="U164">
            <v>40337</v>
          </cell>
          <cell r="W164">
            <v>15384.615384615385</v>
          </cell>
          <cell r="X164" t="str">
            <v>Ставропольский край</v>
          </cell>
        </row>
        <row r="165">
          <cell r="A165">
            <v>163</v>
          </cell>
          <cell r="B165" t="str">
            <v>Ставрополь</v>
          </cell>
          <cell r="C165">
            <v>450000.00000000006</v>
          </cell>
          <cell r="D165" t="str">
            <v>рубли</v>
          </cell>
          <cell r="E165">
            <v>30</v>
          </cell>
          <cell r="F165">
            <v>0</v>
          </cell>
          <cell r="G165">
            <v>0</v>
          </cell>
          <cell r="H165" t="str">
            <v>гаражи</v>
          </cell>
          <cell r="I165" t="str">
            <v>ОСЗ</v>
          </cell>
          <cell r="J165" t="str">
            <v>-</v>
          </cell>
          <cell r="K165" t="str">
            <v>Ставропольский край, г. Ставрополь</v>
          </cell>
          <cell r="L165" t="str">
            <v>-</v>
          </cell>
          <cell r="M165" t="str">
            <v>-</v>
          </cell>
          <cell r="N165" t="str">
            <v>Ставропольский край, Ставрополь</v>
          </cell>
          <cell r="P165">
            <v>0</v>
          </cell>
          <cell r="Q165">
            <v>0</v>
          </cell>
          <cell r="R165">
            <v>0</v>
          </cell>
          <cell r="T165" t="str">
            <v>http://bbs.webstavropol.ru/wr/realty/garage/?id=9777&amp;cat=150&amp;commerce=</v>
          </cell>
          <cell r="U165">
            <v>40501</v>
          </cell>
          <cell r="W165">
            <v>15000.000000000002</v>
          </cell>
          <cell r="X165" t="str">
            <v>Ставропольский край</v>
          </cell>
        </row>
        <row r="166">
          <cell r="A166">
            <v>164</v>
          </cell>
          <cell r="B166" t="str">
            <v>Благовещенск</v>
          </cell>
          <cell r="C166">
            <v>270000</v>
          </cell>
          <cell r="D166" t="str">
            <v>рубли</v>
          </cell>
          <cell r="E166">
            <v>19.9208</v>
          </cell>
          <cell r="F166">
            <v>0</v>
          </cell>
          <cell r="G166">
            <v>0</v>
          </cell>
          <cell r="H166" t="str">
            <v>гаражи</v>
          </cell>
          <cell r="I166" t="str">
            <v>ОСЗ</v>
          </cell>
          <cell r="J166" t="str">
            <v>D</v>
          </cell>
          <cell r="K166" t="str">
            <v>Амурская область, г. Благовещенск</v>
          </cell>
          <cell r="L166" t="str">
            <v>без отделки</v>
          </cell>
          <cell r="M166" t="str">
            <v>требуется капитальный ремонт</v>
          </cell>
          <cell r="N166" t="str">
            <v>Амурская область, Благовещенск</v>
          </cell>
          <cell r="P166">
            <v>0</v>
          </cell>
          <cell r="Q166">
            <v>0</v>
          </cell>
          <cell r="R166">
            <v>0</v>
          </cell>
          <cell r="T166" t="str">
            <v>http://blagoveschensk.kvartiradachadom.ru/viewpost/3266/</v>
          </cell>
          <cell r="U166">
            <v>40420</v>
          </cell>
          <cell r="W166">
            <v>13553.672543271354</v>
          </cell>
          <cell r="X166" t="str">
            <v>Амурская область</v>
          </cell>
        </row>
        <row r="167">
          <cell r="A167">
            <v>165</v>
          </cell>
          <cell r="B167" t="str">
            <v>Благовещенск</v>
          </cell>
          <cell r="C167">
            <v>430000</v>
          </cell>
          <cell r="D167" t="str">
            <v>рубли</v>
          </cell>
          <cell r="E167">
            <v>24</v>
          </cell>
          <cell r="F167">
            <v>0</v>
          </cell>
          <cell r="G167">
            <v>0</v>
          </cell>
          <cell r="H167" t="str">
            <v>гаражи</v>
          </cell>
          <cell r="I167" t="str">
            <v>ОСЗ</v>
          </cell>
          <cell r="J167" t="str">
            <v>D</v>
          </cell>
          <cell r="K167" t="str">
            <v>Амурская область, г. Благовещенск</v>
          </cell>
          <cell r="L167" t="str">
            <v>без отделки</v>
          </cell>
          <cell r="M167" t="str">
            <v>требуется капитальный ремонт</v>
          </cell>
          <cell r="N167" t="str">
            <v>Амурская область, Благовещенск</v>
          </cell>
          <cell r="P167">
            <v>0</v>
          </cell>
          <cell r="Q167">
            <v>0</v>
          </cell>
          <cell r="R167">
            <v>0</v>
          </cell>
          <cell r="T167" t="str">
            <v>http://www.premierlist.ru/Property-Garage-90817.aspx</v>
          </cell>
          <cell r="U167">
            <v>40452</v>
          </cell>
          <cell r="W167">
            <v>17916.666666666668</v>
          </cell>
          <cell r="X167" t="str">
            <v>Амурская область</v>
          </cell>
        </row>
        <row r="168">
          <cell r="A168">
            <v>166</v>
          </cell>
          <cell r="B168" t="str">
            <v>Благовещенск</v>
          </cell>
          <cell r="C168">
            <v>350000</v>
          </cell>
          <cell r="D168" t="str">
            <v>рубли</v>
          </cell>
          <cell r="E168">
            <v>24</v>
          </cell>
          <cell r="F168">
            <v>0</v>
          </cell>
          <cell r="G168">
            <v>0</v>
          </cell>
          <cell r="H168" t="str">
            <v>гаражи</v>
          </cell>
          <cell r="I168" t="str">
            <v>ОСЗ</v>
          </cell>
          <cell r="J168" t="str">
            <v>D</v>
          </cell>
          <cell r="K168" t="str">
            <v>Амурская область, г. Благовещенск</v>
          </cell>
          <cell r="L168" t="str">
            <v>без отделки</v>
          </cell>
          <cell r="M168" t="str">
            <v>требуется капитальный ремонт</v>
          </cell>
          <cell r="N168" t="str">
            <v>Амурская область, Благовещенск</v>
          </cell>
          <cell r="P168">
            <v>0</v>
          </cell>
          <cell r="Q168">
            <v>0</v>
          </cell>
          <cell r="R168">
            <v>0</v>
          </cell>
          <cell r="T168" t="str">
            <v>http://www.premierlist.ru/Property-Garage-90819.aspx</v>
          </cell>
          <cell r="U168">
            <v>40452</v>
          </cell>
          <cell r="W168">
            <v>14583.333333333334</v>
          </cell>
          <cell r="X168" t="str">
            <v>Амурская область</v>
          </cell>
        </row>
        <row r="169">
          <cell r="A169">
            <v>167</v>
          </cell>
          <cell r="B169" t="str">
            <v>Благовещенск</v>
          </cell>
          <cell r="C169">
            <v>450000.00000000006</v>
          </cell>
          <cell r="D169" t="str">
            <v>рубли</v>
          </cell>
          <cell r="E169">
            <v>24</v>
          </cell>
          <cell r="F169">
            <v>0</v>
          </cell>
          <cell r="G169">
            <v>0</v>
          </cell>
          <cell r="H169" t="str">
            <v>гаражи</v>
          </cell>
          <cell r="I169" t="str">
            <v>ОСЗ</v>
          </cell>
          <cell r="J169" t="str">
            <v>D</v>
          </cell>
          <cell r="K169" t="str">
            <v>Амурская область, г. Благовещенск</v>
          </cell>
          <cell r="L169" t="str">
            <v>без отделки</v>
          </cell>
          <cell r="M169" t="str">
            <v>требуется капитальный ремонт</v>
          </cell>
          <cell r="N169" t="str">
            <v>Амурская область, Благовещенск</v>
          </cell>
          <cell r="P169">
            <v>0</v>
          </cell>
          <cell r="Q169">
            <v>0</v>
          </cell>
          <cell r="R169">
            <v>0</v>
          </cell>
          <cell r="T169" t="str">
            <v>http://www.premierlist.ru/Property-Garage-90829.aspx</v>
          </cell>
          <cell r="U169">
            <v>40452</v>
          </cell>
          <cell r="W169">
            <v>18750.000000000004</v>
          </cell>
          <cell r="X169" t="str">
            <v>Амурская область</v>
          </cell>
        </row>
        <row r="170">
          <cell r="A170">
            <v>168</v>
          </cell>
          <cell r="B170" t="str">
            <v>Благовещенск</v>
          </cell>
          <cell r="C170">
            <v>300000</v>
          </cell>
          <cell r="D170" t="str">
            <v>рубли</v>
          </cell>
          <cell r="E170">
            <v>22.200000000000003</v>
          </cell>
          <cell r="F170">
            <v>0</v>
          </cell>
          <cell r="G170">
            <v>0</v>
          </cell>
          <cell r="H170" t="str">
            <v>гаражи</v>
          </cell>
          <cell r="I170" t="str">
            <v>ОСЗ</v>
          </cell>
          <cell r="J170" t="str">
            <v>D</v>
          </cell>
          <cell r="K170" t="str">
            <v>Амурская область, г. Благовещенск</v>
          </cell>
          <cell r="L170" t="str">
            <v>без отделки</v>
          </cell>
          <cell r="M170" t="str">
            <v>требуется капитальный ремонт</v>
          </cell>
          <cell r="N170" t="str">
            <v>Амурская область, Благовещенск</v>
          </cell>
          <cell r="P170">
            <v>0</v>
          </cell>
          <cell r="Q170">
            <v>0</v>
          </cell>
          <cell r="R170">
            <v>0</v>
          </cell>
          <cell r="T170" t="str">
            <v>http://balsa.ru/?view=showad&amp;adid=108769&amp;cityid=76&amp;lang=en</v>
          </cell>
          <cell r="U170">
            <v>40353</v>
          </cell>
          <cell r="W170">
            <v>13513.513513513511</v>
          </cell>
          <cell r="X170" t="str">
            <v>Амурская область</v>
          </cell>
        </row>
        <row r="171">
          <cell r="A171">
            <v>169</v>
          </cell>
          <cell r="B171" t="str">
            <v>Чита</v>
          </cell>
          <cell r="C171">
            <v>30000000</v>
          </cell>
          <cell r="D171" t="str">
            <v>рубли</v>
          </cell>
          <cell r="E171">
            <v>660</v>
          </cell>
          <cell r="F171">
            <v>0</v>
          </cell>
          <cell r="G171">
            <v>0</v>
          </cell>
          <cell r="H171" t="str">
            <v>офисное</v>
          </cell>
          <cell r="I171" t="str">
            <v>ОСЗ</v>
          </cell>
          <cell r="J171" t="str">
            <v>C</v>
          </cell>
          <cell r="K171" t="str">
            <v>Забайкальский край, г. Чита</v>
          </cell>
          <cell r="L171" t="str">
            <v>типовая</v>
          </cell>
          <cell r="M171" t="str">
            <v>новое</v>
          </cell>
          <cell r="N171" t="str">
            <v>Забайкальский край, Чита</v>
          </cell>
          <cell r="P171">
            <v>4094</v>
          </cell>
          <cell r="Q171" t="str">
            <v>собств</v>
          </cell>
          <cell r="R171">
            <v>0</v>
          </cell>
          <cell r="T171" t="str">
            <v>http://www.rosrealt.ru/comrealty.php?id=16056</v>
          </cell>
          <cell r="U171">
            <v>40479</v>
          </cell>
          <cell r="W171">
            <v>45454.545454545456</v>
          </cell>
          <cell r="X171" t="str">
            <v>Забайкальский край</v>
          </cell>
        </row>
        <row r="172">
          <cell r="A172">
            <v>170</v>
          </cell>
          <cell r="B172" t="str">
            <v>Чита</v>
          </cell>
          <cell r="C172">
            <v>50000000</v>
          </cell>
          <cell r="D172" t="str">
            <v>рубли</v>
          </cell>
          <cell r="E172">
            <v>681.3</v>
          </cell>
          <cell r="F172">
            <v>0</v>
          </cell>
          <cell r="G172">
            <v>0</v>
          </cell>
          <cell r="H172" t="str">
            <v>офисное</v>
          </cell>
          <cell r="I172" t="str">
            <v>ОСЗ</v>
          </cell>
          <cell r="J172" t="str">
            <v>C</v>
          </cell>
          <cell r="K172" t="str">
            <v>Забайкальский край, г. Чита</v>
          </cell>
          <cell r="L172" t="str">
            <v>повышенная</v>
          </cell>
          <cell r="M172" t="str">
            <v>новое</v>
          </cell>
          <cell r="N172" t="str">
            <v>Забайкальский край, Чита</v>
          </cell>
          <cell r="P172">
            <v>0</v>
          </cell>
          <cell r="Q172">
            <v>0</v>
          </cell>
          <cell r="R172">
            <v>0</v>
          </cell>
          <cell r="T172" t="str">
            <v>http://www.rosrealt.ru/comrealty.php?id=11414</v>
          </cell>
          <cell r="U172">
            <v>40350</v>
          </cell>
          <cell r="W172">
            <v>73389.109056216068</v>
          </cell>
          <cell r="X172" t="str">
            <v>Забайкальский край</v>
          </cell>
        </row>
        <row r="173">
          <cell r="A173">
            <v>171</v>
          </cell>
          <cell r="B173" t="str">
            <v>Чита</v>
          </cell>
          <cell r="C173">
            <v>60000000</v>
          </cell>
          <cell r="D173" t="str">
            <v>рубли</v>
          </cell>
          <cell r="E173">
            <v>2000</v>
          </cell>
          <cell r="F173">
            <v>0</v>
          </cell>
          <cell r="G173">
            <v>0</v>
          </cell>
          <cell r="H173" t="str">
            <v>офисное</v>
          </cell>
          <cell r="I173" t="str">
            <v>ОСЗ</v>
          </cell>
          <cell r="J173" t="str">
            <v>C</v>
          </cell>
          <cell r="K173" t="str">
            <v>Забайкальский край, г. Чита</v>
          </cell>
          <cell r="L173" t="str">
            <v>типовая</v>
          </cell>
          <cell r="M173" t="str">
            <v>новое</v>
          </cell>
          <cell r="N173" t="str">
            <v>Забайкальский край, Чита</v>
          </cell>
          <cell r="P173">
            <v>800</v>
          </cell>
          <cell r="Q173" t="str">
            <v>собств</v>
          </cell>
          <cell r="R173">
            <v>0</v>
          </cell>
          <cell r="T173" t="str">
            <v>http://rchita.ru/chi.html?page=show_ad&amp;adid=800&amp;catid=18</v>
          </cell>
          <cell r="U173">
            <v>40486</v>
          </cell>
          <cell r="W173">
            <v>30000</v>
          </cell>
          <cell r="X173" t="str">
            <v>Забайкальский край</v>
          </cell>
        </row>
        <row r="174">
          <cell r="A174">
            <v>172</v>
          </cell>
          <cell r="B174" t="str">
            <v>Чита</v>
          </cell>
          <cell r="C174">
            <v>310000</v>
          </cell>
          <cell r="D174" t="str">
            <v>рубли</v>
          </cell>
          <cell r="E174">
            <v>18</v>
          </cell>
          <cell r="F174">
            <v>0</v>
          </cell>
          <cell r="G174">
            <v>0</v>
          </cell>
          <cell r="H174" t="str">
            <v>гаражи</v>
          </cell>
          <cell r="I174" t="str">
            <v>ОСЗ</v>
          </cell>
          <cell r="J174" t="str">
            <v>D</v>
          </cell>
          <cell r="K174" t="str">
            <v>Забайкальский край, г. Чита</v>
          </cell>
          <cell r="L174" t="str">
            <v>типовая</v>
          </cell>
          <cell r="M174" t="str">
            <v>новое</v>
          </cell>
          <cell r="N174" t="str">
            <v>Забайкальский край, Чита</v>
          </cell>
          <cell r="P174">
            <v>0</v>
          </cell>
          <cell r="Q174">
            <v>0</v>
          </cell>
          <cell r="R174">
            <v>0</v>
          </cell>
          <cell r="T174" t="str">
            <v>http://www.rosrealt.ru/comrealty.php?id=8641</v>
          </cell>
          <cell r="U174">
            <v>40266</v>
          </cell>
          <cell r="W174">
            <v>17222.222222222223</v>
          </cell>
          <cell r="X174" t="str">
            <v>Забайкальский край</v>
          </cell>
        </row>
        <row r="175">
          <cell r="A175">
            <v>173</v>
          </cell>
          <cell r="B175" t="str">
            <v>Чита</v>
          </cell>
          <cell r="C175">
            <v>259999.99999999997</v>
          </cell>
          <cell r="D175" t="str">
            <v>рубли</v>
          </cell>
          <cell r="E175">
            <v>18</v>
          </cell>
          <cell r="F175">
            <v>0</v>
          </cell>
          <cell r="G175">
            <v>0</v>
          </cell>
          <cell r="H175" t="str">
            <v>гаражи</v>
          </cell>
          <cell r="I175" t="str">
            <v>ОСЗ</v>
          </cell>
          <cell r="J175" t="str">
            <v>D</v>
          </cell>
          <cell r="K175" t="str">
            <v>Забайкальский край, г. Чита</v>
          </cell>
          <cell r="L175" t="str">
            <v>типовая</v>
          </cell>
          <cell r="M175" t="str">
            <v>новое</v>
          </cell>
          <cell r="N175" t="str">
            <v>Забайкальский край, Чита</v>
          </cell>
          <cell r="P175">
            <v>0</v>
          </cell>
          <cell r="Q175">
            <v>0</v>
          </cell>
          <cell r="R175">
            <v>0</v>
          </cell>
          <cell r="T175" t="str">
            <v>http://www.torgdrom.com/index.php?region=801&amp;rubric[1]=20&amp;rubric[2]=50&amp;rubric[3]=&amp;rubric[4]=&amp;rubric[5]=&amp;level=2&amp;</v>
          </cell>
          <cell r="U175">
            <v>40497</v>
          </cell>
          <cell r="W175">
            <v>14444.444444444443</v>
          </cell>
          <cell r="X175" t="str">
            <v>Забайкальский край</v>
          </cell>
        </row>
        <row r="176">
          <cell r="A176">
            <v>174</v>
          </cell>
          <cell r="B176" t="str">
            <v>Чита</v>
          </cell>
          <cell r="C176">
            <v>350000</v>
          </cell>
          <cell r="D176" t="str">
            <v>рубли</v>
          </cell>
          <cell r="E176">
            <v>24.5</v>
          </cell>
          <cell r="F176">
            <v>0</v>
          </cell>
          <cell r="G176">
            <v>0</v>
          </cell>
          <cell r="H176" t="str">
            <v>гаражи</v>
          </cell>
          <cell r="I176" t="str">
            <v>ОСЗ</v>
          </cell>
          <cell r="J176" t="str">
            <v>D</v>
          </cell>
          <cell r="K176" t="str">
            <v>Забайкальский край, г. Чита</v>
          </cell>
          <cell r="L176" t="str">
            <v>типовая</v>
          </cell>
          <cell r="M176" t="str">
            <v>новое</v>
          </cell>
          <cell r="N176" t="str">
            <v>Забайкальский край, Чита</v>
          </cell>
          <cell r="P176">
            <v>0</v>
          </cell>
          <cell r="Q176">
            <v>0</v>
          </cell>
          <cell r="R176">
            <v>0</v>
          </cell>
          <cell r="T176" t="str">
            <v>http://www.torgdrom.com/index.php?region=801&amp;rubric[1]=20&amp;rubric[2]=50&amp;rubric[3]=&amp;rubric[4]=&amp;rubric[5]=&amp;level=2&amp;</v>
          </cell>
          <cell r="U176">
            <v>40497</v>
          </cell>
          <cell r="W176">
            <v>14285.714285714286</v>
          </cell>
          <cell r="X176" t="str">
            <v>Забайкальский край</v>
          </cell>
        </row>
        <row r="177">
          <cell r="A177">
            <v>175</v>
          </cell>
          <cell r="B177" t="str">
            <v>Чита</v>
          </cell>
          <cell r="C177">
            <v>270000</v>
          </cell>
          <cell r="D177" t="str">
            <v>рубли</v>
          </cell>
          <cell r="E177">
            <v>24</v>
          </cell>
          <cell r="F177">
            <v>0</v>
          </cell>
          <cell r="G177">
            <v>0</v>
          </cell>
          <cell r="H177" t="str">
            <v>гаражи</v>
          </cell>
          <cell r="I177" t="str">
            <v>ОСЗ</v>
          </cell>
          <cell r="J177" t="str">
            <v>D</v>
          </cell>
          <cell r="K177" t="str">
            <v>Забайкальский край, г. Чита</v>
          </cell>
          <cell r="L177" t="str">
            <v>типовая</v>
          </cell>
          <cell r="M177" t="str">
            <v>новое</v>
          </cell>
          <cell r="N177" t="str">
            <v>Забайкальский край, Чита</v>
          </cell>
          <cell r="P177">
            <v>0</v>
          </cell>
          <cell r="Q177">
            <v>0</v>
          </cell>
          <cell r="R177">
            <v>0</v>
          </cell>
          <cell r="T177" t="str">
            <v>http://www.torgdrom.com/index.php?region=801&amp;rubric[1]=20&amp;rubric[2]=50&amp;rubric[3]=&amp;rubric[4]=&amp;rubric[5]=&amp;level=2&amp;</v>
          </cell>
          <cell r="U177">
            <v>40497</v>
          </cell>
          <cell r="W177">
            <v>11250</v>
          </cell>
          <cell r="X177" t="str">
            <v>Забайкальский край</v>
          </cell>
        </row>
        <row r="178">
          <cell r="A178">
            <v>176</v>
          </cell>
          <cell r="B178" t="str">
            <v>Чита</v>
          </cell>
          <cell r="C178">
            <v>250000</v>
          </cell>
          <cell r="D178" t="str">
            <v>рубли</v>
          </cell>
          <cell r="E178">
            <v>21</v>
          </cell>
          <cell r="F178">
            <v>0</v>
          </cell>
          <cell r="G178">
            <v>0</v>
          </cell>
          <cell r="H178" t="str">
            <v>гаражи</v>
          </cell>
          <cell r="I178" t="str">
            <v>ОСЗ</v>
          </cell>
          <cell r="J178" t="str">
            <v>D</v>
          </cell>
          <cell r="K178" t="str">
            <v>Забайкальский край, г. Чита</v>
          </cell>
          <cell r="L178" t="str">
            <v>типовая</v>
          </cell>
          <cell r="M178" t="str">
            <v>новое</v>
          </cell>
          <cell r="N178" t="str">
            <v>Забайкальский край, Чита</v>
          </cell>
          <cell r="P178">
            <v>0</v>
          </cell>
          <cell r="Q178">
            <v>0</v>
          </cell>
          <cell r="R178">
            <v>0</v>
          </cell>
          <cell r="T178" t="str">
            <v>http://www.torgdrom.com/index.php?region=801&amp;rubric[1]=20&amp;rubric[2]=50&amp;rubric[3]=&amp;rubric[4]=&amp;rubric[5]=&amp;level=2&amp;</v>
          </cell>
          <cell r="U178">
            <v>40497</v>
          </cell>
          <cell r="W178">
            <v>11904.761904761905</v>
          </cell>
          <cell r="X178" t="str">
            <v>Забайкальский край</v>
          </cell>
        </row>
        <row r="179">
          <cell r="A179">
            <v>177</v>
          </cell>
          <cell r="B179" t="str">
            <v>Магнитогорск</v>
          </cell>
          <cell r="C179">
            <v>30000000</v>
          </cell>
          <cell r="D179" t="str">
            <v>рубли</v>
          </cell>
          <cell r="E179">
            <v>462</v>
          </cell>
          <cell r="F179">
            <v>0</v>
          </cell>
          <cell r="G179">
            <v>0</v>
          </cell>
          <cell r="H179" t="str">
            <v>офисное</v>
          </cell>
          <cell r="I179" t="str">
            <v>встроенное</v>
          </cell>
          <cell r="J179" t="str">
            <v>C</v>
          </cell>
          <cell r="K179" t="str">
            <v>Челябинская область, г. Магнитогорск</v>
          </cell>
          <cell r="L179" t="str">
            <v>типовая</v>
          </cell>
          <cell r="M179" t="str">
            <v>новое</v>
          </cell>
          <cell r="N179" t="str">
            <v>Челябинская область, Магнитогорск</v>
          </cell>
          <cell r="P179">
            <v>0</v>
          </cell>
          <cell r="Q179">
            <v>0</v>
          </cell>
          <cell r="R179">
            <v>0</v>
          </cell>
          <cell r="T179" t="str">
            <v>http://kn24.ru/estate/view/id-652/</v>
          </cell>
          <cell r="U179">
            <v>40364</v>
          </cell>
          <cell r="W179">
            <v>64935.064935064933</v>
          </cell>
          <cell r="X179" t="str">
            <v>Челябинская область</v>
          </cell>
        </row>
        <row r="180">
          <cell r="A180">
            <v>178</v>
          </cell>
          <cell r="B180" t="str">
            <v>Магнитогорск</v>
          </cell>
          <cell r="C180">
            <v>5900000</v>
          </cell>
          <cell r="D180" t="str">
            <v>рубли</v>
          </cell>
          <cell r="E180">
            <v>126.6</v>
          </cell>
          <cell r="F180">
            <v>0</v>
          </cell>
          <cell r="G180">
            <v>0</v>
          </cell>
          <cell r="H180" t="str">
            <v>офисное</v>
          </cell>
          <cell r="I180" t="str">
            <v>встроенное</v>
          </cell>
          <cell r="J180" t="str">
            <v>C</v>
          </cell>
          <cell r="K180" t="str">
            <v>Челябинская область, г. Магнитогорск</v>
          </cell>
          <cell r="L180" t="str">
            <v>типовая</v>
          </cell>
          <cell r="M180" t="str">
            <v>новое</v>
          </cell>
          <cell r="N180" t="str">
            <v>Челябинская область, Магнитогорск</v>
          </cell>
          <cell r="P180">
            <v>0</v>
          </cell>
          <cell r="Q180">
            <v>0</v>
          </cell>
          <cell r="R180">
            <v>0</v>
          </cell>
          <cell r="T180" t="str">
            <v>http://www.magreal.ru/Showoffer.aspx?id=88972</v>
          </cell>
          <cell r="U180">
            <v>40501</v>
          </cell>
          <cell r="W180">
            <v>46603.475513428122</v>
          </cell>
          <cell r="X180" t="str">
            <v>Челябинская область</v>
          </cell>
        </row>
        <row r="181">
          <cell r="A181">
            <v>179</v>
          </cell>
          <cell r="B181" t="str">
            <v>Магнитогорск</v>
          </cell>
          <cell r="C181">
            <v>8990000</v>
          </cell>
          <cell r="D181" t="str">
            <v>рубли</v>
          </cell>
          <cell r="E181">
            <v>114</v>
          </cell>
          <cell r="F181">
            <v>0</v>
          </cell>
          <cell r="G181">
            <v>0</v>
          </cell>
          <cell r="H181" t="str">
            <v>офисное</v>
          </cell>
          <cell r="I181" t="str">
            <v>встроенное</v>
          </cell>
          <cell r="J181" t="str">
            <v>C</v>
          </cell>
          <cell r="K181" t="str">
            <v>Челябинская область, г. Магнитогорск</v>
          </cell>
          <cell r="L181" t="str">
            <v>типовая</v>
          </cell>
          <cell r="M181" t="str">
            <v>новое</v>
          </cell>
          <cell r="N181" t="str">
            <v>Челябинская область, Магнитогорск</v>
          </cell>
          <cell r="P181">
            <v>0</v>
          </cell>
          <cell r="Q181">
            <v>0</v>
          </cell>
          <cell r="R181">
            <v>0</v>
          </cell>
          <cell r="T181" t="str">
            <v>http://www.magreal.ru/Showoffer.aspx?id=84761</v>
          </cell>
          <cell r="U181">
            <v>40497</v>
          </cell>
          <cell r="W181">
            <v>78859.649122807023</v>
          </cell>
          <cell r="X181" t="str">
            <v>Челябинская область</v>
          </cell>
        </row>
        <row r="182">
          <cell r="A182">
            <v>180</v>
          </cell>
          <cell r="B182" t="str">
            <v>Магнитогорск</v>
          </cell>
          <cell r="C182">
            <v>6300000</v>
          </cell>
          <cell r="D182" t="str">
            <v>рубли</v>
          </cell>
          <cell r="E182">
            <v>140</v>
          </cell>
          <cell r="F182">
            <v>0</v>
          </cell>
          <cell r="G182">
            <v>0</v>
          </cell>
          <cell r="H182" t="str">
            <v>офисное</v>
          </cell>
          <cell r="I182" t="str">
            <v>встроенное</v>
          </cell>
          <cell r="J182" t="str">
            <v>C</v>
          </cell>
          <cell r="K182" t="str">
            <v>Челябинская область, г. Магнитогорск</v>
          </cell>
          <cell r="L182" t="str">
            <v>повышенная</v>
          </cell>
          <cell r="M182" t="str">
            <v>новое</v>
          </cell>
          <cell r="N182" t="str">
            <v>Челябинская область, Магнитогорск</v>
          </cell>
          <cell r="P182">
            <v>0</v>
          </cell>
          <cell r="Q182">
            <v>0</v>
          </cell>
          <cell r="R182">
            <v>0</v>
          </cell>
          <cell r="T182" t="str">
            <v>http://www.magreal.ru/Showoffer.aspx?id=80542</v>
          </cell>
          <cell r="U182">
            <v>40436</v>
          </cell>
          <cell r="W182">
            <v>45000</v>
          </cell>
          <cell r="X182" t="str">
            <v>Челябинская область</v>
          </cell>
        </row>
        <row r="183">
          <cell r="A183">
            <v>181</v>
          </cell>
          <cell r="B183" t="str">
            <v>Магнитогорск</v>
          </cell>
          <cell r="C183">
            <v>3500000.0000000005</v>
          </cell>
          <cell r="D183" t="str">
            <v>рубли</v>
          </cell>
          <cell r="E183">
            <v>67</v>
          </cell>
          <cell r="F183">
            <v>0</v>
          </cell>
          <cell r="G183">
            <v>0</v>
          </cell>
          <cell r="H183" t="str">
            <v>офисное</v>
          </cell>
          <cell r="I183" t="str">
            <v>встроенное</v>
          </cell>
          <cell r="J183" t="str">
            <v>C</v>
          </cell>
          <cell r="K183" t="str">
            <v>Челябинская область, г. Магнитогорск</v>
          </cell>
          <cell r="L183" t="str">
            <v>повышенная</v>
          </cell>
          <cell r="M183" t="str">
            <v>новое</v>
          </cell>
          <cell r="N183" t="str">
            <v>Челябинская область, Магнитогорск</v>
          </cell>
          <cell r="P183">
            <v>0</v>
          </cell>
          <cell r="Q183">
            <v>0</v>
          </cell>
          <cell r="R183">
            <v>0</v>
          </cell>
          <cell r="T183" t="str">
            <v>http://www.citystar.ru/scard.asp?d=40&amp;id=427474</v>
          </cell>
          <cell r="U183">
            <v>40500</v>
          </cell>
          <cell r="W183">
            <v>52238.80597014926</v>
          </cell>
          <cell r="X183" t="str">
            <v>Челябинская область</v>
          </cell>
        </row>
        <row r="184">
          <cell r="A184">
            <v>182</v>
          </cell>
          <cell r="B184" t="str">
            <v>Магнитогорск</v>
          </cell>
          <cell r="C184">
            <v>6000000</v>
          </cell>
          <cell r="D184" t="str">
            <v>рубли</v>
          </cell>
          <cell r="E184">
            <v>102</v>
          </cell>
          <cell r="F184">
            <v>0</v>
          </cell>
          <cell r="G184">
            <v>0</v>
          </cell>
          <cell r="H184" t="str">
            <v>офисное</v>
          </cell>
          <cell r="I184" t="str">
            <v>встроенное</v>
          </cell>
          <cell r="J184" t="str">
            <v>C</v>
          </cell>
          <cell r="K184" t="str">
            <v>Челябинская область, г. Магнитогорск</v>
          </cell>
          <cell r="L184" t="str">
            <v>евроремонт</v>
          </cell>
          <cell r="M184" t="str">
            <v>новое</v>
          </cell>
          <cell r="N184" t="str">
            <v>Челябинская область, Магнитогорск</v>
          </cell>
          <cell r="P184">
            <v>0</v>
          </cell>
          <cell r="Q184">
            <v>0</v>
          </cell>
          <cell r="R184">
            <v>0</v>
          </cell>
          <cell r="T184" t="str">
            <v>http://www.citystar.ru/scard.asp?d=40&amp;id=427791</v>
          </cell>
          <cell r="U184">
            <v>40499</v>
          </cell>
          <cell r="W184">
            <v>58823.529411764706</v>
          </cell>
          <cell r="X184" t="str">
            <v>Челябинская область</v>
          </cell>
        </row>
        <row r="185">
          <cell r="A185">
            <v>183</v>
          </cell>
          <cell r="B185" t="str">
            <v>Новокузнецк</v>
          </cell>
          <cell r="C185">
            <v>80000000</v>
          </cell>
          <cell r="D185" t="str">
            <v>рубли</v>
          </cell>
          <cell r="E185">
            <v>2300</v>
          </cell>
          <cell r="F185">
            <v>0</v>
          </cell>
          <cell r="G185">
            <v>0</v>
          </cell>
          <cell r="H185" t="str">
            <v>офисное</v>
          </cell>
          <cell r="I185" t="str">
            <v>ОСЗ</v>
          </cell>
          <cell r="J185" t="str">
            <v>C</v>
          </cell>
          <cell r="K185" t="str">
            <v>Кемеровская область, г. Новокузнецк</v>
          </cell>
          <cell r="L185" t="str">
            <v>типовая</v>
          </cell>
          <cell r="M185" t="str">
            <v>новое</v>
          </cell>
          <cell r="N185" t="str">
            <v>Кемеровская область, Новокузнецк</v>
          </cell>
          <cell r="P185">
            <v>0</v>
          </cell>
          <cell r="Q185">
            <v>0</v>
          </cell>
          <cell r="R185">
            <v>0</v>
          </cell>
          <cell r="T185" t="str">
            <v>http://www.smartsib.ru/search/02954/</v>
          </cell>
          <cell r="U185">
            <v>40501</v>
          </cell>
          <cell r="W185">
            <v>34782.608695652176</v>
          </cell>
          <cell r="X185" t="str">
            <v>Кемеровская область</v>
          </cell>
        </row>
        <row r="186">
          <cell r="A186">
            <v>184</v>
          </cell>
          <cell r="B186" t="str">
            <v>Новокузнецк</v>
          </cell>
          <cell r="C186">
            <v>42000000</v>
          </cell>
          <cell r="D186" t="str">
            <v>рубли</v>
          </cell>
          <cell r="E186">
            <v>863.4</v>
          </cell>
          <cell r="F186">
            <v>0</v>
          </cell>
          <cell r="G186">
            <v>0</v>
          </cell>
          <cell r="H186" t="str">
            <v>офисное</v>
          </cell>
          <cell r="I186" t="str">
            <v>ОСЗ</v>
          </cell>
          <cell r="J186" t="str">
            <v>C</v>
          </cell>
          <cell r="K186" t="str">
            <v>Кемеровская область, г. Новокузнецк</v>
          </cell>
          <cell r="L186" t="str">
            <v>без отделки</v>
          </cell>
          <cell r="M186" t="str">
            <v>требуется косметический ремонт</v>
          </cell>
          <cell r="N186" t="str">
            <v>Кемеровская область, Новокузнецк</v>
          </cell>
          <cell r="P186">
            <v>533</v>
          </cell>
          <cell r="Q186" t="str">
            <v>аренда</v>
          </cell>
          <cell r="R186">
            <v>0</v>
          </cell>
          <cell r="T186" t="str">
            <v>http://ru.ners.ru/object/88236.html</v>
          </cell>
          <cell r="U186">
            <v>40389</v>
          </cell>
          <cell r="W186">
            <v>48644.892286309936</v>
          </cell>
          <cell r="X186" t="str">
            <v>Кемеровская область</v>
          </cell>
        </row>
        <row r="187">
          <cell r="A187">
            <v>185</v>
          </cell>
          <cell r="B187" t="str">
            <v>Новокузнецк</v>
          </cell>
          <cell r="C187">
            <v>52000000</v>
          </cell>
          <cell r="D187" t="str">
            <v>рубли</v>
          </cell>
          <cell r="E187">
            <v>820</v>
          </cell>
          <cell r="F187">
            <v>0</v>
          </cell>
          <cell r="G187">
            <v>0</v>
          </cell>
          <cell r="H187" t="str">
            <v>офисное</v>
          </cell>
          <cell r="I187" t="str">
            <v>ОСЗ</v>
          </cell>
          <cell r="J187" t="str">
            <v>C</v>
          </cell>
          <cell r="K187" t="str">
            <v>Кемеровская область, г. Новокузнецк</v>
          </cell>
          <cell r="L187" t="str">
            <v>повышенная</v>
          </cell>
          <cell r="M187" t="str">
            <v>новое</v>
          </cell>
          <cell r="N187" t="str">
            <v>Кемеровская область, Новокузнецк</v>
          </cell>
          <cell r="P187">
            <v>0</v>
          </cell>
          <cell r="Q187">
            <v>0</v>
          </cell>
          <cell r="R187">
            <v>0</v>
          </cell>
          <cell r="T187" t="str">
            <v>http://ru.ners.ru/object/88348.html</v>
          </cell>
          <cell r="U187">
            <v>40389</v>
          </cell>
          <cell r="W187">
            <v>63414.634146341465</v>
          </cell>
          <cell r="X187" t="str">
            <v>Кемеровская область</v>
          </cell>
        </row>
        <row r="188">
          <cell r="A188">
            <v>186</v>
          </cell>
          <cell r="B188" t="str">
            <v>Новокузнецк</v>
          </cell>
          <cell r="C188">
            <v>62000000</v>
          </cell>
          <cell r="D188" t="str">
            <v>рубли</v>
          </cell>
          <cell r="E188">
            <v>1936.3</v>
          </cell>
          <cell r="F188">
            <v>0</v>
          </cell>
          <cell r="G188">
            <v>0</v>
          </cell>
          <cell r="H188" t="str">
            <v>офисное</v>
          </cell>
          <cell r="I188" t="str">
            <v>ОСЗ</v>
          </cell>
          <cell r="J188" t="str">
            <v>C</v>
          </cell>
          <cell r="K188" t="str">
            <v>Кемеровская область, г. Новокузнецк</v>
          </cell>
          <cell r="L188" t="str">
            <v>повышенная</v>
          </cell>
          <cell r="M188" t="str">
            <v>новое</v>
          </cell>
          <cell r="N188" t="str">
            <v>Кемеровская область, Новокузнецк</v>
          </cell>
          <cell r="P188">
            <v>2600</v>
          </cell>
          <cell r="Q188" t="str">
            <v>собств</v>
          </cell>
          <cell r="R188">
            <v>0</v>
          </cell>
          <cell r="T188" t="str">
            <v>http://ru.ners.ru/object/88295.html</v>
          </cell>
          <cell r="U188">
            <v>40390</v>
          </cell>
          <cell r="W188">
            <v>32019.831637659456</v>
          </cell>
          <cell r="X188" t="str">
            <v>Кемеровская область</v>
          </cell>
        </row>
        <row r="189">
          <cell r="A189">
            <v>187</v>
          </cell>
          <cell r="B189" t="str">
            <v>Энгельс</v>
          </cell>
          <cell r="C189">
            <v>13312000</v>
          </cell>
          <cell r="D189" t="str">
            <v>рубли</v>
          </cell>
          <cell r="E189">
            <v>512</v>
          </cell>
          <cell r="F189">
            <v>0</v>
          </cell>
          <cell r="G189">
            <v>0</v>
          </cell>
          <cell r="H189" t="str">
            <v>офисное</v>
          </cell>
          <cell r="I189" t="str">
            <v>ОСЗ</v>
          </cell>
          <cell r="J189" t="str">
            <v>C</v>
          </cell>
          <cell r="K189" t="str">
            <v>Саратовская область, г. Энгельс</v>
          </cell>
          <cell r="L189" t="str">
            <v>типовая</v>
          </cell>
          <cell r="M189" t="str">
            <v>новое</v>
          </cell>
          <cell r="N189" t="str">
            <v>Саратовская область, Энгельс</v>
          </cell>
          <cell r="P189">
            <v>300</v>
          </cell>
          <cell r="Q189" t="str">
            <v>собств</v>
          </cell>
          <cell r="R189">
            <v>0</v>
          </cell>
          <cell r="T189" t="str">
            <v>http://realty.doskiplus.ru/engels/advert/show/40392/</v>
          </cell>
          <cell r="U189">
            <v>40471</v>
          </cell>
          <cell r="W189">
            <v>26000</v>
          </cell>
          <cell r="X189" t="str">
            <v>Саратовская область</v>
          </cell>
        </row>
        <row r="190">
          <cell r="A190">
            <v>188</v>
          </cell>
          <cell r="B190" t="str">
            <v>Энгельс</v>
          </cell>
          <cell r="C190">
            <v>1500000</v>
          </cell>
          <cell r="D190" t="str">
            <v>рубли</v>
          </cell>
          <cell r="E190">
            <v>54</v>
          </cell>
          <cell r="F190">
            <v>0</v>
          </cell>
          <cell r="G190">
            <v>0</v>
          </cell>
          <cell r="H190" t="str">
            <v>офисное</v>
          </cell>
          <cell r="I190" t="str">
            <v>встроенное</v>
          </cell>
          <cell r="J190" t="str">
            <v>C</v>
          </cell>
          <cell r="K190" t="str">
            <v>Саратовская область, г. Энгельс</v>
          </cell>
          <cell r="L190" t="str">
            <v>типовая</v>
          </cell>
          <cell r="M190" t="str">
            <v>новое</v>
          </cell>
          <cell r="N190" t="str">
            <v>Саратовская область, Энгельс</v>
          </cell>
          <cell r="P190">
            <v>0</v>
          </cell>
          <cell r="Q190">
            <v>0</v>
          </cell>
          <cell r="R190">
            <v>0</v>
          </cell>
          <cell r="T190" t="str">
            <v>http://realty.doskiplus.ru/engels/advert/show/41672/</v>
          </cell>
          <cell r="U190">
            <v>40490</v>
          </cell>
          <cell r="W190">
            <v>27777.777777777777</v>
          </cell>
          <cell r="X190" t="str">
            <v>Саратовская область</v>
          </cell>
        </row>
        <row r="191">
          <cell r="A191">
            <v>189</v>
          </cell>
          <cell r="B191" t="str">
            <v>Энгельс</v>
          </cell>
          <cell r="C191">
            <v>18000000</v>
          </cell>
          <cell r="D191" t="str">
            <v>рубли</v>
          </cell>
          <cell r="E191">
            <v>433</v>
          </cell>
          <cell r="F191">
            <v>0</v>
          </cell>
          <cell r="G191">
            <v>0</v>
          </cell>
          <cell r="H191" t="str">
            <v>офисное</v>
          </cell>
          <cell r="I191" t="str">
            <v>встроенное</v>
          </cell>
          <cell r="J191" t="str">
            <v>B</v>
          </cell>
          <cell r="K191" t="str">
            <v>Саратовская область, г. Энгельс</v>
          </cell>
          <cell r="L191" t="str">
            <v>без отделки</v>
          </cell>
          <cell r="M191" t="str">
            <v>требуется косметический ремонт</v>
          </cell>
          <cell r="N191" t="str">
            <v>Саратовская область, Энгельс</v>
          </cell>
          <cell r="P191">
            <v>0</v>
          </cell>
          <cell r="Q191">
            <v>0</v>
          </cell>
          <cell r="R191">
            <v>0</v>
          </cell>
          <cell r="T191" t="str">
            <v>http://mioni.ru/cgi-bin/catalog.cgi?p1=2&amp;p2=1&amp;p3=10&amp;p4=1&amp;p5=2&amp;id=2029</v>
          </cell>
          <cell r="U191">
            <v>40495</v>
          </cell>
          <cell r="W191">
            <v>41570.438799076212</v>
          </cell>
          <cell r="X191" t="str">
            <v>Саратовская область</v>
          </cell>
        </row>
        <row r="192">
          <cell r="A192">
            <v>190</v>
          </cell>
          <cell r="B192" t="str">
            <v>Энгельс</v>
          </cell>
          <cell r="C192">
            <v>45000000</v>
          </cell>
          <cell r="D192" t="str">
            <v>рубли</v>
          </cell>
          <cell r="E192">
            <v>1167</v>
          </cell>
          <cell r="F192">
            <v>0</v>
          </cell>
          <cell r="G192">
            <v>0</v>
          </cell>
          <cell r="H192" t="str">
            <v>офисное</v>
          </cell>
          <cell r="I192" t="str">
            <v>встроенное</v>
          </cell>
          <cell r="J192" t="str">
            <v>B</v>
          </cell>
          <cell r="K192" t="str">
            <v>Саратовская область, г. Энгельс</v>
          </cell>
          <cell r="L192" t="str">
            <v>без отделки</v>
          </cell>
          <cell r="M192" t="str">
            <v>требуется косметический ремонт</v>
          </cell>
          <cell r="N192" t="str">
            <v>Саратовская область, Энгельс</v>
          </cell>
          <cell r="P192">
            <v>0</v>
          </cell>
          <cell r="Q192">
            <v>0</v>
          </cell>
          <cell r="R192">
            <v>0</v>
          </cell>
          <cell r="T192" t="str">
            <v>http://mioni.ru/cgi-bin/catalog.cgi?p1=2&amp;p2=1&amp;p3=10&amp;p4=2&amp;p5=2&amp;id=1424</v>
          </cell>
          <cell r="U192">
            <v>40495</v>
          </cell>
          <cell r="W192">
            <v>38560.411311053984</v>
          </cell>
          <cell r="X192" t="str">
            <v>Саратовская область</v>
          </cell>
        </row>
        <row r="193">
          <cell r="A193">
            <v>191</v>
          </cell>
          <cell r="B193" t="str">
            <v>Энгельс</v>
          </cell>
          <cell r="C193">
            <v>4200000</v>
          </cell>
          <cell r="D193" t="str">
            <v>рубли</v>
          </cell>
          <cell r="E193">
            <v>119.8</v>
          </cell>
          <cell r="F193">
            <v>0</v>
          </cell>
          <cell r="G193">
            <v>0</v>
          </cell>
          <cell r="H193" t="str">
            <v>офисное</v>
          </cell>
          <cell r="I193" t="str">
            <v>встроенное</v>
          </cell>
          <cell r="J193" t="str">
            <v>B</v>
          </cell>
          <cell r="K193" t="str">
            <v>Саратовская область, г. Энгельс</v>
          </cell>
          <cell r="L193" t="str">
            <v>типовая</v>
          </cell>
          <cell r="M193" t="str">
            <v>новое</v>
          </cell>
          <cell r="N193" t="str">
            <v>Саратовская область, Энгельс</v>
          </cell>
          <cell r="P193">
            <v>0</v>
          </cell>
          <cell r="Q193">
            <v>0</v>
          </cell>
          <cell r="R193">
            <v>0</v>
          </cell>
          <cell r="T193" t="str">
            <v>http://realty.doskiplus.ru/engels/advert/show/35250/</v>
          </cell>
          <cell r="U193">
            <v>40411</v>
          </cell>
          <cell r="W193">
            <v>35058.430717863106</v>
          </cell>
          <cell r="X193" t="str">
            <v>Саратовская область</v>
          </cell>
        </row>
        <row r="194">
          <cell r="A194">
            <v>192</v>
          </cell>
          <cell r="B194" t="str">
            <v>Тимашевск</v>
          </cell>
          <cell r="C194">
            <v>2500000</v>
          </cell>
          <cell r="D194" t="str">
            <v>рубли</v>
          </cell>
          <cell r="E194">
            <v>120</v>
          </cell>
          <cell r="F194">
            <v>0</v>
          </cell>
          <cell r="G194">
            <v>0</v>
          </cell>
          <cell r="H194" t="str">
            <v>офисное</v>
          </cell>
          <cell r="I194" t="str">
            <v>ОСЗ</v>
          </cell>
          <cell r="J194" t="str">
            <v>C</v>
          </cell>
          <cell r="K194" t="str">
            <v>Краснодарский край, г. Тимашевск</v>
          </cell>
          <cell r="L194" t="str">
            <v>без отделки</v>
          </cell>
          <cell r="M194" t="str">
            <v>требуется косметический ремонт</v>
          </cell>
          <cell r="N194" t="str">
            <v>Краснодарский край, Тимашевск</v>
          </cell>
          <cell r="P194">
            <v>0</v>
          </cell>
          <cell r="Q194">
            <v>0</v>
          </cell>
          <cell r="R194">
            <v>0</v>
          </cell>
          <cell r="T194" t="str">
            <v>http://realty.doskiplus.ru/engels/advert/show/35250/</v>
          </cell>
          <cell r="U194">
            <v>40411</v>
          </cell>
          <cell r="W194">
            <v>20833.333333333332</v>
          </cell>
          <cell r="X194" t="str">
            <v>Краснодарский край</v>
          </cell>
        </row>
        <row r="195">
          <cell r="A195">
            <v>193</v>
          </cell>
          <cell r="B195" t="str">
            <v>Тимашевск</v>
          </cell>
          <cell r="C195">
            <v>33000000.000000004</v>
          </cell>
          <cell r="D195" t="str">
            <v>рубли</v>
          </cell>
          <cell r="E195">
            <v>1100</v>
          </cell>
          <cell r="F195">
            <v>0</v>
          </cell>
          <cell r="G195">
            <v>0</v>
          </cell>
          <cell r="H195" t="str">
            <v>торговое</v>
          </cell>
          <cell r="I195" t="str">
            <v>ОСЗ</v>
          </cell>
          <cell r="J195" t="str">
            <v>C</v>
          </cell>
          <cell r="K195" t="str">
            <v>Краснодарский край, г. Тимашевск</v>
          </cell>
          <cell r="L195" t="str">
            <v>повышенная</v>
          </cell>
          <cell r="M195" t="str">
            <v>новое</v>
          </cell>
          <cell r="N195" t="str">
            <v>Краснодарский край, Тимашевск</v>
          </cell>
          <cell r="P195">
            <v>0</v>
          </cell>
          <cell r="Q195">
            <v>0</v>
          </cell>
          <cell r="R195">
            <v>0</v>
          </cell>
          <cell r="T195" t="str">
            <v>http://www.rosrealt.ru/comrealty.php?id=8308</v>
          </cell>
          <cell r="U195">
            <v>40256</v>
          </cell>
          <cell r="W195">
            <v>30000.000000000004</v>
          </cell>
          <cell r="X195" t="str">
            <v>Краснодарский край</v>
          </cell>
        </row>
        <row r="196">
          <cell r="A196">
            <v>194</v>
          </cell>
          <cell r="B196" t="str">
            <v>Тимашевск</v>
          </cell>
          <cell r="C196">
            <v>5000000</v>
          </cell>
          <cell r="D196" t="str">
            <v>рубли</v>
          </cell>
          <cell r="E196">
            <v>200</v>
          </cell>
          <cell r="F196">
            <v>0</v>
          </cell>
          <cell r="G196">
            <v>0</v>
          </cell>
          <cell r="H196" t="str">
            <v>свободное назначение</v>
          </cell>
          <cell r="I196" t="str">
            <v>ОСЗ</v>
          </cell>
          <cell r="J196" t="str">
            <v>C</v>
          </cell>
          <cell r="K196" t="str">
            <v>Краснодарский край, г. Тимашевск</v>
          </cell>
          <cell r="L196" t="str">
            <v>повышенная</v>
          </cell>
          <cell r="M196" t="str">
            <v>новое</v>
          </cell>
          <cell r="N196" t="str">
            <v>Краснодарский край, Тимашевск</v>
          </cell>
          <cell r="P196">
            <v>700</v>
          </cell>
          <cell r="Q196" t="str">
            <v>собств</v>
          </cell>
          <cell r="R196">
            <v>0</v>
          </cell>
          <cell r="T196" t="str">
            <v>http://afisha.livekuban.ru/ads/view/192599</v>
          </cell>
          <cell r="U196">
            <v>40338</v>
          </cell>
          <cell r="W196">
            <v>25000</v>
          </cell>
          <cell r="X196" t="str">
            <v>Краснодарский край</v>
          </cell>
        </row>
        <row r="197">
          <cell r="A197">
            <v>195</v>
          </cell>
          <cell r="B197" t="str">
            <v>Владивосток</v>
          </cell>
          <cell r="C197">
            <v>58891000.000000007</v>
          </cell>
          <cell r="D197" t="str">
            <v>рубли</v>
          </cell>
          <cell r="E197">
            <v>1140</v>
          </cell>
          <cell r="F197">
            <v>0</v>
          </cell>
          <cell r="G197">
            <v>0</v>
          </cell>
          <cell r="H197" t="str">
            <v>офисное</v>
          </cell>
          <cell r="I197" t="str">
            <v>ОСЗ</v>
          </cell>
          <cell r="J197" t="str">
            <v>C</v>
          </cell>
          <cell r="K197" t="str">
            <v>Приморский край, г. Владивосток</v>
          </cell>
          <cell r="L197" t="str">
            <v>типовая</v>
          </cell>
          <cell r="M197" t="str">
            <v>требуется косметический ремонт</v>
          </cell>
          <cell r="N197" t="str">
            <v>Приморский край, Владивосток</v>
          </cell>
          <cell r="P197">
            <v>0</v>
          </cell>
          <cell r="Q197">
            <v>0</v>
          </cell>
          <cell r="R197">
            <v>0</v>
          </cell>
          <cell r="T197" t="str">
            <v>http://omegatd.ru/?id=32&amp;in=show_object&amp;oid=166</v>
          </cell>
          <cell r="U197">
            <v>40478</v>
          </cell>
          <cell r="W197">
            <v>51658.771929824565</v>
          </cell>
          <cell r="X197" t="str">
            <v>Приморский край</v>
          </cell>
        </row>
        <row r="198">
          <cell r="A198">
            <v>196</v>
          </cell>
          <cell r="B198" t="str">
            <v>Владивосток</v>
          </cell>
          <cell r="C198">
            <v>115000000</v>
          </cell>
          <cell r="D198" t="str">
            <v>рубли</v>
          </cell>
          <cell r="E198">
            <v>968</v>
          </cell>
          <cell r="F198">
            <v>0</v>
          </cell>
          <cell r="G198">
            <v>0</v>
          </cell>
          <cell r="H198" t="str">
            <v>офисное</v>
          </cell>
          <cell r="I198" t="str">
            <v>встроенное</v>
          </cell>
          <cell r="J198" t="str">
            <v>B</v>
          </cell>
          <cell r="K198" t="str">
            <v>Приморский край, г. Владивосток</v>
          </cell>
          <cell r="L198" t="str">
            <v>евроремонт</v>
          </cell>
          <cell r="M198" t="str">
            <v>новое</v>
          </cell>
          <cell r="N198" t="str">
            <v>Приморский край, Владивосток</v>
          </cell>
          <cell r="P198">
            <v>0</v>
          </cell>
          <cell r="Q198">
            <v>0</v>
          </cell>
          <cell r="R198">
            <v>0</v>
          </cell>
          <cell r="T198" t="str">
            <v>http://www.vlad-dom.ru/catalogue.php?announcement=909902</v>
          </cell>
          <cell r="U198">
            <v>40506</v>
          </cell>
          <cell r="W198">
            <v>118801.65289256198</v>
          </cell>
          <cell r="X198" t="str">
            <v>Приморский край</v>
          </cell>
        </row>
        <row r="199">
          <cell r="A199">
            <v>197</v>
          </cell>
          <cell r="B199" t="str">
            <v>Владивосток</v>
          </cell>
          <cell r="C199">
            <v>6000000</v>
          </cell>
          <cell r="D199" t="str">
            <v>рубли</v>
          </cell>
          <cell r="E199">
            <v>70</v>
          </cell>
          <cell r="F199">
            <v>0</v>
          </cell>
          <cell r="G199">
            <v>0</v>
          </cell>
          <cell r="H199" t="str">
            <v>офисное</v>
          </cell>
          <cell r="I199" t="str">
            <v>встроенное</v>
          </cell>
          <cell r="J199" t="str">
            <v>C</v>
          </cell>
          <cell r="K199" t="str">
            <v>Приморский край, г. Владивосток</v>
          </cell>
          <cell r="L199" t="str">
            <v>типовая</v>
          </cell>
          <cell r="M199" t="str">
            <v>требуется косметический ремонт</v>
          </cell>
          <cell r="N199" t="str">
            <v>Приморский край, Владивосток</v>
          </cell>
          <cell r="P199">
            <v>0</v>
          </cell>
          <cell r="Q199">
            <v>0</v>
          </cell>
          <cell r="R199">
            <v>0</v>
          </cell>
          <cell r="T199" t="str">
            <v>http://doma25.ru/baza/commercial/131/</v>
          </cell>
          <cell r="U199">
            <v>40394</v>
          </cell>
          <cell r="W199">
            <v>85714.28571428571</v>
          </cell>
          <cell r="X199" t="str">
            <v>Приморский край</v>
          </cell>
        </row>
        <row r="200">
          <cell r="A200">
            <v>198</v>
          </cell>
          <cell r="B200" t="str">
            <v>Владивосток</v>
          </cell>
          <cell r="C200">
            <v>5000000</v>
          </cell>
          <cell r="D200" t="str">
            <v>рубли</v>
          </cell>
          <cell r="E200">
            <v>81</v>
          </cell>
          <cell r="F200">
            <v>0</v>
          </cell>
          <cell r="G200">
            <v>0</v>
          </cell>
          <cell r="H200" t="str">
            <v>офисное</v>
          </cell>
          <cell r="I200" t="str">
            <v>встроенное</v>
          </cell>
          <cell r="J200" t="str">
            <v>C</v>
          </cell>
          <cell r="K200" t="str">
            <v>Приморский край, г. Владивосток</v>
          </cell>
          <cell r="L200" t="str">
            <v>типовая</v>
          </cell>
          <cell r="M200" t="str">
            <v>новое</v>
          </cell>
          <cell r="N200" t="str">
            <v>Приморский край, Владивосток</v>
          </cell>
          <cell r="P200">
            <v>0</v>
          </cell>
          <cell r="Q200">
            <v>0</v>
          </cell>
          <cell r="R200">
            <v>0</v>
          </cell>
          <cell r="T200" t="str">
            <v>http://doma25.ru/baza/commercial/136/</v>
          </cell>
          <cell r="U200">
            <v>40394</v>
          </cell>
          <cell r="W200">
            <v>61728.395061728392</v>
          </cell>
          <cell r="X200" t="str">
            <v>Приморский край</v>
          </cell>
        </row>
        <row r="201">
          <cell r="A201">
            <v>199</v>
          </cell>
          <cell r="B201" t="str">
            <v>Екатеринбург</v>
          </cell>
          <cell r="C201">
            <v>35000000</v>
          </cell>
          <cell r="D201" t="str">
            <v>рубли</v>
          </cell>
          <cell r="E201">
            <v>1345</v>
          </cell>
          <cell r="F201">
            <v>0</v>
          </cell>
          <cell r="G201">
            <v>0</v>
          </cell>
          <cell r="H201" t="str">
            <v>офисное</v>
          </cell>
          <cell r="I201" t="str">
            <v>ОСЗ</v>
          </cell>
          <cell r="J201" t="str">
            <v>C</v>
          </cell>
          <cell r="K201" t="str">
            <v>Свердловская область, г. Екатеринбург</v>
          </cell>
          <cell r="L201" t="str">
            <v>типовая</v>
          </cell>
          <cell r="M201" t="str">
            <v>требуется косметический ремонт</v>
          </cell>
          <cell r="N201" t="str">
            <v>Свердловская область, Екатеринбург</v>
          </cell>
          <cell r="P201">
            <v>0</v>
          </cell>
          <cell r="Q201">
            <v>0</v>
          </cell>
          <cell r="R201">
            <v>0</v>
          </cell>
          <cell r="T201" t="str">
            <v>http://ekaterinburg.irr.ru/advert/93563374/</v>
          </cell>
          <cell r="U201">
            <v>40506</v>
          </cell>
          <cell r="W201">
            <v>26022.304832713755</v>
          </cell>
          <cell r="X201" t="str">
            <v>Свердловская область</v>
          </cell>
        </row>
        <row r="202">
          <cell r="A202">
            <v>200</v>
          </cell>
          <cell r="B202" t="str">
            <v>Екатеринбург</v>
          </cell>
          <cell r="C202">
            <v>45000000</v>
          </cell>
          <cell r="D202" t="str">
            <v>рубли</v>
          </cell>
          <cell r="E202">
            <v>1982</v>
          </cell>
          <cell r="F202">
            <v>0</v>
          </cell>
          <cell r="G202">
            <v>0</v>
          </cell>
          <cell r="H202" t="str">
            <v>офисное</v>
          </cell>
          <cell r="I202" t="str">
            <v>ОСЗ</v>
          </cell>
          <cell r="J202" t="str">
            <v>C</v>
          </cell>
          <cell r="K202" t="str">
            <v>Свердловская область, г. Екатеринбург</v>
          </cell>
          <cell r="L202" t="str">
            <v>типовая</v>
          </cell>
          <cell r="M202" t="str">
            <v>требуется косметический ремонт</v>
          </cell>
          <cell r="N202" t="str">
            <v>Свердловская область, Екатеринбург</v>
          </cell>
          <cell r="P202">
            <v>0</v>
          </cell>
          <cell r="Q202">
            <v>0</v>
          </cell>
          <cell r="R202">
            <v>0</v>
          </cell>
          <cell r="T202" t="str">
            <v>http://ekaterinburg.irr.ru/advert/93554734/</v>
          </cell>
          <cell r="U202">
            <v>40506</v>
          </cell>
          <cell r="W202">
            <v>22704.339051463168</v>
          </cell>
          <cell r="X202" t="str">
            <v>Свердловская область</v>
          </cell>
        </row>
        <row r="203">
          <cell r="A203">
            <v>201</v>
          </cell>
          <cell r="B203" t="str">
            <v>Екатеринбург</v>
          </cell>
          <cell r="C203">
            <v>109000000</v>
          </cell>
          <cell r="D203" t="str">
            <v>рубли</v>
          </cell>
          <cell r="E203">
            <v>2284</v>
          </cell>
          <cell r="F203">
            <v>0</v>
          </cell>
          <cell r="G203">
            <v>0</v>
          </cell>
          <cell r="H203" t="str">
            <v>офисное</v>
          </cell>
          <cell r="I203" t="str">
            <v>встроенное</v>
          </cell>
          <cell r="J203" t="str">
            <v>C</v>
          </cell>
          <cell r="K203" t="str">
            <v>Свердловская область, г. Екатеринбург</v>
          </cell>
          <cell r="L203" t="str">
            <v>типовая</v>
          </cell>
          <cell r="M203" t="str">
            <v>требуется косметический ремонт</v>
          </cell>
          <cell r="N203" t="str">
            <v>Свердловская область, Екатеринбург</v>
          </cell>
          <cell r="P203">
            <v>0</v>
          </cell>
          <cell r="Q203">
            <v>0</v>
          </cell>
          <cell r="R203">
            <v>0</v>
          </cell>
          <cell r="T203" t="str">
            <v>http://ekaterinburg.irr.ru/advert/93446364/</v>
          </cell>
          <cell r="U203">
            <v>40505</v>
          </cell>
          <cell r="W203">
            <v>47723.292469352011</v>
          </cell>
          <cell r="X203" t="str">
            <v>Свердловская область</v>
          </cell>
        </row>
        <row r="204">
          <cell r="A204">
            <v>202</v>
          </cell>
          <cell r="B204" t="str">
            <v>Нижний Новгород</v>
          </cell>
          <cell r="C204">
            <v>53949168</v>
          </cell>
          <cell r="D204" t="str">
            <v>рубли</v>
          </cell>
          <cell r="E204">
            <v>823.4</v>
          </cell>
          <cell r="F204">
            <v>0</v>
          </cell>
          <cell r="G204">
            <v>0</v>
          </cell>
          <cell r="H204" t="str">
            <v>офисное</v>
          </cell>
          <cell r="I204" t="str">
            <v>встроенное</v>
          </cell>
          <cell r="J204" t="str">
            <v>B</v>
          </cell>
          <cell r="K204" t="str">
            <v>Нижегородская область, г. Нижний Новгород</v>
          </cell>
          <cell r="L204" t="str">
            <v>без отделки</v>
          </cell>
          <cell r="M204" t="str">
            <v>новое</v>
          </cell>
          <cell r="N204" t="str">
            <v>Нижегородская область, Нижний Новгород</v>
          </cell>
          <cell r="P204">
            <v>0</v>
          </cell>
          <cell r="Q204">
            <v>0</v>
          </cell>
          <cell r="R204">
            <v>0</v>
          </cell>
          <cell r="T204" t="str">
            <v>http://nizhniynovgorod.irr.ru/advert/93417135/</v>
          </cell>
          <cell r="U204">
            <v>40506</v>
          </cell>
          <cell r="W204">
            <v>65520</v>
          </cell>
          <cell r="X204" t="str">
            <v>Нижегородская область</v>
          </cell>
        </row>
        <row r="205">
          <cell r="A205">
            <v>203</v>
          </cell>
          <cell r="B205" t="str">
            <v>Нижний Новгород</v>
          </cell>
          <cell r="C205">
            <v>35296800</v>
          </cell>
          <cell r="D205" t="str">
            <v>рубли</v>
          </cell>
          <cell r="E205">
            <v>840.4</v>
          </cell>
          <cell r="F205">
            <v>0</v>
          </cell>
          <cell r="G205">
            <v>0</v>
          </cell>
          <cell r="H205" t="str">
            <v>офисное</v>
          </cell>
          <cell r="I205" t="str">
            <v>ОСЗ</v>
          </cell>
          <cell r="J205" t="str">
            <v>C</v>
          </cell>
          <cell r="K205" t="str">
            <v>Нижегородская область, г. Нижний Новгород</v>
          </cell>
          <cell r="L205" t="str">
            <v>повышенная</v>
          </cell>
          <cell r="M205" t="str">
            <v>новое</v>
          </cell>
          <cell r="N205" t="str">
            <v>Нижегородская область, Нижний Новгород</v>
          </cell>
          <cell r="P205">
            <v>0</v>
          </cell>
          <cell r="Q205">
            <v>0</v>
          </cell>
          <cell r="R205">
            <v>0</v>
          </cell>
          <cell r="T205" t="str">
            <v>http://nizhniynovgorod.irr.ru/advert/93417033/</v>
          </cell>
          <cell r="U205">
            <v>40506</v>
          </cell>
          <cell r="W205">
            <v>42000</v>
          </cell>
          <cell r="X205" t="str">
            <v>Нижегородская область</v>
          </cell>
        </row>
        <row r="206">
          <cell r="A206">
            <v>204</v>
          </cell>
          <cell r="B206" t="str">
            <v>Нижний Новгород</v>
          </cell>
          <cell r="C206">
            <v>37800000</v>
          </cell>
          <cell r="D206" t="str">
            <v>рубли</v>
          </cell>
          <cell r="E206">
            <v>630</v>
          </cell>
          <cell r="F206">
            <v>0</v>
          </cell>
          <cell r="G206">
            <v>0</v>
          </cell>
          <cell r="H206" t="str">
            <v>офисное</v>
          </cell>
          <cell r="I206" t="str">
            <v>встроенное</v>
          </cell>
          <cell r="J206" t="str">
            <v>B+</v>
          </cell>
          <cell r="K206" t="str">
            <v>Нижегородская область, г. Нижний Новгород</v>
          </cell>
          <cell r="L206" t="str">
            <v>евроремонт</v>
          </cell>
          <cell r="M206" t="str">
            <v>новое</v>
          </cell>
          <cell r="N206" t="str">
            <v>Нижегородская область, Нижний Новгород</v>
          </cell>
          <cell r="P206">
            <v>0</v>
          </cell>
          <cell r="Q206">
            <v>0</v>
          </cell>
          <cell r="R206">
            <v>0</v>
          </cell>
          <cell r="T206" t="str">
            <v>http://nizhniynovgorod.irr.ru/advert/91344332/</v>
          </cell>
          <cell r="U206">
            <v>40505</v>
          </cell>
          <cell r="W206">
            <v>60000</v>
          </cell>
          <cell r="X206" t="str">
            <v>Нижегородская область</v>
          </cell>
        </row>
        <row r="207">
          <cell r="A207">
            <v>205</v>
          </cell>
          <cell r="B207" t="str">
            <v>Магнитогорск</v>
          </cell>
          <cell r="C207">
            <v>15000000</v>
          </cell>
          <cell r="D207" t="str">
            <v>рубли</v>
          </cell>
          <cell r="E207">
            <v>675</v>
          </cell>
          <cell r="F207">
            <v>0</v>
          </cell>
          <cell r="G207">
            <v>0</v>
          </cell>
          <cell r="H207" t="str">
            <v>офисное</v>
          </cell>
          <cell r="I207" t="str">
            <v>ОСЗ</v>
          </cell>
          <cell r="J207" t="str">
            <v>C</v>
          </cell>
          <cell r="K207" t="str">
            <v>Челябинская область, г. Магнитогорск</v>
          </cell>
          <cell r="L207" t="str">
            <v>без отделки</v>
          </cell>
          <cell r="M207" t="str">
            <v>новое</v>
          </cell>
          <cell r="N207" t="str">
            <v>Челябинская область, Магнитогорск</v>
          </cell>
          <cell r="P207">
            <v>0</v>
          </cell>
          <cell r="Q207">
            <v>0</v>
          </cell>
          <cell r="R207">
            <v>0</v>
          </cell>
          <cell r="T207" t="str">
            <v>http://nedvizhimost.slando.chel.ru/magnitogorsk/prodam_nezhiloe_675_metrov_svobodnaya_planirovka_P_26076397.html?search_terms=</v>
          </cell>
          <cell r="U207">
            <v>40458</v>
          </cell>
          <cell r="W207">
            <v>22222.222222222223</v>
          </cell>
          <cell r="X207" t="str">
            <v>Челябинская область</v>
          </cell>
        </row>
        <row r="208">
          <cell r="A208">
            <v>206</v>
          </cell>
          <cell r="B208" t="str">
            <v>Новокузнецк</v>
          </cell>
          <cell r="C208">
            <v>2569000</v>
          </cell>
          <cell r="D208" t="str">
            <v>рубли</v>
          </cell>
          <cell r="E208">
            <v>47.6</v>
          </cell>
          <cell r="F208">
            <v>0</v>
          </cell>
          <cell r="G208">
            <v>0</v>
          </cell>
          <cell r="H208" t="str">
            <v>офисное</v>
          </cell>
          <cell r="I208" t="str">
            <v>встроенное</v>
          </cell>
          <cell r="J208" t="str">
            <v>C</v>
          </cell>
          <cell r="K208" t="str">
            <v>Кемеровская область, г. Новокузнецк</v>
          </cell>
          <cell r="L208" t="str">
            <v>типовая</v>
          </cell>
          <cell r="M208" t="str">
            <v>требуется косметический ремонт</v>
          </cell>
          <cell r="N208" t="str">
            <v>Кемеровская область, Новокузнецк</v>
          </cell>
          <cell r="P208">
            <v>0</v>
          </cell>
          <cell r="Q208">
            <v>0</v>
          </cell>
          <cell r="R208">
            <v>0</v>
          </cell>
          <cell r="T208" t="str">
            <v>http://novokuznetsk.irr.ru/advert/93065353/</v>
          </cell>
          <cell r="U208">
            <v>40506</v>
          </cell>
          <cell r="W208">
            <v>53970.588235294119</v>
          </cell>
          <cell r="X208" t="str">
            <v>Кемеровская область</v>
          </cell>
        </row>
        <row r="209">
          <cell r="A209">
            <v>207</v>
          </cell>
          <cell r="B209" t="str">
            <v>Новокузнецк</v>
          </cell>
          <cell r="C209">
            <v>50000000</v>
          </cell>
          <cell r="D209" t="str">
            <v>рубли</v>
          </cell>
          <cell r="E209">
            <v>637</v>
          </cell>
          <cell r="F209">
            <v>0</v>
          </cell>
          <cell r="G209">
            <v>0</v>
          </cell>
          <cell r="H209" t="str">
            <v>офисное</v>
          </cell>
          <cell r="I209" t="str">
            <v>ОСЗ</v>
          </cell>
          <cell r="J209" t="str">
            <v>B</v>
          </cell>
          <cell r="K209" t="str">
            <v>Кемеровская область, г. Новокузнецк</v>
          </cell>
          <cell r="L209" t="str">
            <v>без отделки</v>
          </cell>
          <cell r="M209" t="str">
            <v>требуется косметический ремонт</v>
          </cell>
          <cell r="N209" t="str">
            <v>Кемеровская область, Новокузнецк</v>
          </cell>
          <cell r="P209">
            <v>0</v>
          </cell>
          <cell r="Q209">
            <v>0</v>
          </cell>
          <cell r="R209">
            <v>0</v>
          </cell>
          <cell r="T209" t="str">
            <v>http://www.novokuz.net/mesnk20876.html</v>
          </cell>
          <cell r="U209">
            <v>40506</v>
          </cell>
          <cell r="W209">
            <v>78492.935635792775</v>
          </cell>
          <cell r="X209" t="str">
            <v>Кемеровская область</v>
          </cell>
        </row>
        <row r="210">
          <cell r="A210">
            <v>208</v>
          </cell>
          <cell r="B210" t="str">
            <v>Новокузнецк</v>
          </cell>
          <cell r="C210">
            <v>36000000</v>
          </cell>
          <cell r="D210" t="str">
            <v>рубли</v>
          </cell>
          <cell r="E210">
            <v>721.3</v>
          </cell>
          <cell r="F210">
            <v>0</v>
          </cell>
          <cell r="G210">
            <v>0</v>
          </cell>
          <cell r="H210" t="str">
            <v>офисное</v>
          </cell>
          <cell r="I210" t="str">
            <v>встроенное</v>
          </cell>
          <cell r="J210" t="str">
            <v>B</v>
          </cell>
          <cell r="K210" t="str">
            <v>Кемеровская область, г. Новокузнецк</v>
          </cell>
          <cell r="L210" t="str">
            <v>повышенная</v>
          </cell>
          <cell r="M210" t="str">
            <v>новое</v>
          </cell>
          <cell r="N210" t="str">
            <v>Кемеровская область, Новокузнецк</v>
          </cell>
          <cell r="P210">
            <v>0</v>
          </cell>
          <cell r="Q210">
            <v>0</v>
          </cell>
          <cell r="R210">
            <v>0</v>
          </cell>
          <cell r="T210" t="str">
            <v>http://www.novokuz.net/mesnk26282.html</v>
          </cell>
          <cell r="U210">
            <v>40504</v>
          </cell>
          <cell r="W210">
            <v>49909.884929987529</v>
          </cell>
          <cell r="X210" t="str">
            <v>Кемеровская область</v>
          </cell>
        </row>
        <row r="211">
          <cell r="A211">
            <v>209</v>
          </cell>
          <cell r="B211" t="str">
            <v>Новокузнецк</v>
          </cell>
          <cell r="C211">
            <v>9500000</v>
          </cell>
          <cell r="D211" t="str">
            <v>рубли</v>
          </cell>
          <cell r="E211">
            <v>137</v>
          </cell>
          <cell r="F211">
            <v>0</v>
          </cell>
          <cell r="G211">
            <v>0</v>
          </cell>
          <cell r="H211" t="str">
            <v>офисное</v>
          </cell>
          <cell r="I211" t="str">
            <v>встроенное</v>
          </cell>
          <cell r="J211" t="str">
            <v>B</v>
          </cell>
          <cell r="K211" t="str">
            <v>Кемеровская область, г. Новокузнецк</v>
          </cell>
          <cell r="L211" t="str">
            <v>евроремонт</v>
          </cell>
          <cell r="M211" t="str">
            <v>новое</v>
          </cell>
          <cell r="N211" t="str">
            <v>Кемеровская область, Новокузнецк</v>
          </cell>
          <cell r="P211">
            <v>0</v>
          </cell>
          <cell r="Q211">
            <v>0</v>
          </cell>
          <cell r="R211">
            <v>0</v>
          </cell>
          <cell r="T211" t="str">
            <v>http://www.novokuz.net/mesnk28724.html</v>
          </cell>
          <cell r="U211">
            <v>40493</v>
          </cell>
          <cell r="W211">
            <v>69343.065693430661</v>
          </cell>
          <cell r="X211" t="str">
            <v>Кемеровская область</v>
          </cell>
        </row>
        <row r="212">
          <cell r="A212">
            <v>210</v>
          </cell>
          <cell r="B212" t="str">
            <v>Магнитогорск</v>
          </cell>
          <cell r="C212">
            <v>13500000</v>
          </cell>
          <cell r="D212" t="str">
            <v>рубли</v>
          </cell>
          <cell r="E212">
            <v>56</v>
          </cell>
          <cell r="F212">
            <v>0</v>
          </cell>
          <cell r="G212">
            <v>0</v>
          </cell>
          <cell r="H212" t="str">
            <v>офисное</v>
          </cell>
          <cell r="I212" t="str">
            <v>встроенное</v>
          </cell>
          <cell r="J212" t="str">
            <v>B</v>
          </cell>
          <cell r="K212" t="str">
            <v>Челябинская область, г. Магнитогорск</v>
          </cell>
          <cell r="L212" t="str">
            <v>евроремонт</v>
          </cell>
          <cell r="M212" t="str">
            <v>новое</v>
          </cell>
          <cell r="N212" t="str">
            <v>Челябинская область, Магнитогорск</v>
          </cell>
          <cell r="P212">
            <v>0</v>
          </cell>
          <cell r="Q212">
            <v>0</v>
          </cell>
          <cell r="R212">
            <v>0</v>
          </cell>
          <cell r="T212" t="str">
            <v>http://mgn.v-nedv.ru/declare3097103.html</v>
          </cell>
          <cell r="U212">
            <v>40378</v>
          </cell>
          <cell r="W212">
            <v>241071.42857142858</v>
          </cell>
          <cell r="X212" t="str">
            <v>Челябинская область</v>
          </cell>
        </row>
        <row r="213">
          <cell r="A213">
            <v>211</v>
          </cell>
          <cell r="B213" t="str">
            <v>Магнитогорск</v>
          </cell>
          <cell r="C213">
            <v>10584000</v>
          </cell>
          <cell r="D213" t="str">
            <v>рубли</v>
          </cell>
          <cell r="E213">
            <v>252</v>
          </cell>
          <cell r="F213">
            <v>0</v>
          </cell>
          <cell r="G213">
            <v>0</v>
          </cell>
          <cell r="H213" t="str">
            <v>офисное</v>
          </cell>
          <cell r="I213" t="str">
            <v>встроенное</v>
          </cell>
          <cell r="J213" t="str">
            <v>C</v>
          </cell>
          <cell r="K213" t="str">
            <v>Челябинская область, г. Магнитогорск</v>
          </cell>
          <cell r="L213" t="str">
            <v>без отделки</v>
          </cell>
          <cell r="M213" t="str">
            <v>новое</v>
          </cell>
          <cell r="N213" t="str">
            <v>Челябинская область, Магнитогорск</v>
          </cell>
          <cell r="P213">
            <v>0</v>
          </cell>
          <cell r="Q213">
            <v>0</v>
          </cell>
          <cell r="R213">
            <v>0</v>
          </cell>
          <cell r="T213" t="str">
            <v>http://chelzem.info/733_mag.php</v>
          </cell>
          <cell r="U213">
            <v>40446</v>
          </cell>
          <cell r="W213">
            <v>42000</v>
          </cell>
          <cell r="X213" t="str">
            <v>Челябинская область</v>
          </cell>
        </row>
        <row r="214">
          <cell r="A214">
            <v>212</v>
          </cell>
          <cell r="B214" t="str">
            <v>Ростов-на-Дону</v>
          </cell>
          <cell r="C214">
            <v>850000</v>
          </cell>
          <cell r="D214" t="str">
            <v>рубли</v>
          </cell>
          <cell r="E214">
            <v>43</v>
          </cell>
          <cell r="F214">
            <v>0</v>
          </cell>
          <cell r="G214">
            <v>0</v>
          </cell>
          <cell r="H214" t="str">
            <v>гаражи</v>
          </cell>
          <cell r="I214" t="str">
            <v>ОСЗ</v>
          </cell>
          <cell r="J214" t="str">
            <v>-</v>
          </cell>
          <cell r="K214" t="str">
            <v>Ростовская область, г. Ростов-на-Дону</v>
          </cell>
          <cell r="L214" t="str">
            <v>-</v>
          </cell>
          <cell r="M214" t="str">
            <v>-</v>
          </cell>
          <cell r="N214" t="str">
            <v>Ростовская область, Ростов-на-Дону</v>
          </cell>
          <cell r="P214">
            <v>0</v>
          </cell>
          <cell r="Q214">
            <v>0</v>
          </cell>
          <cell r="R214">
            <v>0</v>
          </cell>
          <cell r="T214" t="str">
            <v>http://rostovnadonu.irr.ru/advert/93330050/</v>
          </cell>
          <cell r="U214">
            <v>40504</v>
          </cell>
          <cell r="W214">
            <v>19767.441860465115</v>
          </cell>
          <cell r="X214" t="str">
            <v>Ростовская область</v>
          </cell>
        </row>
        <row r="215">
          <cell r="A215">
            <v>213</v>
          </cell>
          <cell r="B215" t="str">
            <v>Ростов-на-Дону</v>
          </cell>
          <cell r="C215">
            <v>600000</v>
          </cell>
          <cell r="D215" t="str">
            <v>рубли</v>
          </cell>
          <cell r="E215">
            <v>38</v>
          </cell>
          <cell r="F215">
            <v>0</v>
          </cell>
          <cell r="G215">
            <v>0</v>
          </cell>
          <cell r="H215" t="str">
            <v>гаражи</v>
          </cell>
          <cell r="I215" t="str">
            <v>ОСЗ</v>
          </cell>
          <cell r="J215" t="str">
            <v>-</v>
          </cell>
          <cell r="K215" t="str">
            <v>Ростовская область, г. Ростов-на-Дону</v>
          </cell>
          <cell r="L215" t="str">
            <v>-</v>
          </cell>
          <cell r="M215" t="str">
            <v>-</v>
          </cell>
          <cell r="N215" t="str">
            <v>Ростовская область, Ростов-на-Дону</v>
          </cell>
          <cell r="P215">
            <v>0</v>
          </cell>
          <cell r="Q215">
            <v>0</v>
          </cell>
          <cell r="R215">
            <v>0</v>
          </cell>
          <cell r="T215" t="str">
            <v>http://rostovnadonu.irr.ru/advert/92420352/</v>
          </cell>
          <cell r="U215">
            <v>40342</v>
          </cell>
          <cell r="W215">
            <v>15789.473684210527</v>
          </cell>
          <cell r="X215" t="str">
            <v>Ростовская область</v>
          </cell>
        </row>
        <row r="216">
          <cell r="A216">
            <v>214</v>
          </cell>
          <cell r="B216" t="str">
            <v>Ставрополь</v>
          </cell>
          <cell r="C216">
            <v>500000</v>
          </cell>
          <cell r="D216" t="str">
            <v>рубли</v>
          </cell>
          <cell r="E216">
            <v>25</v>
          </cell>
          <cell r="F216">
            <v>0</v>
          </cell>
          <cell r="G216">
            <v>0</v>
          </cell>
          <cell r="H216" t="str">
            <v>гаражи</v>
          </cell>
          <cell r="I216" t="str">
            <v>ОСЗ</v>
          </cell>
          <cell r="J216" t="str">
            <v>-</v>
          </cell>
          <cell r="K216" t="str">
            <v>Ставропольский край, г. Ставрополь</v>
          </cell>
          <cell r="L216" t="str">
            <v>-</v>
          </cell>
          <cell r="M216" t="str">
            <v>-</v>
          </cell>
          <cell r="N216" t="str">
            <v>Ставропольский край, Ставрополь</v>
          </cell>
          <cell r="P216">
            <v>0</v>
          </cell>
          <cell r="Q216">
            <v>0</v>
          </cell>
          <cell r="R216">
            <v>0</v>
          </cell>
          <cell r="T216" t="str">
            <v>http://stavropol.irr.ru/advert/85939760/</v>
          </cell>
          <cell r="U216">
            <v>40453</v>
          </cell>
          <cell r="W216">
            <v>20000</v>
          </cell>
          <cell r="X216" t="str">
            <v>Ставропольский край</v>
          </cell>
        </row>
        <row r="217">
          <cell r="A217">
            <v>215</v>
          </cell>
          <cell r="B217" t="str">
            <v>Ставрополь</v>
          </cell>
          <cell r="C217">
            <v>669999.99999999988</v>
          </cell>
          <cell r="D217" t="str">
            <v>рубли</v>
          </cell>
          <cell r="E217">
            <v>52</v>
          </cell>
          <cell r="F217">
            <v>0</v>
          </cell>
          <cell r="G217">
            <v>0</v>
          </cell>
          <cell r="H217" t="str">
            <v>гаражи</v>
          </cell>
          <cell r="I217" t="str">
            <v>ОСЗ</v>
          </cell>
          <cell r="J217" t="str">
            <v>-</v>
          </cell>
          <cell r="K217" t="str">
            <v>Ставропольский край, г. Ставрополь</v>
          </cell>
          <cell r="L217" t="str">
            <v>-</v>
          </cell>
          <cell r="M217" t="str">
            <v>-</v>
          </cell>
          <cell r="N217" t="str">
            <v>Ставропольский край, Ставрополь</v>
          </cell>
          <cell r="P217">
            <v>0</v>
          </cell>
          <cell r="Q217">
            <v>0</v>
          </cell>
          <cell r="R217">
            <v>0</v>
          </cell>
          <cell r="T217" t="str">
            <v>http://stavropol.irr.ru/advert/72614715/</v>
          </cell>
          <cell r="U217">
            <v>40342</v>
          </cell>
          <cell r="W217">
            <v>12884.615384615383</v>
          </cell>
          <cell r="X217" t="str">
            <v>Ставропольский край</v>
          </cell>
        </row>
        <row r="218">
          <cell r="A218">
            <v>216</v>
          </cell>
          <cell r="B218" t="str">
            <v>Тимашевск</v>
          </cell>
          <cell r="C218">
            <v>13000000</v>
          </cell>
          <cell r="D218" t="str">
            <v>рубли</v>
          </cell>
          <cell r="E218">
            <v>800</v>
          </cell>
          <cell r="F218">
            <v>0</v>
          </cell>
          <cell r="G218">
            <v>0</v>
          </cell>
          <cell r="H218" t="str">
            <v>свободное назначение</v>
          </cell>
          <cell r="I218" t="str">
            <v>ОСЗ</v>
          </cell>
          <cell r="J218" t="str">
            <v>B</v>
          </cell>
          <cell r="K218" t="str">
            <v>Краснодарский край, г. Тимашевск</v>
          </cell>
          <cell r="L218" t="str">
            <v>евроремонт</v>
          </cell>
          <cell r="M218" t="str">
            <v>новое</v>
          </cell>
          <cell r="N218" t="str">
            <v>Краснодарский край, Тимашевск</v>
          </cell>
          <cell r="P218">
            <v>2000</v>
          </cell>
          <cell r="Q218" t="str">
            <v>собств</v>
          </cell>
          <cell r="R218">
            <v>0</v>
          </cell>
          <cell r="T218" t="str">
            <v>http://krasnodar.irr.ru/advert/74240829/</v>
          </cell>
          <cell r="U218">
            <v>40357</v>
          </cell>
          <cell r="W218">
            <v>16250</v>
          </cell>
          <cell r="X218" t="str">
            <v>Краснодарский край</v>
          </cell>
        </row>
        <row r="219">
          <cell r="A219">
            <v>217</v>
          </cell>
          <cell r="B219" t="str">
            <v>Пятигорск</v>
          </cell>
          <cell r="C219">
            <v>7000000.0000000009</v>
          </cell>
          <cell r="D219" t="str">
            <v>рубли</v>
          </cell>
          <cell r="E219">
            <v>113</v>
          </cell>
          <cell r="F219">
            <v>0</v>
          </cell>
          <cell r="G219">
            <v>0</v>
          </cell>
          <cell r="H219" t="str">
            <v>офисное</v>
          </cell>
          <cell r="I219" t="str">
            <v>встроенное</v>
          </cell>
          <cell r="J219" t="str">
            <v>B</v>
          </cell>
          <cell r="K219" t="str">
            <v>Ставропольский край, г. Пятигорск</v>
          </cell>
          <cell r="L219" t="str">
            <v>без отделки</v>
          </cell>
          <cell r="M219" t="str">
            <v>новое</v>
          </cell>
          <cell r="N219" t="str">
            <v>Ставропольский край, Пятигорск</v>
          </cell>
          <cell r="P219">
            <v>0</v>
          </cell>
          <cell r="Q219">
            <v>0</v>
          </cell>
          <cell r="R219">
            <v>0</v>
          </cell>
          <cell r="T219" t="str">
            <v>http://pyatigorsk.roswebrealty.ru/Objects/Commercial/Offices/Sell/o13739</v>
          </cell>
          <cell r="U219">
            <v>40352</v>
          </cell>
          <cell r="W219">
            <v>61946.902654867263</v>
          </cell>
          <cell r="X219" t="str">
            <v>Ставропольский край</v>
          </cell>
        </row>
        <row r="220">
          <cell r="A220">
            <v>218</v>
          </cell>
          <cell r="B220" t="str">
            <v>Пятигорск</v>
          </cell>
          <cell r="C220">
            <v>7000000.0000000009</v>
          </cell>
          <cell r="D220" t="str">
            <v>рубли</v>
          </cell>
          <cell r="E220">
            <v>300</v>
          </cell>
          <cell r="F220">
            <v>0</v>
          </cell>
          <cell r="G220">
            <v>0</v>
          </cell>
          <cell r="H220" t="str">
            <v>офисное</v>
          </cell>
          <cell r="I220" t="str">
            <v>ОСЗ</v>
          </cell>
          <cell r="J220" t="str">
            <v>B</v>
          </cell>
          <cell r="K220" t="str">
            <v>Ставропольский край, г. Пятигорск</v>
          </cell>
          <cell r="L220" t="str">
            <v>повышенная</v>
          </cell>
          <cell r="M220" t="str">
            <v>новое</v>
          </cell>
          <cell r="N220" t="str">
            <v>Ставропольский край, Пятигорск</v>
          </cell>
          <cell r="P220">
            <v>0</v>
          </cell>
          <cell r="Q220">
            <v>0</v>
          </cell>
          <cell r="R220">
            <v>0</v>
          </cell>
          <cell r="T220" t="str">
            <v>http://www.rosrealt.ru/comrealty.php?id=16860</v>
          </cell>
          <cell r="U220">
            <v>40497</v>
          </cell>
          <cell r="W220">
            <v>23333.333333333336</v>
          </cell>
          <cell r="X220" t="str">
            <v>Ставропольский край</v>
          </cell>
        </row>
        <row r="221">
          <cell r="A221">
            <v>219</v>
          </cell>
          <cell r="B221" t="str">
            <v>Пятигорск</v>
          </cell>
          <cell r="C221">
            <v>3000000</v>
          </cell>
          <cell r="D221" t="str">
            <v>рубли</v>
          </cell>
          <cell r="E221">
            <v>68</v>
          </cell>
          <cell r="F221">
            <v>0</v>
          </cell>
          <cell r="G221">
            <v>0</v>
          </cell>
          <cell r="H221" t="str">
            <v>офисное</v>
          </cell>
          <cell r="I221" t="str">
            <v>встроенное</v>
          </cell>
          <cell r="J221" t="str">
            <v>B</v>
          </cell>
          <cell r="K221" t="str">
            <v>Ставропольский край, г. Пятигорск</v>
          </cell>
          <cell r="L221" t="str">
            <v>без отделки</v>
          </cell>
          <cell r="M221" t="str">
            <v>требуется капитальный ремонт</v>
          </cell>
          <cell r="N221" t="str">
            <v>Ставропольский край, Пятигорск</v>
          </cell>
          <cell r="P221">
            <v>0</v>
          </cell>
          <cell r="Q221">
            <v>0</v>
          </cell>
          <cell r="R221">
            <v>0</v>
          </cell>
          <cell r="T221" t="str">
            <v>http://www.rosrealt.ru/comrealty.php?id=14412</v>
          </cell>
          <cell r="U221">
            <v>40435</v>
          </cell>
          <cell r="W221">
            <v>44117.647058823532</v>
          </cell>
          <cell r="X221" t="str">
            <v>Ставропольский край</v>
          </cell>
        </row>
        <row r="222">
          <cell r="A222">
            <v>220</v>
          </cell>
          <cell r="B222" t="str">
            <v>Пятигорск</v>
          </cell>
          <cell r="C222">
            <v>7900000</v>
          </cell>
          <cell r="D222" t="str">
            <v>рубли</v>
          </cell>
          <cell r="E222">
            <v>119</v>
          </cell>
          <cell r="F222">
            <v>0</v>
          </cell>
          <cell r="G222">
            <v>0</v>
          </cell>
          <cell r="H222" t="str">
            <v>офисное</v>
          </cell>
          <cell r="I222" t="str">
            <v>встроенное</v>
          </cell>
          <cell r="J222" t="str">
            <v>C</v>
          </cell>
          <cell r="K222" t="str">
            <v>Ставропольский край, г. Пятигорск</v>
          </cell>
          <cell r="L222" t="str">
            <v>типовая</v>
          </cell>
          <cell r="M222" t="str">
            <v>требуется косметический ремонт</v>
          </cell>
          <cell r="N222" t="str">
            <v>Ставропольский край, Пятигорск</v>
          </cell>
          <cell r="P222">
            <v>0</v>
          </cell>
          <cell r="Q222">
            <v>0</v>
          </cell>
          <cell r="R222">
            <v>0</v>
          </cell>
          <cell r="T222" t="str">
            <v>http://www.rosrealt.ru/comrealty.php?id=16155</v>
          </cell>
          <cell r="U222">
            <v>40482</v>
          </cell>
          <cell r="W222">
            <v>66386.554621848743</v>
          </cell>
          <cell r="X222" t="str">
            <v>Ставропольский край</v>
          </cell>
        </row>
        <row r="223">
          <cell r="A223">
            <v>221</v>
          </cell>
          <cell r="B223" t="str">
            <v>Пятигорск</v>
          </cell>
          <cell r="C223">
            <v>25000000</v>
          </cell>
          <cell r="D223" t="str">
            <v>рубли</v>
          </cell>
          <cell r="E223">
            <v>415</v>
          </cell>
          <cell r="F223">
            <v>0</v>
          </cell>
          <cell r="G223">
            <v>0</v>
          </cell>
          <cell r="H223" t="str">
            <v>офисное</v>
          </cell>
          <cell r="I223" t="str">
            <v>ОСЗ</v>
          </cell>
          <cell r="J223" t="str">
            <v>C</v>
          </cell>
          <cell r="K223" t="str">
            <v>Ставропольский край, г. Пятигорск</v>
          </cell>
          <cell r="L223" t="str">
            <v>повышенная</v>
          </cell>
          <cell r="M223" t="str">
            <v>новое</v>
          </cell>
          <cell r="N223" t="str">
            <v>Ставропольский край, Пятигорск</v>
          </cell>
          <cell r="P223">
            <v>0</v>
          </cell>
          <cell r="Q223">
            <v>0</v>
          </cell>
          <cell r="R223">
            <v>0</v>
          </cell>
          <cell r="T223" t="str">
            <v>http://www.rosrealt.ru/comrealty.php?id=14399</v>
          </cell>
          <cell r="U223">
            <v>40435</v>
          </cell>
          <cell r="W223">
            <v>60240.963855421687</v>
          </cell>
          <cell r="X223" t="str">
            <v>Ставропольский край</v>
          </cell>
        </row>
        <row r="224">
          <cell r="A224">
            <v>222</v>
          </cell>
          <cell r="B224" t="str">
            <v>Пятигорск</v>
          </cell>
          <cell r="C224">
            <v>13000000</v>
          </cell>
          <cell r="D224" t="str">
            <v>рубли</v>
          </cell>
          <cell r="E224">
            <v>513</v>
          </cell>
          <cell r="F224">
            <v>0</v>
          </cell>
          <cell r="G224">
            <v>0</v>
          </cell>
          <cell r="H224" t="str">
            <v>офисное</v>
          </cell>
          <cell r="I224" t="str">
            <v>ОСЗ</v>
          </cell>
          <cell r="J224" t="str">
            <v>C</v>
          </cell>
          <cell r="K224" t="str">
            <v>Ставропольский край, г. Пятигорск</v>
          </cell>
          <cell r="L224" t="str">
            <v>типовая</v>
          </cell>
          <cell r="M224" t="str">
            <v>требуется косметический ремонт</v>
          </cell>
          <cell r="N224" t="str">
            <v>Ставропольский край, Пятигорск</v>
          </cell>
          <cell r="P224">
            <v>0</v>
          </cell>
          <cell r="Q224">
            <v>0</v>
          </cell>
          <cell r="R224">
            <v>0</v>
          </cell>
          <cell r="T224" t="str">
            <v>http://www.rosrealt.ru/comrealty.php?id=14397</v>
          </cell>
          <cell r="U224">
            <v>40435</v>
          </cell>
          <cell r="W224">
            <v>25341.130604288501</v>
          </cell>
          <cell r="X224" t="str">
            <v>Ставропольский край</v>
          </cell>
        </row>
        <row r="225">
          <cell r="A225">
            <v>223</v>
          </cell>
          <cell r="B225" t="str">
            <v>Лиски</v>
          </cell>
          <cell r="C225">
            <v>300000</v>
          </cell>
          <cell r="D225" t="str">
            <v>рубли</v>
          </cell>
          <cell r="E225">
            <v>24</v>
          </cell>
          <cell r="F225">
            <v>0</v>
          </cell>
          <cell r="G225">
            <v>0</v>
          </cell>
          <cell r="H225" t="str">
            <v>гаражи</v>
          </cell>
          <cell r="I225" t="str">
            <v>ОСЗ</v>
          </cell>
          <cell r="J225" t="str">
            <v>C</v>
          </cell>
          <cell r="K225" t="str">
            <v>Воронежская область, г. Лиски</v>
          </cell>
          <cell r="L225" t="str">
            <v>типовая</v>
          </cell>
          <cell r="M225" t="str">
            <v>новое</v>
          </cell>
          <cell r="N225" t="str">
            <v>Воронежская область, Лиски</v>
          </cell>
          <cell r="P225">
            <v>0</v>
          </cell>
          <cell r="Q225">
            <v>0</v>
          </cell>
          <cell r="R225">
            <v>0</v>
          </cell>
          <cell r="T225" t="str">
            <v>http://www.cmlt.ru/ad-a13669883</v>
          </cell>
          <cell r="U225">
            <v>40507</v>
          </cell>
          <cell r="W225">
            <v>12500</v>
          </cell>
          <cell r="X225" t="str">
            <v>Воронежская область</v>
          </cell>
        </row>
        <row r="226">
          <cell r="A226">
            <v>224</v>
          </cell>
          <cell r="B226" t="str">
            <v>Лиски</v>
          </cell>
          <cell r="C226">
            <v>150000</v>
          </cell>
          <cell r="D226" t="str">
            <v>рубли</v>
          </cell>
          <cell r="E226">
            <v>24</v>
          </cell>
          <cell r="F226">
            <v>0</v>
          </cell>
          <cell r="G226">
            <v>0</v>
          </cell>
          <cell r="H226" t="str">
            <v>гаражи</v>
          </cell>
          <cell r="I226" t="str">
            <v>ОСЗ</v>
          </cell>
          <cell r="J226" t="str">
            <v>C</v>
          </cell>
          <cell r="K226" t="str">
            <v>Воронежская область, г. Лиски</v>
          </cell>
          <cell r="L226" t="str">
            <v>типовая</v>
          </cell>
          <cell r="M226" t="str">
            <v>новое</v>
          </cell>
          <cell r="N226" t="str">
            <v>Воронежская область, Лиски</v>
          </cell>
          <cell r="P226">
            <v>0</v>
          </cell>
          <cell r="Q226">
            <v>0</v>
          </cell>
          <cell r="R226">
            <v>0</v>
          </cell>
          <cell r="T226" t="str">
            <v>http://nedvizhimost.vor.slando.ru/liski/prodam_garazh_v_dvuh_urovnyah_P_22027139.html?search_terms=</v>
          </cell>
          <cell r="U226">
            <v>40329</v>
          </cell>
          <cell r="W226">
            <v>6250</v>
          </cell>
          <cell r="X226" t="str">
            <v>Воронежская область</v>
          </cell>
        </row>
        <row r="227">
          <cell r="A227">
            <v>225</v>
          </cell>
          <cell r="B227" t="str">
            <v>Лиски</v>
          </cell>
          <cell r="C227">
            <v>290000</v>
          </cell>
          <cell r="D227" t="str">
            <v>рубли</v>
          </cell>
          <cell r="E227">
            <v>24</v>
          </cell>
          <cell r="F227">
            <v>0</v>
          </cell>
          <cell r="G227">
            <v>0</v>
          </cell>
          <cell r="H227" t="str">
            <v>гаражи</v>
          </cell>
          <cell r="I227" t="str">
            <v>ОСЗ</v>
          </cell>
          <cell r="J227" t="str">
            <v>C</v>
          </cell>
          <cell r="K227" t="str">
            <v>Воронежская область, г. Лиски</v>
          </cell>
          <cell r="L227" t="str">
            <v>типовая</v>
          </cell>
          <cell r="M227" t="str">
            <v>новое</v>
          </cell>
          <cell r="N227" t="str">
            <v>Воронежская область, Лиски</v>
          </cell>
          <cell r="P227">
            <v>0</v>
          </cell>
          <cell r="Q227">
            <v>0</v>
          </cell>
          <cell r="R227">
            <v>0</v>
          </cell>
          <cell r="T227" t="str">
            <v>http://www.doska.ru/msg/real-estate/garages/voronezhskaja-oblast/liski/cokhi.html</v>
          </cell>
          <cell r="U227">
            <v>40204</v>
          </cell>
          <cell r="W227">
            <v>12083.333333333334</v>
          </cell>
          <cell r="X227" t="str">
            <v>Воронежская область</v>
          </cell>
        </row>
        <row r="228">
          <cell r="A228">
            <v>226</v>
          </cell>
          <cell r="B228" t="str">
            <v>Брянск</v>
          </cell>
          <cell r="C228">
            <v>1500000</v>
          </cell>
          <cell r="D228" t="str">
            <v>рубли</v>
          </cell>
          <cell r="E228">
            <v>24</v>
          </cell>
          <cell r="F228">
            <v>0</v>
          </cell>
          <cell r="G228">
            <v>0</v>
          </cell>
          <cell r="H228" t="str">
            <v>торговое</v>
          </cell>
          <cell r="I228" t="str">
            <v>ОСЗ</v>
          </cell>
          <cell r="J228" t="str">
            <v>C</v>
          </cell>
          <cell r="K228" t="str">
            <v>Брянская область, г. Брянск</v>
          </cell>
          <cell r="L228" t="str">
            <v>-</v>
          </cell>
          <cell r="M228" t="str">
            <v>-</v>
          </cell>
          <cell r="N228" t="str">
            <v>Брянская область, Брянск</v>
          </cell>
          <cell r="P228">
            <v>0</v>
          </cell>
          <cell r="Q228">
            <v>0</v>
          </cell>
          <cell r="R228">
            <v>0</v>
          </cell>
          <cell r="T228" t="str">
            <v>http://bryansk.irr.ru/advert/66984745/</v>
          </cell>
          <cell r="U228">
            <v>40296</v>
          </cell>
          <cell r="W228">
            <v>62500</v>
          </cell>
          <cell r="X228" t="str">
            <v>Брянская область</v>
          </cell>
        </row>
        <row r="229">
          <cell r="A229">
            <v>227</v>
          </cell>
          <cell r="B229" t="str">
            <v>Брянск</v>
          </cell>
          <cell r="C229">
            <v>20000000</v>
          </cell>
          <cell r="D229" t="str">
            <v>рубли</v>
          </cell>
          <cell r="E229">
            <v>280</v>
          </cell>
          <cell r="F229">
            <v>0</v>
          </cell>
          <cell r="G229">
            <v>0</v>
          </cell>
          <cell r="H229" t="str">
            <v>торговое</v>
          </cell>
          <cell r="I229" t="str">
            <v>встроенное</v>
          </cell>
          <cell r="J229" t="str">
            <v>C</v>
          </cell>
          <cell r="K229" t="str">
            <v>Брянская область, г. Брянск</v>
          </cell>
          <cell r="L229" t="str">
            <v>-</v>
          </cell>
          <cell r="M229" t="str">
            <v>-</v>
          </cell>
          <cell r="N229" t="str">
            <v>Брянская область, Брянск</v>
          </cell>
          <cell r="P229">
            <v>0</v>
          </cell>
          <cell r="Q229">
            <v>0</v>
          </cell>
          <cell r="R229">
            <v>0</v>
          </cell>
          <cell r="T229" t="str">
            <v>http://bryansk.olx.ru/iid-81821566</v>
          </cell>
          <cell r="U229">
            <v>40463</v>
          </cell>
          <cell r="W229">
            <v>71428.571428571435</v>
          </cell>
          <cell r="X229" t="str">
            <v>Брянская область</v>
          </cell>
        </row>
        <row r="230">
          <cell r="A230">
            <v>228</v>
          </cell>
          <cell r="B230" t="str">
            <v>Брянск</v>
          </cell>
          <cell r="C230">
            <v>6000000</v>
          </cell>
          <cell r="D230" t="str">
            <v>рубли</v>
          </cell>
          <cell r="E230">
            <v>134.5</v>
          </cell>
          <cell r="F230">
            <v>0</v>
          </cell>
          <cell r="G230">
            <v>0</v>
          </cell>
          <cell r="H230" t="str">
            <v>торговое</v>
          </cell>
          <cell r="I230" t="str">
            <v>встроенное</v>
          </cell>
          <cell r="J230" t="str">
            <v>C</v>
          </cell>
          <cell r="K230" t="str">
            <v>Брянская область, г. Брянск</v>
          </cell>
          <cell r="L230" t="str">
            <v>-</v>
          </cell>
          <cell r="M230" t="str">
            <v>-</v>
          </cell>
          <cell r="N230" t="str">
            <v>Брянская область, Брянск</v>
          </cell>
          <cell r="P230">
            <v>0</v>
          </cell>
          <cell r="Q230">
            <v>0</v>
          </cell>
          <cell r="R230">
            <v>0</v>
          </cell>
          <cell r="T230" t="str">
            <v>http://bryansk.olx.ru/134-5-2-iid-100157524</v>
          </cell>
          <cell r="U230">
            <v>40335</v>
          </cell>
          <cell r="W230">
            <v>44609.665427509295</v>
          </cell>
          <cell r="X230" t="str">
            <v>Брянская область</v>
          </cell>
        </row>
        <row r="231">
          <cell r="A231">
            <v>229</v>
          </cell>
          <cell r="B231" t="str">
            <v>Брянск</v>
          </cell>
          <cell r="C231">
            <v>2700000</v>
          </cell>
          <cell r="D231" t="str">
            <v>рубли</v>
          </cell>
          <cell r="E231">
            <v>51</v>
          </cell>
          <cell r="F231">
            <v>0</v>
          </cell>
          <cell r="G231">
            <v>0</v>
          </cell>
          <cell r="H231" t="str">
            <v>торговое</v>
          </cell>
          <cell r="I231" t="str">
            <v>встроенное</v>
          </cell>
          <cell r="J231" t="str">
            <v>C</v>
          </cell>
          <cell r="K231" t="str">
            <v>Брянская область, г. Брянск</v>
          </cell>
          <cell r="L231" t="str">
            <v>-</v>
          </cell>
          <cell r="M231" t="str">
            <v>-</v>
          </cell>
          <cell r="N231" t="str">
            <v>Брянская область, Брянск</v>
          </cell>
          <cell r="P231">
            <v>0</v>
          </cell>
          <cell r="Q231">
            <v>0</v>
          </cell>
          <cell r="R231">
            <v>0</v>
          </cell>
          <cell r="T231" t="str">
            <v>http://www.rosrealt.ru/comrealty.php?id=5187</v>
          </cell>
          <cell r="U231">
            <v>40473</v>
          </cell>
          <cell r="W231">
            <v>52941.176470588238</v>
          </cell>
          <cell r="X231" t="str">
            <v>Брянская область</v>
          </cell>
        </row>
        <row r="232">
          <cell r="A232">
            <v>230</v>
          </cell>
          <cell r="B232" t="str">
            <v>Новосибирск</v>
          </cell>
          <cell r="C232">
            <v>33000000.000000004</v>
          </cell>
          <cell r="D232" t="str">
            <v>рубли</v>
          </cell>
          <cell r="E232">
            <v>330</v>
          </cell>
          <cell r="F232">
            <v>0</v>
          </cell>
          <cell r="G232">
            <v>0</v>
          </cell>
          <cell r="H232" t="str">
            <v>торговое</v>
          </cell>
          <cell r="I232" t="str">
            <v>ОСЗ</v>
          </cell>
          <cell r="J232" t="str">
            <v>C</v>
          </cell>
          <cell r="K232" t="str">
            <v>Новосибирская область, г. Новосибирск</v>
          </cell>
          <cell r="L232" t="str">
            <v>-</v>
          </cell>
          <cell r="M232" t="str">
            <v>-</v>
          </cell>
          <cell r="N232" t="str">
            <v>Новосибирская область, Новосибирск</v>
          </cell>
          <cell r="P232">
            <v>0</v>
          </cell>
          <cell r="Q232">
            <v>0</v>
          </cell>
          <cell r="R232">
            <v>0</v>
          </cell>
          <cell r="T232" t="str">
            <v>http://novosibirsk.irr.ru/advert/89011817/</v>
          </cell>
          <cell r="U232">
            <v>40499</v>
          </cell>
          <cell r="W232">
            <v>100000.00000000001</v>
          </cell>
          <cell r="X232" t="str">
            <v>Новосибирская область</v>
          </cell>
        </row>
        <row r="233">
          <cell r="A233">
            <v>231</v>
          </cell>
          <cell r="B233" t="str">
            <v>Новосибирск</v>
          </cell>
          <cell r="C233">
            <v>28000000.000000004</v>
          </cell>
          <cell r="D233" t="str">
            <v>рубли</v>
          </cell>
          <cell r="E233">
            <v>140</v>
          </cell>
          <cell r="F233">
            <v>0</v>
          </cell>
          <cell r="G233">
            <v>0</v>
          </cell>
          <cell r="H233" t="str">
            <v>торговое</v>
          </cell>
          <cell r="I233" t="str">
            <v>встроенное</v>
          </cell>
          <cell r="J233" t="str">
            <v>C</v>
          </cell>
          <cell r="K233" t="str">
            <v>Новосибирская область, г. Новосибирск</v>
          </cell>
          <cell r="L233" t="str">
            <v>-</v>
          </cell>
          <cell r="M233" t="str">
            <v>-</v>
          </cell>
          <cell r="N233" t="str">
            <v>Новосибирская область, Новосибирск</v>
          </cell>
          <cell r="P233">
            <v>0</v>
          </cell>
          <cell r="Q233">
            <v>0</v>
          </cell>
          <cell r="R233">
            <v>0</v>
          </cell>
          <cell r="T233" t="str">
            <v>http://novosibirsk.irr.ru/advert/89011817/</v>
          </cell>
          <cell r="U233">
            <v>40499</v>
          </cell>
          <cell r="W233">
            <v>200000.00000000003</v>
          </cell>
          <cell r="X233" t="str">
            <v>Новосибирская область</v>
          </cell>
        </row>
        <row r="234">
          <cell r="A234">
            <v>232</v>
          </cell>
          <cell r="B234" t="str">
            <v>Новосибирск</v>
          </cell>
          <cell r="C234">
            <v>4300000</v>
          </cell>
          <cell r="D234" t="str">
            <v>рубли</v>
          </cell>
          <cell r="E234">
            <v>100</v>
          </cell>
          <cell r="F234">
            <v>0</v>
          </cell>
          <cell r="G234">
            <v>0</v>
          </cell>
          <cell r="H234" t="str">
            <v>торговое</v>
          </cell>
          <cell r="I234" t="str">
            <v>ОСЗ</v>
          </cell>
          <cell r="J234" t="str">
            <v>C</v>
          </cell>
          <cell r="K234" t="str">
            <v>Новосибирская область, г. Новосибирск</v>
          </cell>
          <cell r="L234" t="str">
            <v>-</v>
          </cell>
          <cell r="M234" t="str">
            <v>-</v>
          </cell>
          <cell r="N234" t="str">
            <v>Новосибирская область, Новосибирск</v>
          </cell>
          <cell r="P234">
            <v>200</v>
          </cell>
          <cell r="Q234" t="str">
            <v>аренда</v>
          </cell>
          <cell r="R234">
            <v>0</v>
          </cell>
          <cell r="T234" t="str">
            <v>http://novosibirsk.irr.ru/advert/42981211/</v>
          </cell>
          <cell r="U234">
            <v>40423</v>
          </cell>
          <cell r="W234">
            <v>43000</v>
          </cell>
          <cell r="X234" t="str">
            <v>Новосибирская область</v>
          </cell>
        </row>
        <row r="235">
          <cell r="A235">
            <v>233</v>
          </cell>
          <cell r="B235" t="str">
            <v>Новосибирск</v>
          </cell>
          <cell r="C235">
            <v>156000000</v>
          </cell>
          <cell r="D235" t="str">
            <v>рубли</v>
          </cell>
          <cell r="E235">
            <v>780</v>
          </cell>
          <cell r="F235">
            <v>0</v>
          </cell>
          <cell r="G235">
            <v>0</v>
          </cell>
          <cell r="H235" t="str">
            <v>торговое</v>
          </cell>
          <cell r="I235" t="str">
            <v>ОСЗ</v>
          </cell>
          <cell r="J235" t="str">
            <v>C</v>
          </cell>
          <cell r="K235" t="str">
            <v>Новосибирская область, г. Новосибирск</v>
          </cell>
          <cell r="L235" t="str">
            <v>-</v>
          </cell>
          <cell r="M235" t="str">
            <v>-</v>
          </cell>
          <cell r="N235" t="str">
            <v>Новосибирская область, Новосибирск</v>
          </cell>
          <cell r="P235">
            <v>0</v>
          </cell>
          <cell r="Q235">
            <v>0</v>
          </cell>
          <cell r="R235">
            <v>0</v>
          </cell>
          <cell r="T235" t="str">
            <v>http://realty.mail.ru/detail/002834983.html</v>
          </cell>
          <cell r="U235">
            <v>40505</v>
          </cell>
          <cell r="W235">
            <v>200000</v>
          </cell>
          <cell r="X235" t="str">
            <v>Новосибирская область</v>
          </cell>
        </row>
        <row r="236">
          <cell r="A236">
            <v>234</v>
          </cell>
          <cell r="B236" t="str">
            <v>Новосибирск</v>
          </cell>
          <cell r="C236">
            <v>449999999.99999994</v>
          </cell>
          <cell r="D236" t="str">
            <v>рубли</v>
          </cell>
          <cell r="E236">
            <v>8560</v>
          </cell>
          <cell r="F236">
            <v>0</v>
          </cell>
          <cell r="G236">
            <v>0</v>
          </cell>
          <cell r="H236" t="str">
            <v>торговое</v>
          </cell>
          <cell r="I236" t="str">
            <v>ОСЗ</v>
          </cell>
          <cell r="J236" t="str">
            <v>C</v>
          </cell>
          <cell r="K236" t="str">
            <v>Новосибирская область, г. Новосибирск</v>
          </cell>
          <cell r="L236" t="str">
            <v>-</v>
          </cell>
          <cell r="M236" t="str">
            <v>-</v>
          </cell>
          <cell r="N236" t="str">
            <v>Новосибирская область, Новосибирск</v>
          </cell>
          <cell r="P236">
            <v>0</v>
          </cell>
          <cell r="Q236">
            <v>0</v>
          </cell>
          <cell r="R236">
            <v>0</v>
          </cell>
          <cell r="T236" t="str">
            <v>http://realty.mail.ru/detail/002844504.html</v>
          </cell>
          <cell r="U236">
            <v>40505</v>
          </cell>
          <cell r="W236">
            <v>52570.09345794392</v>
          </cell>
          <cell r="X236" t="str">
            <v>Новосибирская область</v>
          </cell>
        </row>
        <row r="237">
          <cell r="A237">
            <v>235</v>
          </cell>
          <cell r="B237" t="str">
            <v>Новосибирск</v>
          </cell>
          <cell r="C237">
            <v>33000000.000000004</v>
          </cell>
          <cell r="D237" t="str">
            <v>рубли</v>
          </cell>
          <cell r="E237">
            <v>377</v>
          </cell>
          <cell r="F237">
            <v>0</v>
          </cell>
          <cell r="G237">
            <v>0</v>
          </cell>
          <cell r="H237" t="str">
            <v>торговое</v>
          </cell>
          <cell r="I237" t="str">
            <v>встроенное</v>
          </cell>
          <cell r="J237" t="str">
            <v>C</v>
          </cell>
          <cell r="K237" t="str">
            <v>Новосибирская область, г. Новосибирск</v>
          </cell>
          <cell r="L237" t="str">
            <v>-</v>
          </cell>
          <cell r="M237" t="str">
            <v>-</v>
          </cell>
          <cell r="N237" t="str">
            <v>Новосибирская область, Новосибирск</v>
          </cell>
          <cell r="P237">
            <v>0</v>
          </cell>
          <cell r="Q237">
            <v>0</v>
          </cell>
          <cell r="R237">
            <v>0</v>
          </cell>
          <cell r="T237" t="str">
            <v>http://realty.mail.ru/detail/002842932.html</v>
          </cell>
          <cell r="U237">
            <v>40505</v>
          </cell>
          <cell r="W237">
            <v>87533.15649867375</v>
          </cell>
          <cell r="X237" t="str">
            <v>Новосибирская область</v>
          </cell>
        </row>
        <row r="238">
          <cell r="A238">
            <v>236</v>
          </cell>
          <cell r="B238" t="str">
            <v>Новосибирск</v>
          </cell>
          <cell r="C238">
            <v>18000000</v>
          </cell>
          <cell r="D238" t="str">
            <v>рубли</v>
          </cell>
          <cell r="E238">
            <v>295</v>
          </cell>
          <cell r="F238">
            <v>0</v>
          </cell>
          <cell r="G238">
            <v>0</v>
          </cell>
          <cell r="H238" t="str">
            <v>торговое</v>
          </cell>
          <cell r="I238" t="str">
            <v>встроенное</v>
          </cell>
          <cell r="J238" t="str">
            <v>C</v>
          </cell>
          <cell r="K238" t="str">
            <v>Новосибирская область, г. Новосибирск</v>
          </cell>
          <cell r="L238" t="str">
            <v>-</v>
          </cell>
          <cell r="M238" t="str">
            <v>-</v>
          </cell>
          <cell r="N238" t="str">
            <v>Новосибирская область, Новосибирск</v>
          </cell>
          <cell r="P238">
            <v>0</v>
          </cell>
          <cell r="Q238">
            <v>0</v>
          </cell>
          <cell r="R238">
            <v>0</v>
          </cell>
          <cell r="T238" t="str">
            <v>http://realty.mail.ru/detail/002841088.html</v>
          </cell>
          <cell r="U238">
            <v>40505</v>
          </cell>
          <cell r="W238">
            <v>61016.949152542373</v>
          </cell>
          <cell r="X238" t="str">
            <v>Новосибирская область</v>
          </cell>
        </row>
        <row r="239">
          <cell r="A239">
            <v>237</v>
          </cell>
          <cell r="B239" t="str">
            <v>Новосибирск</v>
          </cell>
          <cell r="C239">
            <v>24000000</v>
          </cell>
          <cell r="D239" t="str">
            <v>рубли</v>
          </cell>
          <cell r="E239">
            <v>200</v>
          </cell>
          <cell r="F239">
            <v>0</v>
          </cell>
          <cell r="G239">
            <v>0</v>
          </cell>
          <cell r="H239" t="str">
            <v>торговое</v>
          </cell>
          <cell r="I239" t="str">
            <v>встроенное</v>
          </cell>
          <cell r="J239" t="str">
            <v>C</v>
          </cell>
          <cell r="K239" t="str">
            <v>Новосибирская область, г. Новосибирск</v>
          </cell>
          <cell r="L239" t="str">
            <v>-</v>
          </cell>
          <cell r="M239" t="str">
            <v>-</v>
          </cell>
          <cell r="N239" t="str">
            <v>Новосибирская область, Новосибирск</v>
          </cell>
          <cell r="P239">
            <v>0</v>
          </cell>
          <cell r="Q239">
            <v>0</v>
          </cell>
          <cell r="R239">
            <v>0</v>
          </cell>
          <cell r="T239" t="str">
            <v>http://realty.mail.ru/detail/002844615.html</v>
          </cell>
          <cell r="U239">
            <v>40505</v>
          </cell>
          <cell r="W239">
            <v>120000</v>
          </cell>
          <cell r="X239" t="str">
            <v>Новосибирская область</v>
          </cell>
        </row>
        <row r="240">
          <cell r="A240">
            <v>238</v>
          </cell>
          <cell r="B240" t="str">
            <v>Новосибирск</v>
          </cell>
          <cell r="C240">
            <v>22000000</v>
          </cell>
          <cell r="D240" t="str">
            <v>рубли</v>
          </cell>
          <cell r="E240">
            <v>362</v>
          </cell>
          <cell r="F240">
            <v>0</v>
          </cell>
          <cell r="G240">
            <v>0</v>
          </cell>
          <cell r="H240" t="str">
            <v>торговое</v>
          </cell>
          <cell r="I240" t="str">
            <v>встроенное</v>
          </cell>
          <cell r="J240" t="str">
            <v>C</v>
          </cell>
          <cell r="K240" t="str">
            <v>Новосибирская область, г. Новосибирск</v>
          </cell>
          <cell r="L240" t="str">
            <v>-</v>
          </cell>
          <cell r="M240" t="str">
            <v>-</v>
          </cell>
          <cell r="N240" t="str">
            <v>Новосибирская область, Новосибирск</v>
          </cell>
          <cell r="P240">
            <v>0</v>
          </cell>
          <cell r="Q240">
            <v>0</v>
          </cell>
          <cell r="R240">
            <v>0</v>
          </cell>
          <cell r="T240" t="str">
            <v>http://realty.mail.ru/detail/002844535.html</v>
          </cell>
          <cell r="U240">
            <v>40505</v>
          </cell>
          <cell r="W240">
            <v>60773.480662983427</v>
          </cell>
          <cell r="X240" t="str">
            <v>Новосибирская область</v>
          </cell>
        </row>
        <row r="241">
          <cell r="A241">
            <v>239</v>
          </cell>
          <cell r="B241" t="str">
            <v>Новосибирск</v>
          </cell>
          <cell r="C241">
            <v>20500000.000000004</v>
          </cell>
          <cell r="D241" t="str">
            <v>рубли</v>
          </cell>
          <cell r="E241">
            <v>330</v>
          </cell>
          <cell r="F241">
            <v>0</v>
          </cell>
          <cell r="G241">
            <v>0</v>
          </cell>
          <cell r="H241" t="str">
            <v>торговое</v>
          </cell>
          <cell r="I241" t="str">
            <v>встроенное</v>
          </cell>
          <cell r="J241" t="str">
            <v>C</v>
          </cell>
          <cell r="K241" t="str">
            <v>Новосибирская область, г. Новосибирск</v>
          </cell>
          <cell r="L241" t="str">
            <v>-</v>
          </cell>
          <cell r="M241" t="str">
            <v>-</v>
          </cell>
          <cell r="N241" t="str">
            <v>Новосибирская область, Новосибирск</v>
          </cell>
          <cell r="P241">
            <v>0</v>
          </cell>
          <cell r="Q241">
            <v>0</v>
          </cell>
          <cell r="R241">
            <v>0</v>
          </cell>
          <cell r="T241" t="str">
            <v>http://realty.mail.ru/detail/002844650.html</v>
          </cell>
          <cell r="U241">
            <v>40505</v>
          </cell>
          <cell r="W241">
            <v>62121.212121212135</v>
          </cell>
          <cell r="X241" t="str">
            <v>Новосибирская область</v>
          </cell>
        </row>
        <row r="242">
          <cell r="A242">
            <v>240</v>
          </cell>
          <cell r="B242" t="str">
            <v>Новосибирск</v>
          </cell>
          <cell r="C242">
            <v>80000000</v>
          </cell>
          <cell r="D242" t="str">
            <v>рубли</v>
          </cell>
          <cell r="E242">
            <v>1300</v>
          </cell>
          <cell r="F242">
            <v>0</v>
          </cell>
          <cell r="G242">
            <v>0</v>
          </cell>
          <cell r="H242" t="str">
            <v>торговое</v>
          </cell>
          <cell r="I242" t="str">
            <v>ОСЗ</v>
          </cell>
          <cell r="J242" t="str">
            <v>C</v>
          </cell>
          <cell r="K242" t="str">
            <v>Новосибирская область, г. Новосибирск</v>
          </cell>
          <cell r="L242" t="str">
            <v>-</v>
          </cell>
          <cell r="M242" t="str">
            <v>-</v>
          </cell>
          <cell r="N242" t="str">
            <v>Новосибирская область, Новосибирск</v>
          </cell>
          <cell r="P242">
            <v>0</v>
          </cell>
          <cell r="Q242">
            <v>0</v>
          </cell>
          <cell r="R242">
            <v>0</v>
          </cell>
          <cell r="T242" t="str">
            <v>http://realty.mail.ru/detail/002844705.html</v>
          </cell>
          <cell r="U242">
            <v>40505</v>
          </cell>
          <cell r="W242">
            <v>61538.461538461539</v>
          </cell>
          <cell r="X242" t="str">
            <v>Новосибирская область</v>
          </cell>
        </row>
        <row r="243">
          <cell r="A243">
            <v>241</v>
          </cell>
          <cell r="B243" t="str">
            <v>Новосибирск</v>
          </cell>
          <cell r="C243">
            <v>788160000</v>
          </cell>
          <cell r="D243" t="str">
            <v>рубли</v>
          </cell>
          <cell r="E243">
            <v>6568</v>
          </cell>
          <cell r="F243">
            <v>0</v>
          </cell>
          <cell r="G243">
            <v>0</v>
          </cell>
          <cell r="H243" t="str">
            <v>торговое</v>
          </cell>
          <cell r="I243" t="str">
            <v>ОСЗ</v>
          </cell>
          <cell r="J243" t="str">
            <v>C</v>
          </cell>
          <cell r="K243" t="str">
            <v>Новосибирская область, г. Новосибирск</v>
          </cell>
          <cell r="L243" t="str">
            <v>-</v>
          </cell>
          <cell r="M243" t="str">
            <v>-</v>
          </cell>
          <cell r="N243" t="str">
            <v>Новосибирская область, Новосибирск</v>
          </cell>
          <cell r="P243">
            <v>0</v>
          </cell>
          <cell r="Q243">
            <v>0</v>
          </cell>
          <cell r="R243">
            <v>0</v>
          </cell>
          <cell r="T243" t="str">
            <v>http://www.reforum.ru/comm/2795116.html</v>
          </cell>
          <cell r="U243">
            <v>40508</v>
          </cell>
          <cell r="W243">
            <v>120000</v>
          </cell>
          <cell r="X243" t="str">
            <v>Новосибирская область</v>
          </cell>
        </row>
        <row r="244">
          <cell r="A244">
            <v>242</v>
          </cell>
          <cell r="B244" t="str">
            <v>Новосибирск</v>
          </cell>
          <cell r="C244">
            <v>217000000</v>
          </cell>
          <cell r="D244" t="str">
            <v>рубли</v>
          </cell>
          <cell r="E244">
            <v>1710</v>
          </cell>
          <cell r="F244">
            <v>0</v>
          </cell>
          <cell r="G244">
            <v>0</v>
          </cell>
          <cell r="H244" t="str">
            <v>торговое</v>
          </cell>
          <cell r="I244" t="str">
            <v>встроенное</v>
          </cell>
          <cell r="J244" t="str">
            <v>C</v>
          </cell>
          <cell r="K244" t="str">
            <v>Новосибирская область, г. Новосибирск</v>
          </cell>
          <cell r="L244" t="str">
            <v>-</v>
          </cell>
          <cell r="M244" t="str">
            <v>-</v>
          </cell>
          <cell r="N244" t="str">
            <v>Новосибирская область, Новосибирск</v>
          </cell>
          <cell r="P244">
            <v>0</v>
          </cell>
          <cell r="Q244">
            <v>0</v>
          </cell>
          <cell r="R244">
            <v>0</v>
          </cell>
          <cell r="T244" t="str">
            <v>http://www.reforum.ru/comm/2795115.html</v>
          </cell>
          <cell r="U244">
            <v>40508</v>
          </cell>
          <cell r="W244">
            <v>126900.58479532164</v>
          </cell>
          <cell r="X244" t="str">
            <v>Новосибирская область</v>
          </cell>
        </row>
        <row r="245">
          <cell r="A245">
            <v>243</v>
          </cell>
          <cell r="B245" t="str">
            <v>Новосибирск</v>
          </cell>
          <cell r="C245">
            <v>15500000</v>
          </cell>
          <cell r="D245" t="str">
            <v>рубли</v>
          </cell>
          <cell r="E245">
            <v>168</v>
          </cell>
          <cell r="F245">
            <v>0</v>
          </cell>
          <cell r="G245">
            <v>0</v>
          </cell>
          <cell r="H245" t="str">
            <v>торговое</v>
          </cell>
          <cell r="I245" t="str">
            <v>встроенное</v>
          </cell>
          <cell r="J245" t="str">
            <v>C</v>
          </cell>
          <cell r="K245" t="str">
            <v>Новосибирская область, г. Новосибирск</v>
          </cell>
          <cell r="L245" t="str">
            <v>-</v>
          </cell>
          <cell r="M245" t="str">
            <v>-</v>
          </cell>
          <cell r="N245" t="str">
            <v>Новосибирская область, Новосибирск</v>
          </cell>
          <cell r="P245">
            <v>0</v>
          </cell>
          <cell r="Q245">
            <v>0</v>
          </cell>
          <cell r="R245">
            <v>0</v>
          </cell>
          <cell r="T245" t="str">
            <v>http://www.reforum.ru/comm/2902464.html</v>
          </cell>
          <cell r="U245">
            <v>40504</v>
          </cell>
          <cell r="W245">
            <v>92261.904761904763</v>
          </cell>
          <cell r="X245" t="str">
            <v>Новосибирская область</v>
          </cell>
        </row>
        <row r="246">
          <cell r="A246">
            <v>244</v>
          </cell>
          <cell r="B246" t="str">
            <v>Новосибирск</v>
          </cell>
          <cell r="C246">
            <v>94200000</v>
          </cell>
          <cell r="D246" t="str">
            <v>рубли</v>
          </cell>
          <cell r="E246">
            <v>785</v>
          </cell>
          <cell r="F246">
            <v>0</v>
          </cell>
          <cell r="G246">
            <v>0</v>
          </cell>
          <cell r="H246" t="str">
            <v>торговое</v>
          </cell>
          <cell r="I246" t="str">
            <v>встроенное</v>
          </cell>
          <cell r="J246" t="str">
            <v>C</v>
          </cell>
          <cell r="K246" t="str">
            <v>Новосибирская область, г. Новосибирск</v>
          </cell>
          <cell r="L246" t="str">
            <v>-</v>
          </cell>
          <cell r="M246" t="str">
            <v>-</v>
          </cell>
          <cell r="N246" t="str">
            <v>Новосибирская область, Новосибирск</v>
          </cell>
          <cell r="P246">
            <v>0</v>
          </cell>
          <cell r="Q246">
            <v>0</v>
          </cell>
          <cell r="R246">
            <v>0</v>
          </cell>
          <cell r="T246" t="str">
            <v>http://www.reforum.ru/comm/2795120.html</v>
          </cell>
          <cell r="U246">
            <v>40508</v>
          </cell>
          <cell r="W246">
            <v>120000</v>
          </cell>
          <cell r="X246" t="str">
            <v>Новосибирская область</v>
          </cell>
        </row>
        <row r="247">
          <cell r="A247">
            <v>245</v>
          </cell>
          <cell r="B247" t="str">
            <v>Новосибирск</v>
          </cell>
          <cell r="C247">
            <v>6000000</v>
          </cell>
          <cell r="D247" t="str">
            <v>рубли</v>
          </cell>
          <cell r="E247">
            <v>69.5</v>
          </cell>
          <cell r="F247">
            <v>0</v>
          </cell>
          <cell r="G247">
            <v>0</v>
          </cell>
          <cell r="H247" t="str">
            <v>торговое</v>
          </cell>
          <cell r="I247" t="str">
            <v>встроенное</v>
          </cell>
          <cell r="J247" t="str">
            <v>C</v>
          </cell>
          <cell r="K247" t="str">
            <v>Новосибирская область, г. Новосибирск</v>
          </cell>
          <cell r="L247" t="str">
            <v>-</v>
          </cell>
          <cell r="M247" t="str">
            <v>-</v>
          </cell>
          <cell r="N247" t="str">
            <v>Новосибирская область, Новосибирск</v>
          </cell>
          <cell r="P247">
            <v>0</v>
          </cell>
          <cell r="Q247">
            <v>0</v>
          </cell>
          <cell r="R247">
            <v>0</v>
          </cell>
          <cell r="T247" t="str">
            <v>http://www.reforum.ru/comm/2795077.html</v>
          </cell>
          <cell r="U247">
            <v>40504</v>
          </cell>
          <cell r="W247">
            <v>86330.935251798568</v>
          </cell>
          <cell r="X247" t="str">
            <v>Новосибирская область</v>
          </cell>
        </row>
        <row r="248">
          <cell r="A248">
            <v>246</v>
          </cell>
          <cell r="B248" t="str">
            <v>Волгоград</v>
          </cell>
          <cell r="C248">
            <v>2800000</v>
          </cell>
          <cell r="D248" t="str">
            <v>рубли</v>
          </cell>
          <cell r="E248">
            <v>61</v>
          </cell>
          <cell r="F248">
            <v>0</v>
          </cell>
          <cell r="G248">
            <v>0</v>
          </cell>
          <cell r="H248" t="str">
            <v>офисное</v>
          </cell>
          <cell r="I248" t="str">
            <v>встроенное</v>
          </cell>
          <cell r="J248" t="str">
            <v>C</v>
          </cell>
          <cell r="K248" t="str">
            <v>Волгоградская область, г. Волгоград</v>
          </cell>
          <cell r="L248" t="str">
            <v>типовая</v>
          </cell>
          <cell r="M248" t="str">
            <v>требуется косметический ремонт</v>
          </cell>
          <cell r="N248" t="str">
            <v>Волгоградская область, Волгоград</v>
          </cell>
          <cell r="P248">
            <v>0</v>
          </cell>
          <cell r="Q248">
            <v>0</v>
          </cell>
          <cell r="R248">
            <v>0</v>
          </cell>
          <cell r="T248" t="str">
            <v>http://www.rielter34.ru/?r=commercial&amp;pg=descr&amp;id=283</v>
          </cell>
          <cell r="U248">
            <v>40512</v>
          </cell>
          <cell r="W248">
            <v>45901.639344262294</v>
          </cell>
          <cell r="X248" t="str">
            <v>Волгоградская область</v>
          </cell>
        </row>
        <row r="249">
          <cell r="A249">
            <v>247</v>
          </cell>
          <cell r="B249" t="str">
            <v>Волгоград</v>
          </cell>
          <cell r="C249">
            <v>10700000</v>
          </cell>
          <cell r="D249" t="str">
            <v>рубли</v>
          </cell>
          <cell r="E249">
            <v>235.1</v>
          </cell>
          <cell r="F249">
            <v>0</v>
          </cell>
          <cell r="G249">
            <v>0</v>
          </cell>
          <cell r="H249" t="str">
            <v>офисное</v>
          </cell>
          <cell r="I249" t="str">
            <v>встроенное</v>
          </cell>
          <cell r="J249" t="str">
            <v>C</v>
          </cell>
          <cell r="K249" t="str">
            <v>Волгоградская область, г. Волгоград</v>
          </cell>
          <cell r="L249" t="str">
            <v>евроремонт</v>
          </cell>
          <cell r="M249" t="str">
            <v>новое</v>
          </cell>
          <cell r="N249" t="str">
            <v>Волгоградская область, Волгоград</v>
          </cell>
          <cell r="P249">
            <v>0</v>
          </cell>
          <cell r="Q249">
            <v>0</v>
          </cell>
          <cell r="R249">
            <v>0</v>
          </cell>
          <cell r="T249" t="str">
            <v>http://www.vndv.ru/KOMERCHESKAY__PRODAZHA/komerch--VNP/komerch--VNP_Rokossovskogo_pom_235m2.htm</v>
          </cell>
          <cell r="U249">
            <v>40512</v>
          </cell>
          <cell r="W249">
            <v>45512.547851977884</v>
          </cell>
          <cell r="X249" t="str">
            <v>Волгоградская область</v>
          </cell>
        </row>
        <row r="250">
          <cell r="A250">
            <v>248</v>
          </cell>
          <cell r="B250" t="str">
            <v>Волгоград</v>
          </cell>
          <cell r="C250">
            <v>7200000.0000000009</v>
          </cell>
          <cell r="D250" t="str">
            <v>рубли</v>
          </cell>
          <cell r="E250">
            <v>73.5</v>
          </cell>
          <cell r="F250">
            <v>0</v>
          </cell>
          <cell r="G250">
            <v>0</v>
          </cell>
          <cell r="H250" t="str">
            <v>офисное</v>
          </cell>
          <cell r="I250" t="str">
            <v>встроенное</v>
          </cell>
          <cell r="J250" t="str">
            <v>C</v>
          </cell>
          <cell r="K250" t="str">
            <v>Волгоградская область, г. Волгоград</v>
          </cell>
          <cell r="L250" t="str">
            <v>повышенная</v>
          </cell>
          <cell r="M250" t="str">
            <v>требуется косметический ремонт</v>
          </cell>
          <cell r="N250" t="str">
            <v>Волгоградская область, Волгоград</v>
          </cell>
          <cell r="P250">
            <v>0</v>
          </cell>
          <cell r="Q250">
            <v>0</v>
          </cell>
          <cell r="R250">
            <v>0</v>
          </cell>
          <cell r="T250" t="str">
            <v>http://www.vndv.ru/KOMERCHESKAY__PRODAZHA/komerch--VNP/komerch--VNP_Kommunisticheskaya_73,5m2.htm</v>
          </cell>
          <cell r="U250">
            <v>40512</v>
          </cell>
          <cell r="W250">
            <v>97959.183673469393</v>
          </cell>
          <cell r="X250" t="str">
            <v>Волгоградская область</v>
          </cell>
        </row>
        <row r="251">
          <cell r="A251">
            <v>249</v>
          </cell>
          <cell r="B251" t="str">
            <v>Волгоград</v>
          </cell>
          <cell r="C251">
            <v>28000000.000000004</v>
          </cell>
          <cell r="D251" t="str">
            <v>рубли</v>
          </cell>
          <cell r="E251">
            <v>500</v>
          </cell>
          <cell r="F251">
            <v>0</v>
          </cell>
          <cell r="G251">
            <v>0</v>
          </cell>
          <cell r="H251" t="str">
            <v>офисное</v>
          </cell>
          <cell r="I251" t="str">
            <v>встроенное</v>
          </cell>
          <cell r="J251" t="str">
            <v>B</v>
          </cell>
          <cell r="K251" t="str">
            <v>Волгоградская область, г. Волгоград</v>
          </cell>
          <cell r="L251" t="str">
            <v>евроремонт</v>
          </cell>
          <cell r="M251" t="str">
            <v>новое</v>
          </cell>
          <cell r="N251" t="str">
            <v>Волгоградская область, Волгоград</v>
          </cell>
          <cell r="P251">
            <v>0</v>
          </cell>
          <cell r="Q251">
            <v>0</v>
          </cell>
          <cell r="R251">
            <v>0</v>
          </cell>
          <cell r="T251" t="str">
            <v>http://www.volgogradreal.ru/commercial/?object=708</v>
          </cell>
          <cell r="U251">
            <v>40512</v>
          </cell>
          <cell r="W251">
            <v>56000.000000000007</v>
          </cell>
          <cell r="X251" t="str">
            <v>Волгоградская область</v>
          </cell>
        </row>
        <row r="252">
          <cell r="A252">
            <v>250</v>
          </cell>
          <cell r="B252" t="str">
            <v>Волгоград</v>
          </cell>
          <cell r="C252">
            <v>2210000</v>
          </cell>
          <cell r="D252" t="str">
            <v>рубли</v>
          </cell>
          <cell r="E252">
            <v>34</v>
          </cell>
          <cell r="F252">
            <v>0</v>
          </cell>
          <cell r="G252">
            <v>0</v>
          </cell>
          <cell r="H252" t="str">
            <v>офисное</v>
          </cell>
          <cell r="I252" t="str">
            <v>встроенное</v>
          </cell>
          <cell r="J252" t="str">
            <v>B</v>
          </cell>
          <cell r="K252" t="str">
            <v>Волгоградская область, г. Волгоград</v>
          </cell>
          <cell r="L252" t="str">
            <v>евроремонт</v>
          </cell>
          <cell r="M252" t="str">
            <v>новое</v>
          </cell>
          <cell r="N252" t="str">
            <v>Волгоградская область, Волгоград</v>
          </cell>
          <cell r="P252">
            <v>0</v>
          </cell>
          <cell r="Q252">
            <v>0</v>
          </cell>
          <cell r="R252">
            <v>0</v>
          </cell>
          <cell r="T252" t="str">
            <v>http://www.ariorosa.ru/new/komercheskii_object/76</v>
          </cell>
          <cell r="U252">
            <v>40512</v>
          </cell>
          <cell r="W252">
            <v>65000</v>
          </cell>
          <cell r="X252" t="str">
            <v>Волгоградская область</v>
          </cell>
        </row>
        <row r="253">
          <cell r="A253">
            <v>251</v>
          </cell>
          <cell r="B253" t="str">
            <v>Краснодар</v>
          </cell>
          <cell r="C253">
            <v>65000000</v>
          </cell>
          <cell r="D253" t="str">
            <v>рубли</v>
          </cell>
          <cell r="E253">
            <v>870</v>
          </cell>
          <cell r="F253">
            <v>0</v>
          </cell>
          <cell r="G253">
            <v>0</v>
          </cell>
          <cell r="H253" t="str">
            <v>офисное</v>
          </cell>
          <cell r="I253" t="str">
            <v>ОСЗ</v>
          </cell>
          <cell r="J253" t="str">
            <v>B</v>
          </cell>
          <cell r="K253" t="str">
            <v>Краснодарский край, г. Краснодар</v>
          </cell>
          <cell r="L253" t="str">
            <v>без отделки</v>
          </cell>
          <cell r="M253" t="str">
            <v>новое</v>
          </cell>
          <cell r="N253" t="str">
            <v>Краснодарский край, Краснодар</v>
          </cell>
          <cell r="P253">
            <v>0</v>
          </cell>
          <cell r="Q253">
            <v>0</v>
          </cell>
          <cell r="R253">
            <v>0</v>
          </cell>
          <cell r="T253" t="str">
            <v>http://www.ayax.ru/db/commercial_detail.php?ID=14008&amp;comm_full_dis=1&amp;comm_work_dis=1&amp;comm_place_dis=1&amp;set_filter_x=45&amp;set_filter_y=14&amp;arrFilter_pf[CONTRACT_TYPE]=964&amp;arrFilter_pf[DISTRICT]=1290&amp;arrFilter_pf%5BPRICE%5D[LEFT]=0&amp;arrFilter_pf%5BPRICE%5D[RIGHT]=500000000&amp;arrFilter_pf%5BPRICE_PER_SQ%5D[LEFT]=&amp;arrFilter_pf%5BPRICE_PER_SQ%5D[RIGHT]=&amp;arrFilter_pf%5BCAT%5D[0]=970&amp;arrFilter_pf[FLOOR]=&amp;arrFilter_pf%5BFULL_AREA%5D[LEFT]=&amp;arrFilter_pf%5BFULL_AREA%5D[RIGHT]=&amp;arrFilter_pf[WALL_MATERIAL]=&amp;arrFilter_pf[IPOTEKA]=&amp;arrFilter_pf[CODE]=&amp;arrFilter_pf[AGENT]=&amp;arrFilter_cf%5B514%5D[LEFT]=&amp;arrFilter_cf%5B514%5D[RIGHT]=&amp;set_filter=Y</v>
          </cell>
          <cell r="U253">
            <v>40512</v>
          </cell>
          <cell r="W253">
            <v>74712.643678160923</v>
          </cell>
          <cell r="X253" t="str">
            <v>Краснодарский край</v>
          </cell>
        </row>
        <row r="254">
          <cell r="A254">
            <v>252</v>
          </cell>
          <cell r="B254" t="str">
            <v>Краснодар</v>
          </cell>
          <cell r="C254">
            <v>45000000</v>
          </cell>
          <cell r="D254" t="str">
            <v>рубли</v>
          </cell>
          <cell r="E254">
            <v>670</v>
          </cell>
          <cell r="F254">
            <v>0</v>
          </cell>
          <cell r="G254">
            <v>0</v>
          </cell>
          <cell r="H254" t="str">
            <v>офисное</v>
          </cell>
          <cell r="I254" t="str">
            <v>ОСЗ</v>
          </cell>
          <cell r="J254" t="str">
            <v>B</v>
          </cell>
          <cell r="K254" t="str">
            <v>Краснодарский край, г. Краснодар</v>
          </cell>
          <cell r="L254" t="str">
            <v>повышенная</v>
          </cell>
          <cell r="M254" t="str">
            <v>новое</v>
          </cell>
          <cell r="N254" t="str">
            <v>Краснодарский край, Краснодар</v>
          </cell>
          <cell r="P254">
            <v>0</v>
          </cell>
          <cell r="Q254">
            <v>0</v>
          </cell>
          <cell r="R254">
            <v>0</v>
          </cell>
          <cell r="T254" t="str">
            <v>http://www.ayax.ru/db/commercial_detail.php?ID=10234&amp;comm_full_dis=1&amp;comm_work_dis=1&amp;comm_place_dis=1&amp;set_filter_x=49&amp;set_filter_y=11&amp;arrFilter_pf%5BCONTRACT_TYPE%5D=964&amp;arrFilter_pf%5BDISTRICT%5D=1290&amp;arrFilter_pf%5BPRICE%5D%5BLEFT%5D=0&amp;arrFilter_pf%5BPRICE%5D%5BRIGHT%5D=500000000&amp;arrFilter_pf%5BPRICE_PER_SQ%5D%5BLEFT%5D=&amp;arrFilter_pf%5BPRICE_PER_SQ%5D%5BRIGHT%5D=&amp;arrFilter_pf%5BCAT%5D%5B%5D=970&amp;arrFilter_pf%5BFLOOR%5D=&amp;arrFilter_pf%5BFULL_AREA%5D%5BLEFT%5D=&amp;arrFilter_pf%5BFULL_AREA%5D%5BRIGHT%5D=&amp;arrFilter_pf%5BWALL_MATERIAL%5D=&amp;arrFilter_pf%5BIPOTEKA%5D=&amp;arrFilter_pf%5BCODE%5D=&amp;arrFilter_pf%5BAGENT%5D=&amp;arrFilter_cf%5B514%5D%5BLEFT%5D=&amp;arrFilter_cf%5B514%5D%5BRIGHT%5D=&amp;set_filter=Y&amp;set_filter.x=45&amp;set_filter.y=14</v>
          </cell>
          <cell r="U254">
            <v>40512</v>
          </cell>
          <cell r="W254">
            <v>67164.179104477618</v>
          </cell>
          <cell r="X254" t="str">
            <v>Краснодарский край</v>
          </cell>
        </row>
        <row r="255">
          <cell r="A255">
            <v>253</v>
          </cell>
          <cell r="B255" t="str">
            <v>Новосибирск</v>
          </cell>
          <cell r="C255">
            <v>32000000</v>
          </cell>
          <cell r="D255" t="str">
            <v>рубли</v>
          </cell>
          <cell r="E255">
            <v>300</v>
          </cell>
          <cell r="F255">
            <v>0</v>
          </cell>
          <cell r="G255">
            <v>0</v>
          </cell>
          <cell r="H255" t="str">
            <v>офисное</v>
          </cell>
          <cell r="I255" t="str">
            <v>встроенное</v>
          </cell>
          <cell r="J255" t="str">
            <v>B</v>
          </cell>
          <cell r="K255" t="str">
            <v>Новосибирская область, г. Новосибирск</v>
          </cell>
          <cell r="L255" t="str">
            <v>типовая</v>
          </cell>
          <cell r="M255" t="str">
            <v>новое</v>
          </cell>
          <cell r="N255" t="str">
            <v>Новосибирская область, Новосибирск</v>
          </cell>
          <cell r="P255">
            <v>0</v>
          </cell>
          <cell r="Q255">
            <v>0</v>
          </cell>
          <cell r="R255">
            <v>0</v>
          </cell>
          <cell r="T255" t="str">
            <v>http://kn.ngs.ru/view/20429/?dv=20101213</v>
          </cell>
          <cell r="U255">
            <v>40522</v>
          </cell>
          <cell r="W255">
            <v>106666.66666666667</v>
          </cell>
          <cell r="X255" t="str">
            <v>Новосибирская область</v>
          </cell>
        </row>
        <row r="256">
          <cell r="A256">
            <v>254</v>
          </cell>
          <cell r="B256" t="str">
            <v>Новосибирск</v>
          </cell>
          <cell r="C256">
            <v>57600000.000000007</v>
          </cell>
          <cell r="D256" t="str">
            <v>рубли</v>
          </cell>
          <cell r="E256">
            <v>720</v>
          </cell>
          <cell r="F256">
            <v>0</v>
          </cell>
          <cell r="G256">
            <v>0</v>
          </cell>
          <cell r="H256" t="str">
            <v>офисное</v>
          </cell>
          <cell r="I256" t="str">
            <v>встроенное</v>
          </cell>
          <cell r="J256" t="str">
            <v>C</v>
          </cell>
          <cell r="K256" t="str">
            <v>Новосибирская область, г. Новосибирск</v>
          </cell>
          <cell r="L256" t="str">
            <v>типовая</v>
          </cell>
          <cell r="M256" t="str">
            <v>новое</v>
          </cell>
          <cell r="N256" t="str">
            <v>Новосибирская область, Новосибирск</v>
          </cell>
          <cell r="P256">
            <v>0</v>
          </cell>
          <cell r="Q256">
            <v>0</v>
          </cell>
          <cell r="R256">
            <v>0</v>
          </cell>
          <cell r="T256" t="str">
            <v>http://kn.ngs.ru/view/181580/?dv=20101213</v>
          </cell>
          <cell r="U256">
            <v>40520</v>
          </cell>
          <cell r="W256">
            <v>80000.000000000015</v>
          </cell>
          <cell r="X256" t="str">
            <v>Новосибирская область</v>
          </cell>
        </row>
        <row r="257">
          <cell r="A257">
            <v>255</v>
          </cell>
          <cell r="B257" t="str">
            <v>Новосибирск</v>
          </cell>
          <cell r="C257">
            <v>60000000</v>
          </cell>
          <cell r="D257" t="str">
            <v>рубли</v>
          </cell>
          <cell r="E257">
            <v>634</v>
          </cell>
          <cell r="F257">
            <v>0</v>
          </cell>
          <cell r="G257">
            <v>0</v>
          </cell>
          <cell r="H257" t="str">
            <v>офисное</v>
          </cell>
          <cell r="I257" t="str">
            <v>встроенное</v>
          </cell>
          <cell r="J257" t="str">
            <v>C</v>
          </cell>
          <cell r="K257" t="str">
            <v>Новосибирская область, г. Новосибирск</v>
          </cell>
          <cell r="L257" t="str">
            <v>типовая</v>
          </cell>
          <cell r="M257" t="str">
            <v>новое</v>
          </cell>
          <cell r="N257" t="str">
            <v>Новосибирская область, Новосибирск</v>
          </cell>
          <cell r="P257">
            <v>0</v>
          </cell>
          <cell r="Q257">
            <v>0</v>
          </cell>
          <cell r="R257">
            <v>0</v>
          </cell>
          <cell r="T257" t="str">
            <v>http://kn.ngs.ru/view/228977/?dv=20101213</v>
          </cell>
          <cell r="U257">
            <v>40520</v>
          </cell>
          <cell r="W257">
            <v>94637.223974763401</v>
          </cell>
          <cell r="X257" t="str">
            <v>Новосибирская область</v>
          </cell>
        </row>
        <row r="258">
          <cell r="A258">
            <v>256</v>
          </cell>
          <cell r="B258" t="str">
            <v>Новосибирск</v>
          </cell>
          <cell r="C258">
            <v>18000000</v>
          </cell>
          <cell r="D258" t="str">
            <v>рубли</v>
          </cell>
          <cell r="E258">
            <v>218</v>
          </cell>
          <cell r="F258">
            <v>0</v>
          </cell>
          <cell r="G258">
            <v>0</v>
          </cell>
          <cell r="H258" t="str">
            <v>офисное</v>
          </cell>
          <cell r="I258" t="str">
            <v>встроенное</v>
          </cell>
          <cell r="J258" t="str">
            <v>C</v>
          </cell>
          <cell r="K258" t="str">
            <v>Новосибирская область, г. Новосибирск</v>
          </cell>
          <cell r="L258" t="str">
            <v>типовая</v>
          </cell>
          <cell r="M258" t="str">
            <v>новое</v>
          </cell>
          <cell r="N258" t="str">
            <v>Новосибирская область, Новосибирск</v>
          </cell>
          <cell r="P258">
            <v>0</v>
          </cell>
          <cell r="Q258">
            <v>0</v>
          </cell>
          <cell r="R258">
            <v>0</v>
          </cell>
          <cell r="T258" t="str">
            <v>http://kn.ngs.ru/view/246100/?dv=20101213</v>
          </cell>
          <cell r="U258">
            <v>40478</v>
          </cell>
          <cell r="W258">
            <v>82568.807339449544</v>
          </cell>
          <cell r="X258" t="str">
            <v>Новосибирская область</v>
          </cell>
        </row>
        <row r="259">
          <cell r="A259">
            <v>257</v>
          </cell>
          <cell r="B259" t="str">
            <v>Тимашевск</v>
          </cell>
          <cell r="C259">
            <v>2000000</v>
          </cell>
          <cell r="D259" t="str">
            <v>рубли</v>
          </cell>
          <cell r="E259">
            <v>140</v>
          </cell>
          <cell r="F259">
            <v>0</v>
          </cell>
          <cell r="G259">
            <v>0</v>
          </cell>
          <cell r="H259" t="str">
            <v>свободное назначение</v>
          </cell>
          <cell r="I259" t="str">
            <v>ОСЗ</v>
          </cell>
          <cell r="J259" t="str">
            <v>C</v>
          </cell>
          <cell r="K259" t="str">
            <v>Краснодарский край, г. Тимашевск</v>
          </cell>
          <cell r="L259" t="str">
            <v>типовая</v>
          </cell>
          <cell r="M259" t="str">
            <v>требуется косметический ремонт</v>
          </cell>
          <cell r="N259" t="str">
            <v>Краснодарский край, Тимашевск</v>
          </cell>
          <cell r="P259">
            <v>0</v>
          </cell>
          <cell r="Q259">
            <v>0</v>
          </cell>
          <cell r="R259">
            <v>0</v>
          </cell>
          <cell r="T259" t="str">
            <v>http://timashevsk.olx.ru/140-2-iid-123875398</v>
          </cell>
          <cell r="U259">
            <v>40478</v>
          </cell>
          <cell r="W259">
            <v>14285.714285714286</v>
          </cell>
          <cell r="X259" t="str">
            <v>Краснодарский край</v>
          </cell>
        </row>
        <row r="260">
          <cell r="A260">
            <v>258</v>
          </cell>
          <cell r="B260" t="str">
            <v>Находка</v>
          </cell>
          <cell r="C260">
            <v>1800000.0000000002</v>
          </cell>
          <cell r="D260" t="str">
            <v>рубли</v>
          </cell>
          <cell r="E260">
            <v>74</v>
          </cell>
          <cell r="F260">
            <v>0</v>
          </cell>
          <cell r="G260">
            <v>0</v>
          </cell>
          <cell r="H260" t="str">
            <v>офисное</v>
          </cell>
          <cell r="I260" t="str">
            <v>встроенное</v>
          </cell>
          <cell r="J260" t="str">
            <v>C</v>
          </cell>
          <cell r="K260" t="str">
            <v>Приморский край</v>
          </cell>
          <cell r="L260" t="str">
            <v>типовая</v>
          </cell>
          <cell r="M260" t="str">
            <v>требуется косметический ремонт</v>
          </cell>
          <cell r="N260" t="str">
            <v>Приморский край, Находка</v>
          </cell>
          <cell r="P260">
            <v>0</v>
          </cell>
          <cell r="Q260">
            <v>0</v>
          </cell>
          <cell r="R260">
            <v>0</v>
          </cell>
          <cell r="T260" t="str">
            <v>http://nahodka.irr.ru/advert/80481069/</v>
          </cell>
          <cell r="U260">
            <v>40409</v>
          </cell>
          <cell r="W260">
            <v>24324.324324324327</v>
          </cell>
          <cell r="X260" t="str">
            <v>Приморский край</v>
          </cell>
        </row>
        <row r="261">
          <cell r="A261">
            <v>259</v>
          </cell>
          <cell r="B261" t="str">
            <v>Находка</v>
          </cell>
          <cell r="C261">
            <v>900000.00000000012</v>
          </cell>
          <cell r="D261" t="str">
            <v>рубли</v>
          </cell>
          <cell r="E261">
            <v>44</v>
          </cell>
          <cell r="F261">
            <v>0</v>
          </cell>
          <cell r="G261">
            <v>0</v>
          </cell>
          <cell r="H261" t="str">
            <v>офисное</v>
          </cell>
          <cell r="I261" t="str">
            <v>встроенное</v>
          </cell>
          <cell r="J261" t="str">
            <v>C</v>
          </cell>
          <cell r="K261" t="str">
            <v>Приморский край</v>
          </cell>
          <cell r="L261" t="str">
            <v>типовая</v>
          </cell>
          <cell r="M261" t="str">
            <v>-</v>
          </cell>
          <cell r="N261" t="str">
            <v>Приморский край, Находка</v>
          </cell>
          <cell r="P261">
            <v>0</v>
          </cell>
          <cell r="Q261">
            <v>0</v>
          </cell>
          <cell r="R261">
            <v>0</v>
          </cell>
          <cell r="T261" t="str">
            <v>http://nahodka.irr.ru/advert/78597067/</v>
          </cell>
          <cell r="U261">
            <v>40394</v>
          </cell>
          <cell r="W261">
            <v>20454.545454545456</v>
          </cell>
          <cell r="X261" t="str">
            <v>Приморский край</v>
          </cell>
        </row>
        <row r="262">
          <cell r="A262">
            <v>260</v>
          </cell>
          <cell r="B262" t="str">
            <v>Находка</v>
          </cell>
          <cell r="C262">
            <v>3300000</v>
          </cell>
          <cell r="D262" t="str">
            <v>рубли</v>
          </cell>
          <cell r="E262">
            <v>90</v>
          </cell>
          <cell r="F262">
            <v>0</v>
          </cell>
          <cell r="G262">
            <v>0</v>
          </cell>
          <cell r="H262" t="str">
            <v>офисное</v>
          </cell>
          <cell r="I262" t="str">
            <v>встроенное</v>
          </cell>
          <cell r="J262" t="str">
            <v>C</v>
          </cell>
          <cell r="K262" t="str">
            <v>Приморский край</v>
          </cell>
          <cell r="L262" t="str">
            <v>типовая</v>
          </cell>
          <cell r="M262" t="str">
            <v>требуется косметический ремонт</v>
          </cell>
          <cell r="N262" t="str">
            <v>Приморский край, Находка</v>
          </cell>
          <cell r="P262">
            <v>0</v>
          </cell>
          <cell r="Q262">
            <v>0</v>
          </cell>
          <cell r="R262">
            <v>0</v>
          </cell>
          <cell r="T262" t="str">
            <v>http://nahodka.irr.ru/advert/49332691/</v>
          </cell>
          <cell r="U262">
            <v>40486</v>
          </cell>
          <cell r="W262">
            <v>36666.666666666664</v>
          </cell>
          <cell r="X262" t="str">
            <v>Приморский край</v>
          </cell>
        </row>
        <row r="263">
          <cell r="A263">
            <v>261</v>
          </cell>
          <cell r="B263" t="str">
            <v>Находка</v>
          </cell>
          <cell r="C263">
            <v>1950000</v>
          </cell>
          <cell r="D263" t="str">
            <v>рубли</v>
          </cell>
          <cell r="E263">
            <v>52</v>
          </cell>
          <cell r="F263">
            <v>0</v>
          </cell>
          <cell r="G263">
            <v>0</v>
          </cell>
          <cell r="H263" t="str">
            <v>офисное</v>
          </cell>
          <cell r="I263" t="str">
            <v>встроенное</v>
          </cell>
          <cell r="J263" t="str">
            <v>C</v>
          </cell>
          <cell r="K263" t="str">
            <v>Приморский край</v>
          </cell>
          <cell r="L263" t="str">
            <v>типовая</v>
          </cell>
          <cell r="M263" t="str">
            <v>новое</v>
          </cell>
          <cell r="N263" t="str">
            <v>Приморский край, Находка</v>
          </cell>
          <cell r="P263">
            <v>0</v>
          </cell>
          <cell r="Q263">
            <v>0</v>
          </cell>
          <cell r="R263">
            <v>0</v>
          </cell>
          <cell r="T263" t="str">
            <v>http://nahodka.irr.ru/advert/47389320/</v>
          </cell>
          <cell r="U263">
            <v>40486</v>
          </cell>
          <cell r="W263">
            <v>37500</v>
          </cell>
          <cell r="X263" t="str">
            <v>Приморский край</v>
          </cell>
        </row>
        <row r="264">
          <cell r="A264">
            <v>262</v>
          </cell>
          <cell r="B264" t="str">
            <v>Уссурийск</v>
          </cell>
          <cell r="C264">
            <v>3100000</v>
          </cell>
          <cell r="D264" t="str">
            <v>рубли</v>
          </cell>
          <cell r="E264">
            <v>32</v>
          </cell>
          <cell r="F264">
            <v>0</v>
          </cell>
          <cell r="G264">
            <v>0</v>
          </cell>
          <cell r="H264" t="str">
            <v>офисное</v>
          </cell>
          <cell r="I264" t="str">
            <v>встроенное</v>
          </cell>
          <cell r="J264" t="str">
            <v>C</v>
          </cell>
          <cell r="K264" t="str">
            <v>Приморский край</v>
          </cell>
          <cell r="L264" t="str">
            <v>типовая</v>
          </cell>
          <cell r="M264" t="str">
            <v>новое</v>
          </cell>
          <cell r="N264" t="str">
            <v>Приморский край, Уссурийск</v>
          </cell>
          <cell r="P264">
            <v>0</v>
          </cell>
          <cell r="Q264">
            <v>0</v>
          </cell>
          <cell r="R264">
            <v>0</v>
          </cell>
          <cell r="T264" t="str">
            <v>http://www.rosrealt.ru/comrealty.php?id=15590</v>
          </cell>
          <cell r="U264">
            <v>40467</v>
          </cell>
          <cell r="W264">
            <v>96875</v>
          </cell>
          <cell r="X264" t="str">
            <v>Приморский край</v>
          </cell>
        </row>
        <row r="265">
          <cell r="A265">
            <v>263</v>
          </cell>
          <cell r="B265" t="str">
            <v>Уссурийск</v>
          </cell>
          <cell r="C265">
            <v>3200000</v>
          </cell>
          <cell r="D265" t="str">
            <v>рубли</v>
          </cell>
          <cell r="E265">
            <v>45</v>
          </cell>
          <cell r="F265">
            <v>0</v>
          </cell>
          <cell r="G265">
            <v>0</v>
          </cell>
          <cell r="H265" t="str">
            <v>офисное</v>
          </cell>
          <cell r="I265" t="str">
            <v>встроенное</v>
          </cell>
          <cell r="J265" t="str">
            <v>C</v>
          </cell>
          <cell r="K265" t="str">
            <v>Приморский край</v>
          </cell>
          <cell r="L265" t="str">
            <v>типовая</v>
          </cell>
          <cell r="M265" t="str">
            <v>новое</v>
          </cell>
          <cell r="N265" t="str">
            <v>Приморский край, Уссурийск</v>
          </cell>
          <cell r="P265">
            <v>0</v>
          </cell>
          <cell r="Q265">
            <v>0</v>
          </cell>
          <cell r="R265">
            <v>0</v>
          </cell>
          <cell r="T265" t="str">
            <v>http://www.rosrealt.ru/comrealty.php?id=12809</v>
          </cell>
          <cell r="U265">
            <v>40389</v>
          </cell>
          <cell r="W265">
            <v>71111.111111111109</v>
          </cell>
          <cell r="X265" t="str">
            <v>Приморский край</v>
          </cell>
        </row>
        <row r="266">
          <cell r="A266">
            <v>264</v>
          </cell>
          <cell r="B266" t="str">
            <v>Мариинск</v>
          </cell>
          <cell r="C266">
            <v>7000000.0000000009</v>
          </cell>
          <cell r="D266" t="str">
            <v>рубли</v>
          </cell>
          <cell r="E266">
            <v>256</v>
          </cell>
          <cell r="F266">
            <v>0</v>
          </cell>
          <cell r="G266">
            <v>0</v>
          </cell>
          <cell r="H266" t="str">
            <v>офисное</v>
          </cell>
          <cell r="I266" t="str">
            <v>ОСЗ</v>
          </cell>
          <cell r="J266" t="str">
            <v>C</v>
          </cell>
          <cell r="K266" t="str">
            <v>Кемеровская область</v>
          </cell>
          <cell r="L266" t="str">
            <v>типовая</v>
          </cell>
          <cell r="M266" t="str">
            <v>требуется капитальный ремонт</v>
          </cell>
          <cell r="N266" t="str">
            <v>Кемеровская область, Мариинск</v>
          </cell>
          <cell r="P266">
            <v>0</v>
          </cell>
          <cell r="Q266">
            <v>0</v>
          </cell>
          <cell r="R266">
            <v>0</v>
          </cell>
          <cell r="T266" t="str">
            <v>http://www.rosrealt.ru/comrealty.php?id=4268</v>
          </cell>
          <cell r="U266">
            <v>40053</v>
          </cell>
          <cell r="W266">
            <v>27343.750000000004</v>
          </cell>
          <cell r="X266" t="str">
            <v>Кемеровская область</v>
          </cell>
        </row>
        <row r="267">
          <cell r="A267">
            <v>265</v>
          </cell>
          <cell r="B267" t="str">
            <v>Красноярск</v>
          </cell>
          <cell r="C267">
            <v>5781500</v>
          </cell>
          <cell r="D267" t="str">
            <v>рубли</v>
          </cell>
          <cell r="E267">
            <v>101</v>
          </cell>
          <cell r="F267">
            <v>0</v>
          </cell>
          <cell r="G267">
            <v>0</v>
          </cell>
          <cell r="H267" t="str">
            <v>офисное</v>
          </cell>
          <cell r="I267" t="str">
            <v>встроенное</v>
          </cell>
          <cell r="J267" t="str">
            <v>C</v>
          </cell>
          <cell r="K267" t="str">
            <v>Красноярский край, г. Красноярск</v>
          </cell>
          <cell r="L267" t="str">
            <v>типовая</v>
          </cell>
          <cell r="M267" t="str">
            <v>новое</v>
          </cell>
          <cell r="N267" t="str">
            <v>Красноярский край, Красноярск</v>
          </cell>
          <cell r="P267">
            <v>0</v>
          </cell>
          <cell r="Q267">
            <v>0</v>
          </cell>
          <cell r="R267">
            <v>0</v>
          </cell>
          <cell r="T267" t="str">
            <v>http://www.rosrealt.ru/comrealty.php?id=17346</v>
          </cell>
          <cell r="U267">
            <v>40506</v>
          </cell>
          <cell r="W267">
            <v>57242.574257425746</v>
          </cell>
          <cell r="X267" t="str">
            <v>Красноярский край</v>
          </cell>
        </row>
        <row r="268">
          <cell r="A268">
            <v>266</v>
          </cell>
          <cell r="B268" t="str">
            <v>Красноярск</v>
          </cell>
          <cell r="C268">
            <v>6500000</v>
          </cell>
          <cell r="D268" t="str">
            <v>рубли</v>
          </cell>
          <cell r="E268">
            <v>86</v>
          </cell>
          <cell r="F268">
            <v>0</v>
          </cell>
          <cell r="G268">
            <v>0</v>
          </cell>
          <cell r="H268" t="str">
            <v>офисное</v>
          </cell>
          <cell r="I268" t="str">
            <v>встроенное</v>
          </cell>
          <cell r="J268" t="str">
            <v>C</v>
          </cell>
          <cell r="K268" t="str">
            <v>Красноярский край, г. Красноярск</v>
          </cell>
          <cell r="L268" t="str">
            <v>типовая</v>
          </cell>
          <cell r="M268" t="str">
            <v>новое</v>
          </cell>
          <cell r="N268" t="str">
            <v>Красноярский край, Красноярск</v>
          </cell>
          <cell r="P268">
            <v>0</v>
          </cell>
          <cell r="Q268">
            <v>0</v>
          </cell>
          <cell r="R268">
            <v>0</v>
          </cell>
          <cell r="T268" t="str">
            <v>http://www.rosrealt.ru/comrealty.php?id=16269</v>
          </cell>
          <cell r="U268">
            <v>40484</v>
          </cell>
          <cell r="W268">
            <v>75581.395348837206</v>
          </cell>
          <cell r="X268" t="str">
            <v>Красноярский край</v>
          </cell>
        </row>
        <row r="269">
          <cell r="A269">
            <v>267</v>
          </cell>
          <cell r="B269" t="str">
            <v>Красноярск</v>
          </cell>
          <cell r="C269">
            <v>2100000</v>
          </cell>
          <cell r="D269" t="str">
            <v>рубли</v>
          </cell>
          <cell r="E269">
            <v>32.700000000000003</v>
          </cell>
          <cell r="F269">
            <v>0</v>
          </cell>
          <cell r="G269">
            <v>0</v>
          </cell>
          <cell r="H269" t="str">
            <v>офисное</v>
          </cell>
          <cell r="I269" t="str">
            <v>встроенное</v>
          </cell>
          <cell r="J269" t="str">
            <v>C</v>
          </cell>
          <cell r="K269" t="str">
            <v>Красноярский край, г. Красноярск</v>
          </cell>
          <cell r="L269" t="str">
            <v>типовая</v>
          </cell>
          <cell r="M269" t="str">
            <v>новое</v>
          </cell>
          <cell r="N269" t="str">
            <v>Красноярский край, Красноярск</v>
          </cell>
          <cell r="P269">
            <v>0</v>
          </cell>
          <cell r="Q269">
            <v>0</v>
          </cell>
          <cell r="R269">
            <v>0</v>
          </cell>
          <cell r="T269" t="str">
            <v>http://www.rosrealt.ru/comrealty.php?id=15424</v>
          </cell>
          <cell r="U269">
            <v>40463</v>
          </cell>
          <cell r="W269">
            <v>64220.183486238529</v>
          </cell>
          <cell r="X269" t="str">
            <v>Красноярский край</v>
          </cell>
        </row>
        <row r="270">
          <cell r="A270">
            <v>268</v>
          </cell>
          <cell r="B270" t="str">
            <v>Красноярск</v>
          </cell>
          <cell r="C270">
            <v>25000000</v>
          </cell>
          <cell r="D270" t="str">
            <v>рубли</v>
          </cell>
          <cell r="E270">
            <v>1102</v>
          </cell>
          <cell r="F270">
            <v>0</v>
          </cell>
          <cell r="G270">
            <v>0</v>
          </cell>
          <cell r="H270" t="str">
            <v>офисное</v>
          </cell>
          <cell r="I270" t="str">
            <v>ОСЗ</v>
          </cell>
          <cell r="J270" t="str">
            <v>B</v>
          </cell>
          <cell r="K270" t="str">
            <v>Красноярский край, г. Красноярск</v>
          </cell>
          <cell r="L270" t="str">
            <v>типовая</v>
          </cell>
          <cell r="M270" t="str">
            <v>новое</v>
          </cell>
          <cell r="N270" t="str">
            <v>Красноярский край, Красноярск</v>
          </cell>
          <cell r="P270">
            <v>0</v>
          </cell>
          <cell r="Q270">
            <v>0</v>
          </cell>
          <cell r="R270">
            <v>0</v>
          </cell>
          <cell r="T270" t="str">
            <v>http://www.rosrealt.ru/comrealty.php?id=14759</v>
          </cell>
          <cell r="U270">
            <v>40444</v>
          </cell>
          <cell r="W270">
            <v>22686.025408348458</v>
          </cell>
          <cell r="X270" t="str">
            <v>Красноярский край</v>
          </cell>
        </row>
        <row r="271">
          <cell r="A271">
            <v>269</v>
          </cell>
          <cell r="B271" t="str">
            <v>Красноярск</v>
          </cell>
          <cell r="C271">
            <v>10267000</v>
          </cell>
          <cell r="D271" t="str">
            <v>рубли</v>
          </cell>
          <cell r="E271">
            <v>300</v>
          </cell>
          <cell r="F271">
            <v>0</v>
          </cell>
          <cell r="G271">
            <v>0</v>
          </cell>
          <cell r="H271" t="str">
            <v>офисное</v>
          </cell>
          <cell r="I271" t="str">
            <v>встроенное</v>
          </cell>
          <cell r="J271" t="str">
            <v>B</v>
          </cell>
          <cell r="K271" t="str">
            <v>Красноярский край, г. Красноярск</v>
          </cell>
          <cell r="L271" t="str">
            <v>типовая</v>
          </cell>
          <cell r="M271" t="str">
            <v>новое</v>
          </cell>
          <cell r="N271" t="str">
            <v>Красноярский край, Красноярск</v>
          </cell>
          <cell r="P271">
            <v>0</v>
          </cell>
          <cell r="Q271">
            <v>0</v>
          </cell>
          <cell r="R271">
            <v>0</v>
          </cell>
          <cell r="T271" t="str">
            <v>http://www.rosrealt.ru/comrealty.php?id=13688</v>
          </cell>
          <cell r="U271">
            <v>40417</v>
          </cell>
          <cell r="W271">
            <v>34223.333333333336</v>
          </cell>
          <cell r="X271" t="str">
            <v>Красноярский край</v>
          </cell>
        </row>
        <row r="272">
          <cell r="A272">
            <v>270</v>
          </cell>
          <cell r="B272" t="str">
            <v>Красноярск</v>
          </cell>
          <cell r="C272">
            <v>4250000</v>
          </cell>
          <cell r="D272" t="str">
            <v>рубли</v>
          </cell>
          <cell r="E272">
            <v>96</v>
          </cell>
          <cell r="F272">
            <v>0</v>
          </cell>
          <cell r="G272">
            <v>0</v>
          </cell>
          <cell r="H272" t="str">
            <v>офисное</v>
          </cell>
          <cell r="I272" t="str">
            <v>встроенное</v>
          </cell>
          <cell r="J272" t="str">
            <v>C</v>
          </cell>
          <cell r="K272" t="str">
            <v>Красноярский край, г. Красноярск</v>
          </cell>
          <cell r="L272" t="str">
            <v>типовая</v>
          </cell>
          <cell r="M272" t="str">
            <v>требуется косметический ремонт</v>
          </cell>
          <cell r="N272" t="str">
            <v>Красноярский край, Красноярск</v>
          </cell>
          <cell r="P272">
            <v>0</v>
          </cell>
          <cell r="Q272">
            <v>0</v>
          </cell>
          <cell r="R272">
            <v>0</v>
          </cell>
          <cell r="T272" t="str">
            <v>http://www.rosrealt.ru/comrealty.php?id=12091</v>
          </cell>
          <cell r="U272">
            <v>40371</v>
          </cell>
          <cell r="W272">
            <v>44270.833333333336</v>
          </cell>
          <cell r="X272" t="str">
            <v>Красноярский край</v>
          </cell>
        </row>
        <row r="273">
          <cell r="A273">
            <v>271</v>
          </cell>
          <cell r="B273" t="str">
            <v>Красноярск</v>
          </cell>
          <cell r="C273">
            <v>8275000</v>
          </cell>
          <cell r="D273" t="str">
            <v>рубли</v>
          </cell>
          <cell r="E273">
            <v>108</v>
          </cell>
          <cell r="F273">
            <v>0</v>
          </cell>
          <cell r="G273">
            <v>0</v>
          </cell>
          <cell r="H273" t="str">
            <v>офисное</v>
          </cell>
          <cell r="I273" t="str">
            <v>встроенное</v>
          </cell>
          <cell r="J273" t="str">
            <v>C</v>
          </cell>
          <cell r="K273" t="str">
            <v>Красноярский край, г. Красноярск</v>
          </cell>
          <cell r="L273" t="str">
            <v>типовая</v>
          </cell>
          <cell r="M273" t="str">
            <v>требуется косметический ремонт</v>
          </cell>
          <cell r="N273" t="str">
            <v>Красноярский край, Красноярск</v>
          </cell>
          <cell r="P273">
            <v>0</v>
          </cell>
          <cell r="Q273">
            <v>0</v>
          </cell>
          <cell r="R273">
            <v>0</v>
          </cell>
          <cell r="T273" t="str">
            <v>http://www.rosrealt.ru/comrealty.php?id=12091</v>
          </cell>
          <cell r="U273">
            <v>40507</v>
          </cell>
          <cell r="W273">
            <v>76620.370370370365</v>
          </cell>
          <cell r="X273" t="str">
            <v>Красноярский край</v>
          </cell>
        </row>
        <row r="274">
          <cell r="A274">
            <v>272</v>
          </cell>
          <cell r="B274" t="str">
            <v>Красноярск</v>
          </cell>
          <cell r="C274">
            <v>117811200</v>
          </cell>
          <cell r="D274" t="str">
            <v>рубли</v>
          </cell>
          <cell r="E274">
            <v>3120</v>
          </cell>
          <cell r="F274">
            <v>0</v>
          </cell>
          <cell r="G274">
            <v>0</v>
          </cell>
          <cell r="H274" t="str">
            <v>офисное</v>
          </cell>
          <cell r="I274" t="str">
            <v>ОСЗ</v>
          </cell>
          <cell r="J274" t="str">
            <v>B</v>
          </cell>
          <cell r="K274" t="str">
            <v>Красноярский край, г. Красноярск</v>
          </cell>
          <cell r="L274" t="str">
            <v>типовая</v>
          </cell>
          <cell r="M274" t="str">
            <v>требуется косметический ремонт</v>
          </cell>
          <cell r="N274" t="str">
            <v>Красноярский край, Красноярск</v>
          </cell>
          <cell r="P274">
            <v>0</v>
          </cell>
          <cell r="Q274">
            <v>0</v>
          </cell>
          <cell r="R274">
            <v>0</v>
          </cell>
          <cell r="T274" t="str">
            <v>http://www.rosrealt.ru/comrealty.php?id=12091</v>
          </cell>
          <cell r="U274">
            <v>40448</v>
          </cell>
          <cell r="W274">
            <v>37760</v>
          </cell>
          <cell r="X274" t="str">
            <v>Красноярский край</v>
          </cell>
        </row>
        <row r="275">
          <cell r="A275">
            <v>273</v>
          </cell>
          <cell r="B275" t="str">
            <v>Казань</v>
          </cell>
          <cell r="C275">
            <v>10000000</v>
          </cell>
          <cell r="D275" t="str">
            <v>рубли</v>
          </cell>
          <cell r="E275">
            <v>96.5</v>
          </cell>
          <cell r="F275">
            <v>0</v>
          </cell>
          <cell r="G275">
            <v>0</v>
          </cell>
          <cell r="H275" t="str">
            <v>офисное</v>
          </cell>
          <cell r="I275" t="str">
            <v>встроенное</v>
          </cell>
          <cell r="J275" t="str">
            <v>B</v>
          </cell>
          <cell r="K275" t="str">
            <v>Республика Татарстан, г. Казань</v>
          </cell>
          <cell r="L275" t="str">
            <v>без отделки</v>
          </cell>
          <cell r="M275" t="str">
            <v>новое</v>
          </cell>
          <cell r="N275" t="str">
            <v>Республика Татарстан, Казань</v>
          </cell>
          <cell r="P275">
            <v>0</v>
          </cell>
          <cell r="Q275">
            <v>0</v>
          </cell>
          <cell r="R275">
            <v>0</v>
          </cell>
          <cell r="T275" t="str">
            <v>http://www.rosrealt.ru/comrealty.php?id=17155</v>
          </cell>
          <cell r="U275">
            <v>40501</v>
          </cell>
          <cell r="W275">
            <v>103626.94300518135</v>
          </cell>
          <cell r="X275" t="str">
            <v>Республика Татарстан</v>
          </cell>
        </row>
        <row r="276">
          <cell r="A276">
            <v>274</v>
          </cell>
          <cell r="B276" t="str">
            <v>Казань</v>
          </cell>
          <cell r="C276">
            <v>5300000</v>
          </cell>
          <cell r="D276" t="str">
            <v>рубли</v>
          </cell>
          <cell r="E276">
            <v>254</v>
          </cell>
          <cell r="F276">
            <v>0</v>
          </cell>
          <cell r="G276">
            <v>0</v>
          </cell>
          <cell r="H276" t="str">
            <v>офисное</v>
          </cell>
          <cell r="I276" t="str">
            <v>встроенное</v>
          </cell>
          <cell r="J276" t="str">
            <v>C</v>
          </cell>
          <cell r="K276" t="str">
            <v>Республика Татарстан, г. Казань</v>
          </cell>
          <cell r="L276" t="str">
            <v>типовая</v>
          </cell>
          <cell r="M276" t="str">
            <v>-</v>
          </cell>
          <cell r="N276" t="str">
            <v>Республика Татарстан, Казань</v>
          </cell>
          <cell r="P276">
            <v>0</v>
          </cell>
          <cell r="Q276">
            <v>0</v>
          </cell>
          <cell r="R276">
            <v>0</v>
          </cell>
          <cell r="T276" t="str">
            <v>http://www.rosrealt.ru/comrealty.php?id=17153</v>
          </cell>
          <cell r="U276">
            <v>40501</v>
          </cell>
          <cell r="W276">
            <v>20866.141732283464</v>
          </cell>
          <cell r="X276" t="str">
            <v>Республика Татарстан</v>
          </cell>
        </row>
        <row r="277">
          <cell r="A277">
            <v>275</v>
          </cell>
          <cell r="B277" t="str">
            <v>Казань</v>
          </cell>
          <cell r="C277">
            <v>18000000</v>
          </cell>
          <cell r="D277" t="str">
            <v>рубли</v>
          </cell>
          <cell r="E277">
            <v>248</v>
          </cell>
          <cell r="F277">
            <v>0</v>
          </cell>
          <cell r="G277">
            <v>0</v>
          </cell>
          <cell r="H277" t="str">
            <v>офисное</v>
          </cell>
          <cell r="I277" t="str">
            <v>встроенное</v>
          </cell>
          <cell r="J277" t="str">
            <v>C</v>
          </cell>
          <cell r="K277" t="str">
            <v>Республика Татарстан, г. Казань</v>
          </cell>
          <cell r="L277" t="str">
            <v>евроремонт</v>
          </cell>
          <cell r="M277" t="str">
            <v>новое</v>
          </cell>
          <cell r="N277" t="str">
            <v>Республика Татарстан, Казань</v>
          </cell>
          <cell r="P277">
            <v>0</v>
          </cell>
          <cell r="Q277">
            <v>0</v>
          </cell>
          <cell r="R277">
            <v>0</v>
          </cell>
          <cell r="T277" t="str">
            <v>http://www.rosrealt.ru/comrealty.php?id=15354</v>
          </cell>
          <cell r="U277">
            <v>40461</v>
          </cell>
          <cell r="W277">
            <v>72580.645161290318</v>
          </cell>
          <cell r="X277" t="str">
            <v>Республика Татарстан</v>
          </cell>
        </row>
        <row r="278">
          <cell r="A278">
            <v>276</v>
          </cell>
          <cell r="B278" t="str">
            <v>Казань</v>
          </cell>
          <cell r="C278">
            <v>1097400</v>
          </cell>
          <cell r="D278" t="str">
            <v>рубли</v>
          </cell>
          <cell r="E278">
            <v>20</v>
          </cell>
          <cell r="F278">
            <v>0</v>
          </cell>
          <cell r="G278">
            <v>0</v>
          </cell>
          <cell r="H278" t="str">
            <v>офисное</v>
          </cell>
          <cell r="I278" t="str">
            <v>встроенное</v>
          </cell>
          <cell r="J278" t="str">
            <v>B</v>
          </cell>
          <cell r="K278" t="str">
            <v>Республика Татарстан, г. Казань</v>
          </cell>
          <cell r="L278" t="str">
            <v>повышенная</v>
          </cell>
          <cell r="M278" t="str">
            <v>новое</v>
          </cell>
          <cell r="N278" t="str">
            <v>Республика Татарстан, Казань</v>
          </cell>
          <cell r="P278">
            <v>0</v>
          </cell>
          <cell r="Q278">
            <v>0</v>
          </cell>
          <cell r="R278">
            <v>0</v>
          </cell>
          <cell r="T278" t="str">
            <v>http://www.rosrealt.ru/comrealty.php?id=14613</v>
          </cell>
          <cell r="U278">
            <v>40441</v>
          </cell>
          <cell r="W278">
            <v>54870</v>
          </cell>
          <cell r="X278" t="str">
            <v>Республика Татарстан</v>
          </cell>
        </row>
        <row r="279">
          <cell r="A279">
            <v>277</v>
          </cell>
          <cell r="B279" t="str">
            <v>Казань</v>
          </cell>
          <cell r="C279">
            <v>15842680</v>
          </cell>
          <cell r="D279" t="str">
            <v>рубли</v>
          </cell>
          <cell r="E279">
            <v>274</v>
          </cell>
          <cell r="F279">
            <v>0</v>
          </cell>
          <cell r="G279">
            <v>0</v>
          </cell>
          <cell r="H279" t="str">
            <v>офисное</v>
          </cell>
          <cell r="I279" t="str">
            <v>встроенное</v>
          </cell>
          <cell r="J279" t="str">
            <v>B</v>
          </cell>
          <cell r="K279" t="str">
            <v>Республика Татарстан, г. Казань</v>
          </cell>
          <cell r="L279" t="str">
            <v>без отделки</v>
          </cell>
          <cell r="M279" t="str">
            <v>новое</v>
          </cell>
          <cell r="N279" t="str">
            <v>Республика Татарстан, Казань</v>
          </cell>
          <cell r="P279">
            <v>0</v>
          </cell>
          <cell r="Q279">
            <v>0</v>
          </cell>
          <cell r="R279">
            <v>0</v>
          </cell>
          <cell r="T279" t="str">
            <v>http://www.rosrealt.ru/comrealty.php?id=14610</v>
          </cell>
          <cell r="U279">
            <v>40441</v>
          </cell>
          <cell r="W279">
            <v>57820</v>
          </cell>
          <cell r="X279" t="str">
            <v>Республика Татарстан</v>
          </cell>
        </row>
        <row r="280">
          <cell r="A280">
            <v>278</v>
          </cell>
          <cell r="B280" t="str">
            <v>Мурманск</v>
          </cell>
          <cell r="C280">
            <v>6500000</v>
          </cell>
          <cell r="D280" t="str">
            <v>рубли</v>
          </cell>
          <cell r="E280">
            <v>103</v>
          </cell>
          <cell r="F280">
            <v>0</v>
          </cell>
          <cell r="G280">
            <v>0</v>
          </cell>
          <cell r="H280" t="str">
            <v>офисное</v>
          </cell>
          <cell r="I280" t="str">
            <v>встроенное</v>
          </cell>
          <cell r="J280" t="str">
            <v>C</v>
          </cell>
          <cell r="K280" t="str">
            <v>Мурманская область, г. Мурманск</v>
          </cell>
          <cell r="L280" t="str">
            <v>типовая</v>
          </cell>
          <cell r="M280" t="str">
            <v>новое</v>
          </cell>
          <cell r="N280" t="str">
            <v>Мурманская область, Мурманск</v>
          </cell>
          <cell r="P280">
            <v>0</v>
          </cell>
          <cell r="Q280">
            <v>0</v>
          </cell>
          <cell r="R280">
            <v>0</v>
          </cell>
          <cell r="T280" t="str">
            <v>http://www.rosrealt.ru/comrealty.php?id=13973</v>
          </cell>
          <cell r="U280">
            <v>40424</v>
          </cell>
          <cell r="W280">
            <v>63106.796116504855</v>
          </cell>
          <cell r="X280" t="str">
            <v>Мурманская область</v>
          </cell>
        </row>
        <row r="281">
          <cell r="A281">
            <v>279</v>
          </cell>
          <cell r="B281" t="str">
            <v>Мурманск</v>
          </cell>
          <cell r="C281">
            <v>15000000</v>
          </cell>
          <cell r="D281" t="str">
            <v>рубли</v>
          </cell>
          <cell r="E281">
            <v>154</v>
          </cell>
          <cell r="F281">
            <v>0</v>
          </cell>
          <cell r="G281">
            <v>0</v>
          </cell>
          <cell r="H281" t="str">
            <v>офисное</v>
          </cell>
          <cell r="I281" t="str">
            <v>встроенное</v>
          </cell>
          <cell r="J281" t="str">
            <v>C</v>
          </cell>
          <cell r="K281" t="str">
            <v>Мурманская область, г. Мурманск</v>
          </cell>
          <cell r="L281" t="str">
            <v>типовая</v>
          </cell>
          <cell r="M281" t="str">
            <v>новое</v>
          </cell>
          <cell r="N281" t="str">
            <v>Мурманская область, Мурманск</v>
          </cell>
          <cell r="P281">
            <v>0</v>
          </cell>
          <cell r="Q281">
            <v>0</v>
          </cell>
          <cell r="R281">
            <v>0</v>
          </cell>
          <cell r="T281" t="str">
            <v>http://www.rielt.nwportal.ru/comobj/alex/zdanie_alex_009.htm</v>
          </cell>
          <cell r="U281">
            <v>40456</v>
          </cell>
          <cell r="W281">
            <v>97402.597402597399</v>
          </cell>
          <cell r="X281" t="str">
            <v>Мурманская область</v>
          </cell>
        </row>
        <row r="282">
          <cell r="A282">
            <v>280</v>
          </cell>
          <cell r="B282" t="str">
            <v>Мурманск</v>
          </cell>
          <cell r="C282">
            <v>7500000</v>
          </cell>
          <cell r="D282" t="str">
            <v>рубли</v>
          </cell>
          <cell r="E282">
            <v>242</v>
          </cell>
          <cell r="F282">
            <v>0</v>
          </cell>
          <cell r="G282">
            <v>0</v>
          </cell>
          <cell r="H282" t="str">
            <v>офисное</v>
          </cell>
          <cell r="I282" t="str">
            <v>встроенное</v>
          </cell>
          <cell r="J282" t="str">
            <v>C</v>
          </cell>
          <cell r="K282" t="str">
            <v>Мурманская область, г. Мурманск</v>
          </cell>
          <cell r="L282" t="str">
            <v>типовая</v>
          </cell>
          <cell r="M282" t="str">
            <v>новое</v>
          </cell>
          <cell r="N282" t="str">
            <v>Мурманская область, Мурманск</v>
          </cell>
          <cell r="P282">
            <v>0</v>
          </cell>
          <cell r="Q282">
            <v>0</v>
          </cell>
          <cell r="R282">
            <v>0</v>
          </cell>
          <cell r="T282" t="str">
            <v>http://www.rielt.nwportal.ru/comobj/alex/zdanie_alex_009.htm</v>
          </cell>
          <cell r="U282">
            <v>40456</v>
          </cell>
          <cell r="W282">
            <v>30991.735537190081</v>
          </cell>
          <cell r="X282" t="str">
            <v>Мурманская область</v>
          </cell>
        </row>
        <row r="283">
          <cell r="A283">
            <v>281</v>
          </cell>
          <cell r="B283" t="str">
            <v>Мурманск</v>
          </cell>
          <cell r="C283">
            <v>1600000</v>
          </cell>
          <cell r="D283" t="str">
            <v>рубли</v>
          </cell>
          <cell r="E283">
            <v>53</v>
          </cell>
          <cell r="F283">
            <v>0</v>
          </cell>
          <cell r="G283">
            <v>0</v>
          </cell>
          <cell r="H283" t="str">
            <v>офисное</v>
          </cell>
          <cell r="I283" t="str">
            <v>встроенное</v>
          </cell>
          <cell r="J283" t="str">
            <v>C</v>
          </cell>
          <cell r="K283" t="str">
            <v>Мурманская область, г. Мурманск</v>
          </cell>
          <cell r="L283" t="str">
            <v>типовая</v>
          </cell>
          <cell r="M283" t="str">
            <v>новое</v>
          </cell>
          <cell r="N283" t="str">
            <v>Мурманская область, Мурманск</v>
          </cell>
          <cell r="P283">
            <v>0</v>
          </cell>
          <cell r="Q283">
            <v>0</v>
          </cell>
          <cell r="R283">
            <v>0</v>
          </cell>
          <cell r="T283" t="str">
            <v>http://murmansk.olx.ru/53-iid-25334055</v>
          </cell>
          <cell r="U283">
            <v>40502</v>
          </cell>
          <cell r="W283">
            <v>30188.67924528302</v>
          </cell>
          <cell r="X283" t="str">
            <v>Мурманская область</v>
          </cell>
        </row>
        <row r="284">
          <cell r="A284">
            <v>282</v>
          </cell>
          <cell r="B284" t="str">
            <v>Мурманск</v>
          </cell>
          <cell r="C284">
            <v>3100000</v>
          </cell>
          <cell r="D284" t="str">
            <v>рубли</v>
          </cell>
          <cell r="E284">
            <v>64</v>
          </cell>
          <cell r="F284">
            <v>0</v>
          </cell>
          <cell r="G284">
            <v>0</v>
          </cell>
          <cell r="H284" t="str">
            <v>офисное</v>
          </cell>
          <cell r="I284" t="str">
            <v>встроенное</v>
          </cell>
          <cell r="J284" t="str">
            <v>C</v>
          </cell>
          <cell r="K284" t="str">
            <v>Мурманская область, г. Мурманск</v>
          </cell>
          <cell r="L284" t="str">
            <v>типовая</v>
          </cell>
          <cell r="M284" t="str">
            <v>новое</v>
          </cell>
          <cell r="N284" t="str">
            <v>Мурманская область, Мурманск</v>
          </cell>
          <cell r="P284">
            <v>0</v>
          </cell>
          <cell r="Q284">
            <v>0</v>
          </cell>
          <cell r="R284">
            <v>0</v>
          </cell>
          <cell r="T284" t="str">
            <v>http://murmansk.olx.ru/64-iid-25334202</v>
          </cell>
          <cell r="U284">
            <v>40502</v>
          </cell>
          <cell r="W284">
            <v>48437.5</v>
          </cell>
          <cell r="X284" t="str">
            <v>Мурманская область</v>
          </cell>
        </row>
        <row r="285">
          <cell r="A285">
            <v>283</v>
          </cell>
          <cell r="B285" t="str">
            <v>Омск</v>
          </cell>
          <cell r="C285">
            <v>47250000</v>
          </cell>
          <cell r="D285" t="str">
            <v>рубли</v>
          </cell>
          <cell r="E285">
            <v>3491</v>
          </cell>
          <cell r="F285">
            <v>0</v>
          </cell>
          <cell r="G285">
            <v>0</v>
          </cell>
          <cell r="H285" t="str">
            <v>офисное</v>
          </cell>
          <cell r="I285" t="str">
            <v>ОСЗ</v>
          </cell>
          <cell r="J285" t="str">
            <v>C</v>
          </cell>
          <cell r="K285" t="str">
            <v>Омская область, г. Омск</v>
          </cell>
          <cell r="L285" t="str">
            <v>типовая</v>
          </cell>
          <cell r="M285" t="str">
            <v>требуется косметический ремонт</v>
          </cell>
          <cell r="N285" t="str">
            <v>Омская область, Омск</v>
          </cell>
          <cell r="P285">
            <v>0</v>
          </cell>
          <cell r="Q285">
            <v>0</v>
          </cell>
          <cell r="R285">
            <v>0</v>
          </cell>
          <cell r="T285" t="str">
            <v>http://murmansk.olx.ru/64-iid-25334202</v>
          </cell>
          <cell r="U285">
            <v>40379</v>
          </cell>
          <cell r="W285">
            <v>13534.803781151533</v>
          </cell>
          <cell r="X285" t="str">
            <v>Омская область</v>
          </cell>
        </row>
        <row r="286">
          <cell r="A286">
            <v>284</v>
          </cell>
          <cell r="B286" t="str">
            <v>Омск</v>
          </cell>
          <cell r="C286">
            <v>150000000</v>
          </cell>
          <cell r="D286" t="str">
            <v>рубли</v>
          </cell>
          <cell r="E286">
            <v>1428</v>
          </cell>
          <cell r="F286">
            <v>0</v>
          </cell>
          <cell r="G286">
            <v>0</v>
          </cell>
          <cell r="H286" t="str">
            <v>офисное</v>
          </cell>
          <cell r="I286" t="str">
            <v>ОСЗ</v>
          </cell>
          <cell r="J286" t="str">
            <v>C</v>
          </cell>
          <cell r="K286" t="str">
            <v>Омская область, г. Омск</v>
          </cell>
          <cell r="L286" t="str">
            <v>типовая</v>
          </cell>
          <cell r="M286" t="str">
            <v>требуется косметический ремонт</v>
          </cell>
          <cell r="N286" t="str">
            <v>Омская область, Омск</v>
          </cell>
          <cell r="P286">
            <v>0</v>
          </cell>
          <cell r="Q286">
            <v>0</v>
          </cell>
          <cell r="R286">
            <v>0</v>
          </cell>
          <cell r="T286" t="str">
            <v>http://www.rosrealt.ru/comrealty.php?id=12408</v>
          </cell>
          <cell r="U286">
            <v>40379</v>
          </cell>
          <cell r="W286">
            <v>105042.01680672269</v>
          </cell>
          <cell r="X286" t="str">
            <v>Омская область</v>
          </cell>
        </row>
        <row r="287">
          <cell r="A287">
            <v>285</v>
          </cell>
          <cell r="B287" t="str">
            <v>Омск</v>
          </cell>
          <cell r="C287">
            <v>35000000</v>
          </cell>
          <cell r="D287" t="str">
            <v>рубли</v>
          </cell>
          <cell r="E287">
            <v>800</v>
          </cell>
          <cell r="F287">
            <v>0</v>
          </cell>
          <cell r="G287">
            <v>0</v>
          </cell>
          <cell r="H287" t="str">
            <v>офисное</v>
          </cell>
          <cell r="I287" t="str">
            <v>ОСЗ</v>
          </cell>
          <cell r="J287" t="str">
            <v>C</v>
          </cell>
          <cell r="K287" t="str">
            <v>Омская область, г. Омск</v>
          </cell>
          <cell r="L287" t="str">
            <v>типовая</v>
          </cell>
          <cell r="M287" t="str">
            <v>требуется косметический ремонт</v>
          </cell>
          <cell r="N287" t="str">
            <v>Омская область, Омск</v>
          </cell>
          <cell r="P287">
            <v>0</v>
          </cell>
          <cell r="Q287">
            <v>0</v>
          </cell>
          <cell r="R287">
            <v>0</v>
          </cell>
          <cell r="T287" t="str">
            <v>http://www.rosrealt.ru/comrealty.php?id=11656</v>
          </cell>
          <cell r="U287">
            <v>40357</v>
          </cell>
          <cell r="W287">
            <v>43750</v>
          </cell>
          <cell r="X287" t="str">
            <v>Омская область</v>
          </cell>
        </row>
        <row r="288">
          <cell r="A288">
            <v>286</v>
          </cell>
          <cell r="B288" t="str">
            <v>Омск</v>
          </cell>
          <cell r="C288">
            <v>170000000</v>
          </cell>
          <cell r="D288" t="str">
            <v>рубли</v>
          </cell>
          <cell r="E288">
            <v>12000</v>
          </cell>
          <cell r="F288">
            <v>0</v>
          </cell>
          <cell r="G288">
            <v>0</v>
          </cell>
          <cell r="H288" t="str">
            <v>офисное</v>
          </cell>
          <cell r="I288" t="str">
            <v>ОСЗ</v>
          </cell>
          <cell r="J288" t="str">
            <v>B</v>
          </cell>
          <cell r="K288" t="str">
            <v>Омская область, г. Омск</v>
          </cell>
          <cell r="L288" t="str">
            <v>типовая</v>
          </cell>
          <cell r="M288" t="str">
            <v>требуется косметический ремонт</v>
          </cell>
          <cell r="N288" t="str">
            <v>Омская область, Омск</v>
          </cell>
          <cell r="P288">
            <v>0</v>
          </cell>
          <cell r="Q288">
            <v>0</v>
          </cell>
          <cell r="R288">
            <v>0</v>
          </cell>
          <cell r="T288" t="str">
            <v>http://www.rosrealt.ru/comrealty.php?id=11314</v>
          </cell>
          <cell r="U288">
            <v>40346</v>
          </cell>
          <cell r="W288">
            <v>14166.666666666666</v>
          </cell>
          <cell r="X288" t="str">
            <v>Омская область</v>
          </cell>
        </row>
        <row r="289">
          <cell r="A289">
            <v>287</v>
          </cell>
          <cell r="B289" t="str">
            <v>Омск</v>
          </cell>
          <cell r="C289">
            <v>140000000</v>
          </cell>
          <cell r="D289" t="str">
            <v>рубли</v>
          </cell>
          <cell r="E289">
            <v>1093</v>
          </cell>
          <cell r="F289">
            <v>0</v>
          </cell>
          <cell r="G289">
            <v>0</v>
          </cell>
          <cell r="H289" t="str">
            <v>офисное</v>
          </cell>
          <cell r="I289" t="str">
            <v>ОСЗ</v>
          </cell>
          <cell r="J289" t="str">
            <v>A</v>
          </cell>
          <cell r="K289" t="str">
            <v>Омская область, г. Омск</v>
          </cell>
          <cell r="L289" t="str">
            <v>типовая</v>
          </cell>
          <cell r="M289" t="str">
            <v>новое</v>
          </cell>
          <cell r="N289" t="str">
            <v>Омская область, Омск</v>
          </cell>
          <cell r="P289">
            <v>0</v>
          </cell>
          <cell r="Q289">
            <v>0</v>
          </cell>
          <cell r="R289">
            <v>0</v>
          </cell>
          <cell r="T289" t="str">
            <v>http://www.rosrealt.ru/comrealty.php?id=11495</v>
          </cell>
          <cell r="U289">
            <v>40346</v>
          </cell>
          <cell r="W289">
            <v>128087.83165599268</v>
          </cell>
          <cell r="X289" t="str">
            <v>Омская область</v>
          </cell>
        </row>
        <row r="290">
          <cell r="A290">
            <v>288</v>
          </cell>
          <cell r="B290" t="str">
            <v>Тверь</v>
          </cell>
          <cell r="C290">
            <v>20000000</v>
          </cell>
          <cell r="D290" t="str">
            <v>рубли</v>
          </cell>
          <cell r="E290">
            <v>1000</v>
          </cell>
          <cell r="F290">
            <v>0</v>
          </cell>
          <cell r="G290">
            <v>0</v>
          </cell>
          <cell r="H290" t="str">
            <v>офисное</v>
          </cell>
          <cell r="I290" t="str">
            <v>ОСЗ</v>
          </cell>
          <cell r="J290" t="str">
            <v>B</v>
          </cell>
          <cell r="K290" t="str">
            <v>Тверская область, г. Тверь</v>
          </cell>
          <cell r="L290" t="str">
            <v>типовая</v>
          </cell>
          <cell r="M290" t="str">
            <v>требуется косметический ремонт</v>
          </cell>
          <cell r="N290" t="str">
            <v>Тверская область, Тверь</v>
          </cell>
          <cell r="P290">
            <v>0</v>
          </cell>
          <cell r="Q290">
            <v>0</v>
          </cell>
          <cell r="R290">
            <v>0</v>
          </cell>
          <cell r="T290" t="str">
            <v>http://www.rosrealt.ru/comrealty.php?id=14047</v>
          </cell>
          <cell r="U290">
            <v>40427</v>
          </cell>
          <cell r="W290">
            <v>20000</v>
          </cell>
          <cell r="X290" t="str">
            <v>Тверская область</v>
          </cell>
        </row>
        <row r="291">
          <cell r="A291">
            <v>289</v>
          </cell>
          <cell r="B291" t="str">
            <v>Казань</v>
          </cell>
          <cell r="C291">
            <v>9147360</v>
          </cell>
          <cell r="D291" t="str">
            <v>рубли</v>
          </cell>
          <cell r="E291">
            <v>102</v>
          </cell>
          <cell r="F291">
            <v>0</v>
          </cell>
          <cell r="G291">
            <v>0</v>
          </cell>
          <cell r="H291" t="str">
            <v>офисное</v>
          </cell>
          <cell r="I291" t="str">
            <v>встроенное</v>
          </cell>
          <cell r="J291" t="str">
            <v>C</v>
          </cell>
          <cell r="K291" t="str">
            <v>Республика Татарстан, г. Казань</v>
          </cell>
          <cell r="L291" t="str">
            <v>типовая</v>
          </cell>
          <cell r="M291" t="str">
            <v>требуется косметический ремонт</v>
          </cell>
          <cell r="N291" t="str">
            <v>Республика Татарстан, Казань</v>
          </cell>
          <cell r="P291">
            <v>0</v>
          </cell>
          <cell r="Q291">
            <v>0</v>
          </cell>
          <cell r="R291">
            <v>0</v>
          </cell>
          <cell r="T291" t="str">
            <v>http://www.tatre.ru/info_2534916.html</v>
          </cell>
          <cell r="U291">
            <v>40275</v>
          </cell>
          <cell r="W291">
            <v>89680</v>
          </cell>
          <cell r="X291" t="str">
            <v>Республика Татарстан</v>
          </cell>
        </row>
        <row r="292">
          <cell r="A292">
            <v>290</v>
          </cell>
          <cell r="B292" t="str">
            <v>Казань</v>
          </cell>
          <cell r="C292">
            <v>26550000</v>
          </cell>
          <cell r="D292" t="str">
            <v>рубли</v>
          </cell>
          <cell r="E292">
            <v>500</v>
          </cell>
          <cell r="F292">
            <v>0</v>
          </cell>
          <cell r="G292">
            <v>0</v>
          </cell>
          <cell r="H292" t="str">
            <v>офисное</v>
          </cell>
          <cell r="I292" t="str">
            <v>встроенное</v>
          </cell>
          <cell r="J292" t="str">
            <v>C</v>
          </cell>
          <cell r="K292" t="str">
            <v>Республика Татарстан, г. Казань</v>
          </cell>
          <cell r="L292" t="str">
            <v>без отделки</v>
          </cell>
          <cell r="M292" t="str">
            <v>новое</v>
          </cell>
          <cell r="N292" t="str">
            <v>Республика Татарстан, Казань</v>
          </cell>
          <cell r="P292">
            <v>0</v>
          </cell>
          <cell r="Q292">
            <v>0</v>
          </cell>
          <cell r="R292">
            <v>0</v>
          </cell>
          <cell r="T292" t="str">
            <v>http://www.tatre.ru/info_2713337.html</v>
          </cell>
          <cell r="U292">
            <v>40438</v>
          </cell>
          <cell r="W292">
            <v>53100</v>
          </cell>
          <cell r="X292" t="str">
            <v>Республика Татарстан</v>
          </cell>
        </row>
        <row r="293">
          <cell r="A293">
            <v>291</v>
          </cell>
          <cell r="B293" t="str">
            <v>Омск</v>
          </cell>
          <cell r="C293">
            <v>132750000</v>
          </cell>
          <cell r="D293" t="str">
            <v>рубли</v>
          </cell>
          <cell r="E293">
            <v>4500</v>
          </cell>
          <cell r="F293">
            <v>0</v>
          </cell>
          <cell r="G293">
            <v>0</v>
          </cell>
          <cell r="H293" t="str">
            <v>офисное</v>
          </cell>
          <cell r="I293" t="str">
            <v>ОСЗ</v>
          </cell>
          <cell r="J293" t="str">
            <v>B</v>
          </cell>
          <cell r="K293" t="str">
            <v>Омская область, г. Омск</v>
          </cell>
          <cell r="L293" t="str">
            <v>типовая</v>
          </cell>
          <cell r="M293" t="str">
            <v>требуется косметический ремонт</v>
          </cell>
          <cell r="N293" t="str">
            <v>Омская область, Омск</v>
          </cell>
          <cell r="P293">
            <v>0</v>
          </cell>
          <cell r="Q293">
            <v>0</v>
          </cell>
          <cell r="R293">
            <v>0</v>
          </cell>
          <cell r="T293" t="str">
            <v>http://www.omskrielt.com/db_realt.php?object=1&amp;action=-1&amp;region=-1&amp;words=&amp;search=%CD%E0%E9%F2%E8+%EE%E1%FA%E5%EA%F2&amp;show=com</v>
          </cell>
          <cell r="U293">
            <v>40438</v>
          </cell>
          <cell r="W293">
            <v>29500</v>
          </cell>
          <cell r="X293" t="str">
            <v>Омская область</v>
          </cell>
        </row>
        <row r="294">
          <cell r="A294">
            <v>292</v>
          </cell>
          <cell r="B294" t="str">
            <v>Омск</v>
          </cell>
          <cell r="C294">
            <v>5310000</v>
          </cell>
          <cell r="D294" t="str">
            <v>рубли</v>
          </cell>
          <cell r="E294">
            <v>158</v>
          </cell>
          <cell r="F294">
            <v>0</v>
          </cell>
          <cell r="G294">
            <v>0</v>
          </cell>
          <cell r="H294" t="str">
            <v>офисное</v>
          </cell>
          <cell r="I294" t="str">
            <v>ОСЗ</v>
          </cell>
          <cell r="J294" t="str">
            <v>B</v>
          </cell>
          <cell r="K294" t="str">
            <v>Омская область, г. Омск</v>
          </cell>
          <cell r="L294" t="str">
            <v>без отделки</v>
          </cell>
          <cell r="M294" t="str">
            <v>-</v>
          </cell>
          <cell r="N294" t="str">
            <v>Омская область, Омск</v>
          </cell>
          <cell r="P294">
            <v>0</v>
          </cell>
          <cell r="Q294">
            <v>0</v>
          </cell>
          <cell r="R294">
            <v>0</v>
          </cell>
          <cell r="T294" t="str">
            <v>http://omsk.promin.ru/market/full/5-462/</v>
          </cell>
          <cell r="U294">
            <v>40499</v>
          </cell>
          <cell r="W294">
            <v>33607.594936708861</v>
          </cell>
          <cell r="X294" t="str">
            <v>Омская область</v>
          </cell>
        </row>
        <row r="295">
          <cell r="A295">
            <v>293</v>
          </cell>
          <cell r="B295" t="str">
            <v>Красноярск</v>
          </cell>
          <cell r="C295">
            <v>57230000</v>
          </cell>
          <cell r="D295" t="str">
            <v>рубли</v>
          </cell>
          <cell r="E295">
            <v>3462</v>
          </cell>
          <cell r="F295">
            <v>0</v>
          </cell>
          <cell r="G295">
            <v>0</v>
          </cell>
          <cell r="H295" t="str">
            <v>производственно-складское</v>
          </cell>
          <cell r="I295" t="str">
            <v>ОСЗ</v>
          </cell>
          <cell r="J295" t="str">
            <v>B</v>
          </cell>
          <cell r="K295" t="str">
            <v>Красноярский край, г. Красноярск</v>
          </cell>
          <cell r="L295" t="str">
            <v>без отделки</v>
          </cell>
          <cell r="M295" t="str">
            <v>-</v>
          </cell>
          <cell r="N295" t="str">
            <v>Красноярский край, Красноярск</v>
          </cell>
          <cell r="P295">
            <v>0</v>
          </cell>
          <cell r="Q295">
            <v>0</v>
          </cell>
          <cell r="R295">
            <v>0</v>
          </cell>
          <cell r="T295" t="str">
            <v>http://www.kn24.ru/estate/view/id-2118/</v>
          </cell>
          <cell r="U295">
            <v>40499</v>
          </cell>
          <cell r="W295">
            <v>16530.906990179086</v>
          </cell>
          <cell r="X295" t="str">
            <v>Красноярский край</v>
          </cell>
        </row>
        <row r="296">
          <cell r="A296">
            <v>294</v>
          </cell>
          <cell r="B296" t="str">
            <v>Красноярск</v>
          </cell>
          <cell r="C296">
            <v>58077240</v>
          </cell>
          <cell r="D296" t="str">
            <v>рубли</v>
          </cell>
          <cell r="E296">
            <v>3786</v>
          </cell>
          <cell r="F296">
            <v>0</v>
          </cell>
          <cell r="G296">
            <v>0</v>
          </cell>
          <cell r="H296" t="str">
            <v>производственно-складское</v>
          </cell>
          <cell r="I296" t="str">
            <v>ОСЗ</v>
          </cell>
          <cell r="J296" t="str">
            <v>C</v>
          </cell>
          <cell r="K296" t="str">
            <v>Красноярский край, г. Красноярск</v>
          </cell>
          <cell r="L296" t="str">
            <v>без отделки</v>
          </cell>
          <cell r="M296" t="str">
            <v>-</v>
          </cell>
          <cell r="N296" t="str">
            <v>Красноярский край, Красноярск</v>
          </cell>
          <cell r="P296">
            <v>0</v>
          </cell>
          <cell r="Q296">
            <v>0</v>
          </cell>
          <cell r="R296">
            <v>0</v>
          </cell>
          <cell r="T296" t="str">
            <v>http://www.kn24.ru/estate/view/id-1418/</v>
          </cell>
          <cell r="U296">
            <v>40499</v>
          </cell>
          <cell r="W296">
            <v>15340</v>
          </cell>
          <cell r="X296" t="str">
            <v>Красноярский край</v>
          </cell>
        </row>
        <row r="297">
          <cell r="A297">
            <v>295</v>
          </cell>
          <cell r="B297" t="str">
            <v>Красноярск</v>
          </cell>
          <cell r="C297">
            <v>37878000</v>
          </cell>
          <cell r="D297" t="str">
            <v>рубли</v>
          </cell>
          <cell r="E297">
            <v>2289</v>
          </cell>
          <cell r="F297">
            <v>0</v>
          </cell>
          <cell r="G297">
            <v>0</v>
          </cell>
          <cell r="H297" t="str">
            <v>производственно-складское</v>
          </cell>
          <cell r="I297" t="str">
            <v>ОСЗ</v>
          </cell>
          <cell r="J297" t="str">
            <v>B</v>
          </cell>
          <cell r="K297" t="str">
            <v>Красноярский край, г. Красноярск</v>
          </cell>
          <cell r="L297" t="str">
            <v>без отделки</v>
          </cell>
          <cell r="M297" t="str">
            <v>-</v>
          </cell>
          <cell r="N297" t="str">
            <v>Красноярский край, Красноярск</v>
          </cell>
          <cell r="P297">
            <v>0</v>
          </cell>
          <cell r="Q297">
            <v>0</v>
          </cell>
          <cell r="R297">
            <v>0</v>
          </cell>
          <cell r="T297" t="str">
            <v>http://www.kn24.ru/estate/view/id-793/</v>
          </cell>
          <cell r="U297">
            <v>40499</v>
          </cell>
          <cell r="W297">
            <v>16547.837483617299</v>
          </cell>
          <cell r="X297" t="str">
            <v>Красноярский край</v>
          </cell>
        </row>
        <row r="298">
          <cell r="A298">
            <v>296</v>
          </cell>
          <cell r="B298" t="str">
            <v>Красноярск</v>
          </cell>
          <cell r="C298">
            <v>64900000</v>
          </cell>
          <cell r="D298" t="str">
            <v>рубли</v>
          </cell>
          <cell r="E298">
            <v>3168</v>
          </cell>
          <cell r="F298">
            <v>0</v>
          </cell>
          <cell r="G298">
            <v>0</v>
          </cell>
          <cell r="H298" t="str">
            <v>производственно-складское</v>
          </cell>
          <cell r="I298" t="str">
            <v>ОСЗ</v>
          </cell>
          <cell r="J298" t="str">
            <v>B</v>
          </cell>
          <cell r="K298" t="str">
            <v>Красноярский край, г. Красноярск</v>
          </cell>
          <cell r="L298" t="str">
            <v>без отделки</v>
          </cell>
          <cell r="M298" t="str">
            <v>-</v>
          </cell>
          <cell r="N298" t="str">
            <v>Красноярский край, Красноярск</v>
          </cell>
          <cell r="P298">
            <v>0</v>
          </cell>
          <cell r="Q298">
            <v>0</v>
          </cell>
          <cell r="R298">
            <v>0</v>
          </cell>
          <cell r="T298" t="str">
            <v>http://www.posad.ru/business/sell/industrial/details/?id=1000134</v>
          </cell>
          <cell r="U298">
            <v>40499</v>
          </cell>
          <cell r="W298">
            <v>20486.111111111109</v>
          </cell>
          <cell r="X298" t="str">
            <v>Красноярский край</v>
          </cell>
        </row>
        <row r="299">
          <cell r="A299">
            <v>297</v>
          </cell>
          <cell r="B299" t="str">
            <v>Кропоткин</v>
          </cell>
          <cell r="C299">
            <v>170000</v>
          </cell>
          <cell r="D299" t="str">
            <v>рубли</v>
          </cell>
          <cell r="E299">
            <v>25</v>
          </cell>
          <cell r="F299">
            <v>0</v>
          </cell>
          <cell r="G299">
            <v>0</v>
          </cell>
          <cell r="H299" t="str">
            <v>гаражи</v>
          </cell>
          <cell r="I299" t="str">
            <v>ОСЗ</v>
          </cell>
          <cell r="J299" t="str">
            <v>D</v>
          </cell>
          <cell r="K299" t="str">
            <v>Краснодарский край, г. Кропоткин</v>
          </cell>
          <cell r="L299" t="str">
            <v>типовая</v>
          </cell>
          <cell r="M299" t="str">
            <v>новое</v>
          </cell>
          <cell r="N299" t="str">
            <v>Краснодарский край, Кропоткин</v>
          </cell>
          <cell r="P299">
            <v>0</v>
          </cell>
          <cell r="Q299">
            <v>0</v>
          </cell>
          <cell r="R299">
            <v>0</v>
          </cell>
          <cell r="T299" t="str">
            <v>http://www.avito.ru/items/kropotkin_garazhi_i_stoyanki_kapitalnyj_kirpichnyj_garazh_16118516</v>
          </cell>
          <cell r="U299">
            <v>40512</v>
          </cell>
          <cell r="W299">
            <v>6800</v>
          </cell>
          <cell r="X299" t="str">
            <v>Краснодарский край</v>
          </cell>
        </row>
        <row r="300">
          <cell r="A300">
            <v>298</v>
          </cell>
          <cell r="B300" t="str">
            <v>Кропоткин</v>
          </cell>
          <cell r="C300">
            <v>380000.00000000006</v>
          </cell>
          <cell r="D300" t="str">
            <v>рубли</v>
          </cell>
          <cell r="E300">
            <v>25</v>
          </cell>
          <cell r="F300">
            <v>0</v>
          </cell>
          <cell r="G300">
            <v>0</v>
          </cell>
          <cell r="H300" t="str">
            <v>гаражи</v>
          </cell>
          <cell r="I300" t="str">
            <v>ОСЗ</v>
          </cell>
          <cell r="J300" t="str">
            <v>D</v>
          </cell>
          <cell r="K300" t="str">
            <v>Краснодарский край, г. Кропоткин</v>
          </cell>
          <cell r="L300" t="str">
            <v>типовая</v>
          </cell>
          <cell r="M300" t="str">
            <v>новое</v>
          </cell>
          <cell r="N300" t="str">
            <v>Краснодарский край, Кропоткин</v>
          </cell>
          <cell r="P300">
            <v>0</v>
          </cell>
          <cell r="Q300">
            <v>0</v>
          </cell>
          <cell r="R300">
            <v>0</v>
          </cell>
          <cell r="T300" t="str">
            <v>http://www.avito.ru/items/kropotkin_garazhi_i_stoyanki_garazh_v_mkr_gk_zenitchik_rajon_koptilni_16584484</v>
          </cell>
          <cell r="U300">
            <v>40512</v>
          </cell>
          <cell r="W300">
            <v>15200.000000000002</v>
          </cell>
          <cell r="X300" t="str">
            <v>Краснодарский край</v>
          </cell>
        </row>
        <row r="301">
          <cell r="A301">
            <v>299</v>
          </cell>
          <cell r="B301" t="str">
            <v>Кропоткин</v>
          </cell>
          <cell r="C301">
            <v>250000</v>
          </cell>
          <cell r="D301" t="str">
            <v>рубли</v>
          </cell>
          <cell r="E301">
            <v>27</v>
          </cell>
          <cell r="F301">
            <v>0</v>
          </cell>
          <cell r="G301">
            <v>0</v>
          </cell>
          <cell r="H301" t="str">
            <v>гаражи</v>
          </cell>
          <cell r="I301" t="str">
            <v>ОСЗ</v>
          </cell>
          <cell r="J301" t="str">
            <v>D</v>
          </cell>
          <cell r="K301" t="str">
            <v>Краснодарский край, г. Кропоткин</v>
          </cell>
          <cell r="L301" t="str">
            <v>типовая</v>
          </cell>
          <cell r="M301" t="str">
            <v>новое</v>
          </cell>
          <cell r="N301" t="str">
            <v>Краснодарский край, Кропоткин</v>
          </cell>
          <cell r="P301">
            <v>0</v>
          </cell>
          <cell r="Q301">
            <v>0</v>
          </cell>
          <cell r="R301">
            <v>0</v>
          </cell>
          <cell r="T301" t="str">
            <v>http://www.avito.ru/items/kropotkin_garazhi_i_stoyanki_v_tsentre_kropotkina_12529871</v>
          </cell>
          <cell r="U301">
            <v>40462</v>
          </cell>
          <cell r="W301">
            <v>9259.2592592592591</v>
          </cell>
          <cell r="X301" t="str">
            <v>Краснодарский край</v>
          </cell>
        </row>
        <row r="302">
          <cell r="A302">
            <v>300</v>
          </cell>
          <cell r="B302" t="str">
            <v>Воронеж</v>
          </cell>
          <cell r="C302">
            <v>18000000</v>
          </cell>
          <cell r="D302" t="str">
            <v>рубли</v>
          </cell>
          <cell r="E302">
            <v>1240</v>
          </cell>
          <cell r="F302">
            <v>0</v>
          </cell>
          <cell r="G302">
            <v>0</v>
          </cell>
          <cell r="H302" t="str">
            <v>производственно-складское</v>
          </cell>
          <cell r="I302" t="str">
            <v>ОСЗ</v>
          </cell>
          <cell r="J302" t="str">
            <v>D</v>
          </cell>
          <cell r="K302" t="str">
            <v>Воронежская область, г. Воронеж</v>
          </cell>
          <cell r="L302" t="str">
            <v>без отделки</v>
          </cell>
          <cell r="M302" t="str">
            <v>-</v>
          </cell>
          <cell r="N302" t="str">
            <v>Воронежская область, Воронеж</v>
          </cell>
          <cell r="P302">
            <v>0</v>
          </cell>
          <cell r="Q302">
            <v>0</v>
          </cell>
          <cell r="R302">
            <v>0</v>
          </cell>
          <cell r="T302" t="str">
            <v>http://www.arhimed-vrn.ru/?catcom=4&amp;details=37</v>
          </cell>
          <cell r="U302">
            <v>40513</v>
          </cell>
          <cell r="W302">
            <v>14516.129032258064</v>
          </cell>
          <cell r="X302" t="str">
            <v>Воронежская область</v>
          </cell>
        </row>
        <row r="303">
          <cell r="A303">
            <v>301</v>
          </cell>
          <cell r="B303" t="str">
            <v>Воронеж</v>
          </cell>
          <cell r="C303">
            <v>27000000</v>
          </cell>
          <cell r="D303" t="str">
            <v>рубли</v>
          </cell>
          <cell r="E303">
            <v>2700</v>
          </cell>
          <cell r="F303">
            <v>0</v>
          </cell>
          <cell r="G303">
            <v>0</v>
          </cell>
          <cell r="H303" t="str">
            <v>производственно-складское</v>
          </cell>
          <cell r="I303" t="str">
            <v>ОСЗ</v>
          </cell>
          <cell r="J303" t="str">
            <v>D</v>
          </cell>
          <cell r="K303" t="str">
            <v>Воронежская область, г. Воронеж</v>
          </cell>
          <cell r="L303" t="str">
            <v>без отделки</v>
          </cell>
          <cell r="M303" t="str">
            <v>-</v>
          </cell>
          <cell r="N303" t="str">
            <v>Воронежская область, Воронеж</v>
          </cell>
          <cell r="P303">
            <v>0</v>
          </cell>
          <cell r="Q303">
            <v>0</v>
          </cell>
          <cell r="R303">
            <v>0</v>
          </cell>
          <cell r="T303" t="str">
            <v>http://www.arhimed-vrn.ru/?catcom=4&amp;details=38</v>
          </cell>
          <cell r="U303">
            <v>40513</v>
          </cell>
          <cell r="W303">
            <v>10000</v>
          </cell>
          <cell r="X303" t="str">
            <v>Воронежская область</v>
          </cell>
        </row>
        <row r="304">
          <cell r="A304">
            <v>302</v>
          </cell>
          <cell r="B304" t="str">
            <v>Воронеж</v>
          </cell>
          <cell r="C304">
            <v>40000000</v>
          </cell>
          <cell r="D304" t="str">
            <v>рубли</v>
          </cell>
          <cell r="E304">
            <v>3500</v>
          </cell>
          <cell r="F304">
            <v>0</v>
          </cell>
          <cell r="G304">
            <v>0</v>
          </cell>
          <cell r="H304" t="str">
            <v>производственно-складское</v>
          </cell>
          <cell r="I304" t="str">
            <v>ОСЗ</v>
          </cell>
          <cell r="J304" t="str">
            <v>D</v>
          </cell>
          <cell r="K304" t="str">
            <v>Воронежская область, г. Воронеж</v>
          </cell>
          <cell r="L304" t="str">
            <v>без отделки</v>
          </cell>
          <cell r="M304" t="str">
            <v>-</v>
          </cell>
          <cell r="N304" t="str">
            <v>Воронежская область, Воронеж</v>
          </cell>
          <cell r="P304">
            <v>0</v>
          </cell>
          <cell r="Q304">
            <v>0</v>
          </cell>
          <cell r="R304">
            <v>0</v>
          </cell>
          <cell r="T304" t="str">
            <v>http://www.arhimed-vrn.ru/?catcom=4&amp;details=14</v>
          </cell>
          <cell r="U304">
            <v>40513</v>
          </cell>
          <cell r="W304">
            <v>11428.571428571429</v>
          </cell>
          <cell r="X304" t="str">
            <v>Воронежская область</v>
          </cell>
        </row>
        <row r="305">
          <cell r="A305">
            <v>303</v>
          </cell>
          <cell r="B305" t="str">
            <v>Воронеж</v>
          </cell>
          <cell r="C305">
            <v>100000000</v>
          </cell>
          <cell r="D305" t="str">
            <v>рубли</v>
          </cell>
          <cell r="E305">
            <v>9000</v>
          </cell>
          <cell r="F305">
            <v>0</v>
          </cell>
          <cell r="G305">
            <v>0</v>
          </cell>
          <cell r="H305" t="str">
            <v>производственно-складское</v>
          </cell>
          <cell r="I305" t="str">
            <v>ОСЗ</v>
          </cell>
          <cell r="J305" t="str">
            <v>D</v>
          </cell>
          <cell r="K305" t="str">
            <v>Воронежская область, г. Воронеж</v>
          </cell>
          <cell r="L305" t="str">
            <v>без отделки</v>
          </cell>
          <cell r="M305" t="str">
            <v>-</v>
          </cell>
          <cell r="N305" t="str">
            <v>Воронежская область, Воронеж</v>
          </cell>
          <cell r="P305">
            <v>0</v>
          </cell>
          <cell r="Q305">
            <v>0</v>
          </cell>
          <cell r="R305">
            <v>0</v>
          </cell>
          <cell r="T305" t="str">
            <v>http://www.arhimed-vrn.ru/?catcom=4&amp;details=14</v>
          </cell>
          <cell r="U305">
            <v>40513</v>
          </cell>
          <cell r="W305">
            <v>11111.111111111111</v>
          </cell>
          <cell r="X305" t="str">
            <v>Воронежская область</v>
          </cell>
        </row>
        <row r="306">
          <cell r="A306">
            <v>304</v>
          </cell>
          <cell r="B306" t="str">
            <v>Иркутск</v>
          </cell>
          <cell r="C306">
            <v>28900000</v>
          </cell>
          <cell r="D306" t="str">
            <v>рубли</v>
          </cell>
          <cell r="E306">
            <v>156</v>
          </cell>
          <cell r="F306">
            <v>0</v>
          </cell>
          <cell r="G306">
            <v>0</v>
          </cell>
          <cell r="H306" t="str">
            <v>офисное</v>
          </cell>
          <cell r="I306" t="str">
            <v>встроенное</v>
          </cell>
          <cell r="J306" t="str">
            <v>C</v>
          </cell>
          <cell r="K306" t="str">
            <v>Иркутская область, г. Иркутск</v>
          </cell>
          <cell r="L306" t="str">
            <v>без отделки</v>
          </cell>
          <cell r="M306" t="str">
            <v>новое</v>
          </cell>
          <cell r="N306" t="str">
            <v>Иркутская область, Иркутск</v>
          </cell>
          <cell r="P306">
            <v>0</v>
          </cell>
          <cell r="Q306">
            <v>0</v>
          </cell>
          <cell r="R306">
            <v>0</v>
          </cell>
          <cell r="T306" t="str">
            <v>http://www.rosrealt.ru/comrealty.php?id=11770</v>
          </cell>
          <cell r="U306">
            <v>40361</v>
          </cell>
          <cell r="W306">
            <v>185256.41025641025</v>
          </cell>
          <cell r="X306" t="str">
            <v>Иркутская область</v>
          </cell>
        </row>
        <row r="307">
          <cell r="A307">
            <v>305</v>
          </cell>
          <cell r="B307" t="str">
            <v>Иркутск</v>
          </cell>
          <cell r="C307">
            <v>68000000</v>
          </cell>
          <cell r="D307" t="str">
            <v>рубли</v>
          </cell>
          <cell r="E307">
            <v>537</v>
          </cell>
          <cell r="F307">
            <v>0</v>
          </cell>
          <cell r="G307">
            <v>0</v>
          </cell>
          <cell r="H307" t="str">
            <v>офисное</v>
          </cell>
          <cell r="I307" t="str">
            <v>ОСЗ</v>
          </cell>
          <cell r="J307" t="str">
            <v>C</v>
          </cell>
          <cell r="K307" t="str">
            <v>Иркутская область, г. Иркутск</v>
          </cell>
          <cell r="L307" t="str">
            <v>типовая</v>
          </cell>
          <cell r="M307" t="str">
            <v>требуется косметический ремонт</v>
          </cell>
          <cell r="N307" t="str">
            <v>Иркутская область, Иркутск</v>
          </cell>
          <cell r="P307">
            <v>536</v>
          </cell>
          <cell r="Q307" t="str">
            <v>собств</v>
          </cell>
          <cell r="R307">
            <v>0</v>
          </cell>
          <cell r="T307" t="str">
            <v>http://www.rosrealt.ru/comrealty.php?id=16307</v>
          </cell>
          <cell r="U307">
            <v>40485</v>
          </cell>
          <cell r="W307">
            <v>126629.4227188082</v>
          </cell>
          <cell r="X307" t="str">
            <v>Иркутская область</v>
          </cell>
        </row>
        <row r="308">
          <cell r="A308">
            <v>306</v>
          </cell>
          <cell r="B308" t="str">
            <v>Елец</v>
          </cell>
          <cell r="C308">
            <v>2800000</v>
          </cell>
          <cell r="D308" t="str">
            <v>рубли</v>
          </cell>
          <cell r="E308">
            <v>200</v>
          </cell>
          <cell r="F308">
            <v>0</v>
          </cell>
          <cell r="G308">
            <v>0</v>
          </cell>
          <cell r="H308" t="str">
            <v>свободное назначение</v>
          </cell>
          <cell r="I308" t="str">
            <v>ОСЗ</v>
          </cell>
          <cell r="J308" t="str">
            <v>C</v>
          </cell>
          <cell r="K308" t="str">
            <v>Липецкая область, г. Елец</v>
          </cell>
          <cell r="L308" t="str">
            <v>без отделки</v>
          </cell>
          <cell r="M308" t="str">
            <v>новое</v>
          </cell>
          <cell r="N308" t="str">
            <v>Липецкая область, Елец</v>
          </cell>
          <cell r="P308">
            <v>0</v>
          </cell>
          <cell r="Q308">
            <v>0</v>
          </cell>
          <cell r="R308">
            <v>0</v>
          </cell>
          <cell r="T308" t="str">
            <v>http://www.istikon.ru/base/element.php?ELEMENT_ID=130416</v>
          </cell>
          <cell r="U308">
            <v>40343</v>
          </cell>
          <cell r="W308">
            <v>14000</v>
          </cell>
          <cell r="X308" t="str">
            <v>Липецкая область</v>
          </cell>
        </row>
        <row r="309">
          <cell r="A309">
            <v>307</v>
          </cell>
          <cell r="B309" t="str">
            <v>Елец</v>
          </cell>
          <cell r="C309">
            <v>10000000</v>
          </cell>
          <cell r="D309" t="str">
            <v>рубли</v>
          </cell>
          <cell r="E309">
            <v>190</v>
          </cell>
          <cell r="F309">
            <v>0</v>
          </cell>
          <cell r="G309">
            <v>0</v>
          </cell>
          <cell r="H309" t="str">
            <v>офисное</v>
          </cell>
          <cell r="I309" t="str">
            <v>встроенное</v>
          </cell>
          <cell r="J309" t="str">
            <v>C</v>
          </cell>
          <cell r="K309" t="str">
            <v>Липецкая область, г. Елец</v>
          </cell>
          <cell r="L309" t="str">
            <v>повышенная</v>
          </cell>
          <cell r="M309" t="str">
            <v>требуется косметический ремонт</v>
          </cell>
          <cell r="N309" t="str">
            <v>Липецкая область, Елец</v>
          </cell>
          <cell r="P309">
            <v>0</v>
          </cell>
          <cell r="Q309">
            <v>0</v>
          </cell>
          <cell r="R309">
            <v>0</v>
          </cell>
          <cell r="T309" t="str">
            <v>http://www.lipeck.etag.su/12653.html</v>
          </cell>
          <cell r="U309">
            <v>40507</v>
          </cell>
          <cell r="W309">
            <v>52631.57894736842</v>
          </cell>
          <cell r="X309" t="str">
            <v>Липецкая область</v>
          </cell>
        </row>
        <row r="310">
          <cell r="A310">
            <v>308</v>
          </cell>
          <cell r="B310" t="str">
            <v>Елец</v>
          </cell>
          <cell r="C310">
            <v>1000000</v>
          </cell>
          <cell r="D310" t="str">
            <v>рубли</v>
          </cell>
          <cell r="E310">
            <v>30</v>
          </cell>
          <cell r="F310">
            <v>0</v>
          </cell>
          <cell r="G310">
            <v>0</v>
          </cell>
          <cell r="H310" t="str">
            <v>квартира под офис</v>
          </cell>
          <cell r="I310" t="str">
            <v>встроенное</v>
          </cell>
          <cell r="J310" t="str">
            <v>C</v>
          </cell>
          <cell r="K310" t="str">
            <v>Липецкая область, г. Елец</v>
          </cell>
          <cell r="L310" t="str">
            <v>типовая</v>
          </cell>
          <cell r="M310" t="str">
            <v>требуется косметический ремонт</v>
          </cell>
          <cell r="N310" t="str">
            <v>Липецкая область, Елец</v>
          </cell>
          <cell r="P310">
            <v>0</v>
          </cell>
          <cell r="Q310">
            <v>0</v>
          </cell>
          <cell r="R310">
            <v>0</v>
          </cell>
          <cell r="T310" t="str">
            <v>http://www.domoved.su/message/44792/prodam_1_k_kv_v_g_elce_lipeckoy_oblasti.htm</v>
          </cell>
          <cell r="U310">
            <v>40507</v>
          </cell>
          <cell r="W310">
            <v>33333.333333333336</v>
          </cell>
          <cell r="X310" t="str">
            <v>Липецкая область</v>
          </cell>
        </row>
        <row r="311">
          <cell r="A311">
            <v>309</v>
          </cell>
          <cell r="B311" t="str">
            <v>Елец</v>
          </cell>
          <cell r="C311">
            <v>1100000</v>
          </cell>
          <cell r="D311" t="str">
            <v>рубли</v>
          </cell>
          <cell r="E311">
            <v>54</v>
          </cell>
          <cell r="F311">
            <v>0</v>
          </cell>
          <cell r="G311">
            <v>0</v>
          </cell>
          <cell r="H311" t="str">
            <v>квартира под офис</v>
          </cell>
          <cell r="I311" t="str">
            <v>встроенное</v>
          </cell>
          <cell r="J311" t="str">
            <v>C</v>
          </cell>
          <cell r="K311" t="str">
            <v>Липецкая область, г. Елец</v>
          </cell>
          <cell r="L311" t="str">
            <v>типовая</v>
          </cell>
          <cell r="M311" t="str">
            <v>требуется косметический ремонт</v>
          </cell>
          <cell r="N311" t="str">
            <v>Липецкая область, Елец</v>
          </cell>
          <cell r="P311">
            <v>0</v>
          </cell>
          <cell r="Q311">
            <v>0</v>
          </cell>
          <cell r="R311">
            <v>0</v>
          </cell>
          <cell r="T311" t="str">
            <v>http://www.reklama.infoelets.ru/content/view/71/39/</v>
          </cell>
          <cell r="U311">
            <v>40507</v>
          </cell>
          <cell r="W311">
            <v>20370.370370370369</v>
          </cell>
          <cell r="X311" t="str">
            <v>Липецкая область</v>
          </cell>
        </row>
        <row r="312">
          <cell r="A312">
            <v>310</v>
          </cell>
          <cell r="B312" t="str">
            <v>Кропоткин</v>
          </cell>
          <cell r="C312">
            <v>200000</v>
          </cell>
          <cell r="D312" t="str">
            <v>рубли</v>
          </cell>
          <cell r="E312">
            <v>20</v>
          </cell>
          <cell r="F312">
            <v>0</v>
          </cell>
          <cell r="G312">
            <v>0</v>
          </cell>
          <cell r="H312" t="str">
            <v>гаражи</v>
          </cell>
          <cell r="I312" t="str">
            <v>ОСЗ</v>
          </cell>
          <cell r="J312" t="str">
            <v>D</v>
          </cell>
          <cell r="K312" t="str">
            <v>Краснодарский край, г. Кропоткин</v>
          </cell>
          <cell r="L312" t="str">
            <v>типовая</v>
          </cell>
          <cell r="M312" t="str">
            <v>требуется косметический ремонт</v>
          </cell>
          <cell r="N312" t="str">
            <v>Краснодарский край, Кропоткин</v>
          </cell>
          <cell r="P312">
            <v>0</v>
          </cell>
          <cell r="Q312">
            <v>0</v>
          </cell>
          <cell r="R312">
            <v>0</v>
          </cell>
          <cell r="T312" t="str">
            <v>http://krasnodar.life-realty.ru/country/country_26975/</v>
          </cell>
          <cell r="U312">
            <v>40506</v>
          </cell>
          <cell r="W312">
            <v>10000</v>
          </cell>
          <cell r="X312" t="str">
            <v>Краснодарский край</v>
          </cell>
        </row>
        <row r="313">
          <cell r="A313">
            <v>311</v>
          </cell>
          <cell r="B313" t="str">
            <v>Кропоткин</v>
          </cell>
          <cell r="C313">
            <v>100000</v>
          </cell>
          <cell r="D313" t="str">
            <v>рубли</v>
          </cell>
          <cell r="E313">
            <v>27</v>
          </cell>
          <cell r="F313">
            <v>0</v>
          </cell>
          <cell r="G313">
            <v>0</v>
          </cell>
          <cell r="H313" t="str">
            <v>гаражи</v>
          </cell>
          <cell r="I313" t="str">
            <v>ОСЗ</v>
          </cell>
          <cell r="J313" t="str">
            <v>D</v>
          </cell>
          <cell r="K313" t="str">
            <v>Краснодарский край, г. Кропоткин</v>
          </cell>
          <cell r="L313" t="str">
            <v>типовая</v>
          </cell>
          <cell r="M313" t="str">
            <v>требуется косметический ремонт</v>
          </cell>
          <cell r="N313" t="str">
            <v>Краснодарский край, Кропоткин</v>
          </cell>
          <cell r="P313">
            <v>0</v>
          </cell>
          <cell r="Q313">
            <v>0</v>
          </cell>
          <cell r="R313">
            <v>0</v>
          </cell>
          <cell r="T313" t="str">
            <v>http://kropotkin.olx.ru/iid-5250035</v>
          </cell>
          <cell r="U313">
            <v>40489</v>
          </cell>
          <cell r="W313">
            <v>3703.7037037037039</v>
          </cell>
          <cell r="X313" t="str">
            <v>Краснодарский край</v>
          </cell>
        </row>
        <row r="314">
          <cell r="A314">
            <v>312</v>
          </cell>
          <cell r="B314" t="str">
            <v>Кропоткин</v>
          </cell>
          <cell r="C314">
            <v>360000</v>
          </cell>
          <cell r="D314" t="str">
            <v>рубли</v>
          </cell>
          <cell r="E314">
            <v>24</v>
          </cell>
          <cell r="F314">
            <v>0</v>
          </cell>
          <cell r="G314">
            <v>0</v>
          </cell>
          <cell r="H314" t="str">
            <v>гаражи</v>
          </cell>
          <cell r="I314" t="str">
            <v>ОСЗ</v>
          </cell>
          <cell r="J314" t="str">
            <v>D</v>
          </cell>
          <cell r="K314" t="str">
            <v>Краснодарский край, г. Кропоткин</v>
          </cell>
          <cell r="L314" t="str">
            <v>типовая</v>
          </cell>
          <cell r="M314" t="str">
            <v>требуется косметический ремонт</v>
          </cell>
          <cell r="N314" t="str">
            <v>Краснодарский край, Кропоткин</v>
          </cell>
          <cell r="P314">
            <v>0</v>
          </cell>
          <cell r="Q314">
            <v>0</v>
          </cell>
          <cell r="R314">
            <v>0</v>
          </cell>
          <cell r="T314" t="str">
            <v>http://kropotkin.olx.ru/iid-5250035</v>
          </cell>
          <cell r="U314">
            <v>40507</v>
          </cell>
          <cell r="W314">
            <v>15000</v>
          </cell>
          <cell r="X314" t="str">
            <v>Краснодарский край</v>
          </cell>
        </row>
        <row r="315">
          <cell r="A315">
            <v>313</v>
          </cell>
          <cell r="B315" t="str">
            <v>Кропоткин</v>
          </cell>
          <cell r="C315">
            <v>150000</v>
          </cell>
          <cell r="D315" t="str">
            <v>рубли</v>
          </cell>
          <cell r="E315">
            <v>24</v>
          </cell>
          <cell r="F315">
            <v>0</v>
          </cell>
          <cell r="G315">
            <v>0</v>
          </cell>
          <cell r="H315" t="str">
            <v>гаражи</v>
          </cell>
          <cell r="I315" t="str">
            <v>ОСЗ</v>
          </cell>
          <cell r="J315" t="str">
            <v>D</v>
          </cell>
          <cell r="K315" t="str">
            <v>Краснодарский край, г. Кропоткин</v>
          </cell>
          <cell r="L315" t="str">
            <v>типовая</v>
          </cell>
          <cell r="M315" t="str">
            <v>требуется косметический ремонт</v>
          </cell>
          <cell r="N315" t="str">
            <v>Краснодарский край, Кропоткин</v>
          </cell>
          <cell r="P315">
            <v>0</v>
          </cell>
          <cell r="Q315">
            <v>0</v>
          </cell>
          <cell r="R315">
            <v>0</v>
          </cell>
          <cell r="T315" t="str">
            <v>http://kropotkin.olx.ru/iid-5250035</v>
          </cell>
          <cell r="U315">
            <v>40507</v>
          </cell>
          <cell r="W315">
            <v>6250</v>
          </cell>
          <cell r="X315" t="str">
            <v>Краснодарский край</v>
          </cell>
        </row>
        <row r="316">
          <cell r="A316">
            <v>314</v>
          </cell>
          <cell r="B316" t="str">
            <v>с. Новая Усмань</v>
          </cell>
          <cell r="C316">
            <v>5500000</v>
          </cell>
          <cell r="D316" t="str">
            <v>рубли</v>
          </cell>
          <cell r="E316">
            <v>228</v>
          </cell>
          <cell r="F316">
            <v>0</v>
          </cell>
          <cell r="G316">
            <v>0</v>
          </cell>
          <cell r="H316" t="str">
            <v>индивидуальный жилой дом</v>
          </cell>
          <cell r="I316" t="str">
            <v>ОСЗ</v>
          </cell>
          <cell r="J316" t="str">
            <v>C</v>
          </cell>
          <cell r="K316" t="str">
            <v>Воронежская обл.</v>
          </cell>
          <cell r="L316" t="str">
            <v>повышенная</v>
          </cell>
          <cell r="M316" t="str">
            <v>требуется косметический ремонт</v>
          </cell>
          <cell r="N316" t="str">
            <v>Воронежская область, с. Новая Усмань</v>
          </cell>
          <cell r="P316">
            <v>1260</v>
          </cell>
          <cell r="Q316" t="str">
            <v>собств</v>
          </cell>
          <cell r="R316">
            <v>0</v>
          </cell>
          <cell r="T316" t="str">
            <v>http://www.vrx.ru/data/1072_36019.htm</v>
          </cell>
          <cell r="U316">
            <v>40507</v>
          </cell>
          <cell r="W316">
            <v>24122.807017543859</v>
          </cell>
          <cell r="X316" t="str">
            <v>Воронежская область</v>
          </cell>
        </row>
        <row r="317">
          <cell r="A317">
            <v>315</v>
          </cell>
          <cell r="B317" t="str">
            <v>с. Новая Усмань</v>
          </cell>
          <cell r="C317">
            <v>4200000</v>
          </cell>
          <cell r="D317" t="str">
            <v>рубли</v>
          </cell>
          <cell r="E317">
            <v>215.8</v>
          </cell>
          <cell r="F317">
            <v>0</v>
          </cell>
          <cell r="G317">
            <v>0</v>
          </cell>
          <cell r="H317" t="str">
            <v>индивидуальный жилой дом</v>
          </cell>
          <cell r="I317" t="str">
            <v>ОСЗ</v>
          </cell>
          <cell r="J317" t="str">
            <v>C</v>
          </cell>
          <cell r="K317" t="str">
            <v>Воронежская обл.</v>
          </cell>
          <cell r="L317" t="str">
            <v>типовая</v>
          </cell>
          <cell r="M317" t="str">
            <v>требуется косметический ремонт</v>
          </cell>
          <cell r="N317" t="str">
            <v>Воронежская область, с. Новая Усмань</v>
          </cell>
          <cell r="P317">
            <v>1500</v>
          </cell>
          <cell r="Q317" t="str">
            <v>собств</v>
          </cell>
          <cell r="R317">
            <v>0</v>
          </cell>
          <cell r="T317" t="str">
            <v>http://www.vrx.ru/data/6185_36.htm</v>
          </cell>
          <cell r="U317">
            <v>40507</v>
          </cell>
          <cell r="W317">
            <v>19462.465245597774</v>
          </cell>
          <cell r="X317" t="str">
            <v>Воронежская область</v>
          </cell>
        </row>
        <row r="318">
          <cell r="A318">
            <v>316</v>
          </cell>
          <cell r="B318" t="str">
            <v>с. Новая Усмань</v>
          </cell>
          <cell r="C318">
            <v>3699999.9999999995</v>
          </cell>
          <cell r="D318" t="str">
            <v>рубли</v>
          </cell>
          <cell r="E318">
            <v>200</v>
          </cell>
          <cell r="F318">
            <v>0</v>
          </cell>
          <cell r="G318">
            <v>0</v>
          </cell>
          <cell r="H318" t="str">
            <v>индивидуальный жилой дом</v>
          </cell>
          <cell r="I318" t="str">
            <v>ОСЗ</v>
          </cell>
          <cell r="J318" t="str">
            <v>C</v>
          </cell>
          <cell r="K318" t="str">
            <v>Воронежская обл.</v>
          </cell>
          <cell r="L318" t="str">
            <v>без отделки</v>
          </cell>
          <cell r="M318" t="str">
            <v>новое</v>
          </cell>
          <cell r="N318" t="str">
            <v>Воронежская область, с. Новая Усмань</v>
          </cell>
          <cell r="P318">
            <v>500</v>
          </cell>
          <cell r="Q318" t="str">
            <v>собств</v>
          </cell>
          <cell r="R318">
            <v>0</v>
          </cell>
          <cell r="T318" t="str">
            <v>http://www.vrx.ru/data/1392_36028.htm</v>
          </cell>
          <cell r="U318">
            <v>40507</v>
          </cell>
          <cell r="W318">
            <v>18499.999999999996</v>
          </cell>
          <cell r="X318" t="str">
            <v>Воронежская область</v>
          </cell>
        </row>
        <row r="319">
          <cell r="A319">
            <v>317</v>
          </cell>
          <cell r="B319" t="str">
            <v>с. Новая Усмань</v>
          </cell>
          <cell r="C319">
            <v>4600000</v>
          </cell>
          <cell r="D319" t="str">
            <v>рубли</v>
          </cell>
          <cell r="E319">
            <v>183.2</v>
          </cell>
          <cell r="F319">
            <v>0</v>
          </cell>
          <cell r="G319">
            <v>0</v>
          </cell>
          <cell r="H319" t="str">
            <v>индивидуальный жилой дом</v>
          </cell>
          <cell r="I319" t="str">
            <v>ОСЗ</v>
          </cell>
          <cell r="J319" t="str">
            <v>C</v>
          </cell>
          <cell r="K319" t="str">
            <v>Воронежская обл.</v>
          </cell>
          <cell r="L319" t="str">
            <v>типовая</v>
          </cell>
          <cell r="M319" t="str">
            <v>новое</v>
          </cell>
          <cell r="N319" t="str">
            <v>Воронежская область, с. Новая Усмань</v>
          </cell>
          <cell r="P319">
            <v>1500</v>
          </cell>
          <cell r="Q319" t="str">
            <v>собств</v>
          </cell>
          <cell r="R319">
            <v>0</v>
          </cell>
          <cell r="T319" t="str">
            <v>http://www.vrx.ru/data/372_36049.htm</v>
          </cell>
          <cell r="U319">
            <v>40507</v>
          </cell>
          <cell r="W319">
            <v>25109.170305676857</v>
          </cell>
          <cell r="X319" t="str">
            <v>Воронежская область</v>
          </cell>
        </row>
        <row r="320">
          <cell r="A320">
            <v>318</v>
          </cell>
          <cell r="B320" t="str">
            <v>с. Новая Усмань</v>
          </cell>
          <cell r="C320">
            <v>4200000</v>
          </cell>
          <cell r="D320" t="str">
            <v>рубли</v>
          </cell>
          <cell r="E320">
            <v>214</v>
          </cell>
          <cell r="F320">
            <v>0</v>
          </cell>
          <cell r="G320">
            <v>0</v>
          </cell>
          <cell r="H320" t="str">
            <v>индивидуальный жилой дом</v>
          </cell>
          <cell r="I320" t="str">
            <v>ОСЗ</v>
          </cell>
          <cell r="J320" t="str">
            <v>C</v>
          </cell>
          <cell r="K320" t="str">
            <v>Воронежская обл.</v>
          </cell>
          <cell r="L320" t="str">
            <v>без отделки</v>
          </cell>
          <cell r="M320" t="str">
            <v>новое</v>
          </cell>
          <cell r="N320" t="str">
            <v>Воронежская область, с. Новая Усмань</v>
          </cell>
          <cell r="P320">
            <v>1000</v>
          </cell>
          <cell r="Q320" t="str">
            <v>собств</v>
          </cell>
          <cell r="R320">
            <v>0</v>
          </cell>
          <cell r="T320" t="str">
            <v>http://www.vrx.ru/data/2288_36020.htm</v>
          </cell>
          <cell r="U320">
            <v>40507</v>
          </cell>
          <cell r="W320">
            <v>19626.168224299065</v>
          </cell>
          <cell r="X320" t="str">
            <v>Воронежская область</v>
          </cell>
        </row>
        <row r="321">
          <cell r="A321">
            <v>319</v>
          </cell>
          <cell r="B321" t="str">
            <v>Каменск-Шахтинский</v>
          </cell>
          <cell r="C321">
            <v>200000</v>
          </cell>
          <cell r="D321" t="str">
            <v>рубли</v>
          </cell>
          <cell r="E321">
            <v>21</v>
          </cell>
          <cell r="F321">
            <v>0</v>
          </cell>
          <cell r="G321">
            <v>0</v>
          </cell>
          <cell r="H321" t="str">
            <v>гаражи</v>
          </cell>
          <cell r="I321" t="str">
            <v>ОСЗ</v>
          </cell>
          <cell r="J321" t="str">
            <v>D</v>
          </cell>
          <cell r="K321" t="str">
            <v>Ростовская область</v>
          </cell>
          <cell r="L321" t="str">
            <v>типовая</v>
          </cell>
          <cell r="M321" t="str">
            <v>требуется косметический ремонт</v>
          </cell>
          <cell r="N321" t="str">
            <v>Ростовская область, Каменск-Шахтинский</v>
          </cell>
          <cell r="P321">
            <v>0</v>
          </cell>
          <cell r="Q321">
            <v>0</v>
          </cell>
          <cell r="R321">
            <v>0</v>
          </cell>
          <cell r="T321" t="str">
            <v>http://gazeta-dela.ru/obj_list.php?id_cats=32&amp;subcat&amp;page=2</v>
          </cell>
          <cell r="U321">
            <v>40499</v>
          </cell>
          <cell r="W321">
            <v>9523.8095238095229</v>
          </cell>
          <cell r="X321" t="str">
            <v>Ростовская область</v>
          </cell>
        </row>
        <row r="322">
          <cell r="A322">
            <v>320</v>
          </cell>
          <cell r="B322" t="str">
            <v>Каменск-Шахтинский</v>
          </cell>
          <cell r="C322">
            <v>170000</v>
          </cell>
          <cell r="D322" t="str">
            <v>рубли</v>
          </cell>
          <cell r="E322">
            <v>19.2</v>
          </cell>
          <cell r="F322">
            <v>0</v>
          </cell>
          <cell r="G322">
            <v>0</v>
          </cell>
          <cell r="H322" t="str">
            <v>гаражи</v>
          </cell>
          <cell r="I322" t="str">
            <v>ОСЗ</v>
          </cell>
          <cell r="J322" t="str">
            <v>D</v>
          </cell>
          <cell r="K322" t="str">
            <v>Ростовская область</v>
          </cell>
          <cell r="L322" t="str">
            <v>типовая</v>
          </cell>
          <cell r="M322" t="str">
            <v>требуется косметический ремонт</v>
          </cell>
          <cell r="N322" t="str">
            <v>Ростовская область, Каменск-Шахтинский</v>
          </cell>
          <cell r="P322">
            <v>0</v>
          </cell>
          <cell r="Q322">
            <v>0</v>
          </cell>
          <cell r="R322">
            <v>0</v>
          </cell>
          <cell r="T322" t="str">
            <v>http://gazeta-dela.ru/obj_list.php?id_cats=32&amp;subcat&amp;page=2</v>
          </cell>
          <cell r="U322">
            <v>40499</v>
          </cell>
          <cell r="W322">
            <v>8854.1666666666679</v>
          </cell>
          <cell r="X322" t="str">
            <v>Ростовская область</v>
          </cell>
        </row>
        <row r="323">
          <cell r="A323">
            <v>321</v>
          </cell>
          <cell r="B323" t="str">
            <v>Каменск-Шахтинский</v>
          </cell>
          <cell r="C323">
            <v>250000</v>
          </cell>
          <cell r="D323" t="str">
            <v>рубли</v>
          </cell>
          <cell r="E323">
            <v>24</v>
          </cell>
          <cell r="F323">
            <v>0</v>
          </cell>
          <cell r="G323">
            <v>0</v>
          </cell>
          <cell r="H323" t="str">
            <v>гаражи</v>
          </cell>
          <cell r="I323" t="str">
            <v>ОСЗ</v>
          </cell>
          <cell r="J323" t="str">
            <v>D</v>
          </cell>
          <cell r="K323" t="str">
            <v>Ростовская область</v>
          </cell>
          <cell r="L323" t="str">
            <v>типовая</v>
          </cell>
          <cell r="M323" t="str">
            <v>требуется косметический ремонт</v>
          </cell>
          <cell r="N323" t="str">
            <v>Ростовская область, Каменск-Шахтинский</v>
          </cell>
          <cell r="P323">
            <v>0</v>
          </cell>
          <cell r="Q323">
            <v>0</v>
          </cell>
          <cell r="R323">
            <v>0</v>
          </cell>
          <cell r="T323" t="str">
            <v>http://gazeta-dela.ru/obj_list.php?id_cats=32&amp;subcat&amp;page=3</v>
          </cell>
          <cell r="U323">
            <v>40499</v>
          </cell>
          <cell r="W323">
            <v>10416.666666666666</v>
          </cell>
          <cell r="X323" t="str">
            <v>Ростовская область</v>
          </cell>
        </row>
        <row r="324">
          <cell r="A324">
            <v>322</v>
          </cell>
          <cell r="B324" t="str">
            <v>Каменск-Шахтинский</v>
          </cell>
          <cell r="C324">
            <v>220000</v>
          </cell>
          <cell r="D324" t="str">
            <v>рубли</v>
          </cell>
          <cell r="E324">
            <v>24</v>
          </cell>
          <cell r="F324">
            <v>0</v>
          </cell>
          <cell r="G324">
            <v>0</v>
          </cell>
          <cell r="H324" t="str">
            <v>гаражи</v>
          </cell>
          <cell r="I324" t="str">
            <v>ОСЗ</v>
          </cell>
          <cell r="J324" t="str">
            <v>D</v>
          </cell>
          <cell r="K324" t="str">
            <v>Ростовская область</v>
          </cell>
          <cell r="L324" t="str">
            <v>типовая</v>
          </cell>
          <cell r="M324" t="str">
            <v>требуется косметический ремонт</v>
          </cell>
          <cell r="N324" t="str">
            <v>Ростовская область, Каменск-Шахтинский</v>
          </cell>
          <cell r="P324">
            <v>0</v>
          </cell>
          <cell r="Q324">
            <v>0</v>
          </cell>
          <cell r="R324">
            <v>0</v>
          </cell>
          <cell r="T324" t="str">
            <v>http://gazeta-dela.ru/obj_list.php?id_cats=32&amp;subcat&amp;page=4</v>
          </cell>
          <cell r="U324">
            <v>40499</v>
          </cell>
          <cell r="W324">
            <v>9166.6666666666661</v>
          </cell>
          <cell r="X324" t="str">
            <v>Ростовская область</v>
          </cell>
        </row>
        <row r="325">
          <cell r="A325">
            <v>323</v>
          </cell>
          <cell r="B325" t="str">
            <v>Каменск-Шахтинский</v>
          </cell>
          <cell r="C325">
            <v>200000</v>
          </cell>
          <cell r="D325" t="str">
            <v>рубли</v>
          </cell>
          <cell r="E325">
            <v>24</v>
          </cell>
          <cell r="F325">
            <v>0</v>
          </cell>
          <cell r="G325">
            <v>0</v>
          </cell>
          <cell r="H325" t="str">
            <v>гаражи</v>
          </cell>
          <cell r="I325" t="str">
            <v>ОСЗ</v>
          </cell>
          <cell r="J325" t="str">
            <v>D</v>
          </cell>
          <cell r="K325" t="str">
            <v>Ростовская область</v>
          </cell>
          <cell r="L325" t="str">
            <v>типовая</v>
          </cell>
          <cell r="M325" t="str">
            <v>требуется косметический ремонт</v>
          </cell>
          <cell r="N325" t="str">
            <v>Ростовская область, Каменск-Шахтинский</v>
          </cell>
          <cell r="P325">
            <v>0</v>
          </cell>
          <cell r="Q325">
            <v>0</v>
          </cell>
          <cell r="R325">
            <v>0</v>
          </cell>
          <cell r="T325" t="str">
            <v>http://gazeta-dela.ru/obj_list.php?id_cats=32&amp;subcat&amp;page=7</v>
          </cell>
          <cell r="U325">
            <v>40499</v>
          </cell>
          <cell r="W325">
            <v>8333.3333333333339</v>
          </cell>
          <cell r="X325" t="str">
            <v>Ростовская область</v>
          </cell>
        </row>
        <row r="326">
          <cell r="A326">
            <v>324</v>
          </cell>
          <cell r="B326" t="str">
            <v>Каменск-Шахтинский</v>
          </cell>
          <cell r="C326">
            <v>350000</v>
          </cell>
          <cell r="D326" t="str">
            <v>рубли</v>
          </cell>
          <cell r="E326">
            <v>29</v>
          </cell>
          <cell r="F326">
            <v>0</v>
          </cell>
          <cell r="G326">
            <v>0</v>
          </cell>
          <cell r="H326" t="str">
            <v>гаражи</v>
          </cell>
          <cell r="I326" t="str">
            <v>ОСЗ</v>
          </cell>
          <cell r="J326" t="str">
            <v>D</v>
          </cell>
          <cell r="K326" t="str">
            <v>Ростовская область</v>
          </cell>
          <cell r="L326" t="str">
            <v>типовая</v>
          </cell>
          <cell r="M326" t="str">
            <v>требуется косметический ремонт</v>
          </cell>
          <cell r="N326" t="str">
            <v>Ростовская область, Каменск-Шахтинский</v>
          </cell>
          <cell r="P326">
            <v>0</v>
          </cell>
          <cell r="Q326">
            <v>0</v>
          </cell>
          <cell r="R326">
            <v>0</v>
          </cell>
          <cell r="T326" t="str">
            <v>http://gazeta-dela.ru/obj_list.php?id_cats=32&amp;subcat&amp;page=5</v>
          </cell>
          <cell r="U326">
            <v>40499</v>
          </cell>
          <cell r="W326">
            <v>12068.965517241379</v>
          </cell>
          <cell r="X326" t="str">
            <v>Ростовская область</v>
          </cell>
        </row>
        <row r="327">
          <cell r="A327">
            <v>325</v>
          </cell>
          <cell r="B327" t="str">
            <v>Кропоткин</v>
          </cell>
          <cell r="C327">
            <v>250000</v>
          </cell>
          <cell r="D327" t="str">
            <v>рубли</v>
          </cell>
          <cell r="E327">
            <v>27</v>
          </cell>
          <cell r="F327">
            <v>0</v>
          </cell>
          <cell r="G327">
            <v>0</v>
          </cell>
          <cell r="H327" t="str">
            <v>гаражи</v>
          </cell>
          <cell r="I327" t="str">
            <v>ОСЗ</v>
          </cell>
          <cell r="J327" t="str">
            <v>D</v>
          </cell>
          <cell r="K327" t="str">
            <v>Краснодарский край, г. Кропоткин</v>
          </cell>
          <cell r="L327" t="str">
            <v>типовая</v>
          </cell>
          <cell r="M327" t="str">
            <v>требуется косметический ремонт</v>
          </cell>
          <cell r="N327" t="str">
            <v>Краснодарский край, Кропоткин</v>
          </cell>
          <cell r="P327">
            <v>0</v>
          </cell>
          <cell r="Q327">
            <v>0</v>
          </cell>
          <cell r="R327">
            <v>0</v>
          </cell>
          <cell r="T327" t="str">
            <v>http://www.avito.ru/items/kropotkin_garazhi_i_stoyanki_v_tsentre_kropotkina_12529871</v>
          </cell>
          <cell r="U327">
            <v>40465</v>
          </cell>
          <cell r="W327">
            <v>9259.2592592592591</v>
          </cell>
          <cell r="X327" t="str">
            <v>Краснодарский край</v>
          </cell>
        </row>
        <row r="328">
          <cell r="A328">
            <v>326</v>
          </cell>
          <cell r="B328" t="str">
            <v>Лиски</v>
          </cell>
          <cell r="C328">
            <v>250000</v>
          </cell>
          <cell r="D328" t="str">
            <v>рубли</v>
          </cell>
          <cell r="E328">
            <v>24</v>
          </cell>
          <cell r="F328">
            <v>0</v>
          </cell>
          <cell r="G328">
            <v>0</v>
          </cell>
          <cell r="H328" t="str">
            <v>гаражи</v>
          </cell>
          <cell r="I328" t="str">
            <v>ОСЗ</v>
          </cell>
          <cell r="J328" t="str">
            <v>D</v>
          </cell>
          <cell r="K328" t="str">
            <v>Воронежская область, г. Лиски</v>
          </cell>
          <cell r="L328" t="str">
            <v>типовая</v>
          </cell>
          <cell r="M328" t="str">
            <v>требуется косметический ремонт</v>
          </cell>
          <cell r="N328" t="str">
            <v>Воронежская область, Лиски</v>
          </cell>
          <cell r="P328">
            <v>0</v>
          </cell>
          <cell r="Q328">
            <v>0</v>
          </cell>
          <cell r="R328">
            <v>0</v>
          </cell>
          <cell r="T328" t="str">
            <v>http://www.megapolis.liskinet.ru/index.php?option=com_adsmanager&amp;page=show_ad&amp;adid=501&amp;catid=9&amp;Itemid=1</v>
          </cell>
          <cell r="U328">
            <v>40415</v>
          </cell>
          <cell r="W328">
            <v>10416.666666666666</v>
          </cell>
          <cell r="X328" t="str">
            <v>Воронежская область</v>
          </cell>
        </row>
        <row r="329">
          <cell r="A329">
            <v>327</v>
          </cell>
          <cell r="B329" t="str">
            <v>Тверь</v>
          </cell>
          <cell r="C329">
            <v>6000000</v>
          </cell>
          <cell r="D329" t="str">
            <v>рубли</v>
          </cell>
          <cell r="E329">
            <v>67</v>
          </cell>
          <cell r="F329">
            <v>0</v>
          </cell>
          <cell r="G329">
            <v>0</v>
          </cell>
          <cell r="H329" t="str">
            <v>офисное</v>
          </cell>
          <cell r="I329" t="str">
            <v>встроенное</v>
          </cell>
          <cell r="J329" t="str">
            <v>C</v>
          </cell>
          <cell r="K329" t="str">
            <v>Тверская область, г. Тверь</v>
          </cell>
          <cell r="L329" t="str">
            <v>повышенная</v>
          </cell>
          <cell r="M329" t="str">
            <v>новое</v>
          </cell>
          <cell r="N329" t="str">
            <v>Тверская область, Тверь</v>
          </cell>
          <cell r="P329">
            <v>0</v>
          </cell>
          <cell r="Q329">
            <v>0</v>
          </cell>
          <cell r="R329">
            <v>0</v>
          </cell>
          <cell r="T329" t="str">
            <v>http://www.rosrealt.ru/comrealty.php?id=13288</v>
          </cell>
          <cell r="U329">
            <v>40403</v>
          </cell>
          <cell r="W329">
            <v>89552.238805970148</v>
          </cell>
          <cell r="X329" t="str">
            <v>Тверская область</v>
          </cell>
        </row>
        <row r="330">
          <cell r="A330">
            <v>328</v>
          </cell>
          <cell r="B330" t="str">
            <v>Тверь</v>
          </cell>
          <cell r="C330">
            <v>25000000</v>
          </cell>
          <cell r="D330" t="str">
            <v>рубли</v>
          </cell>
          <cell r="E330">
            <v>450</v>
          </cell>
          <cell r="F330">
            <v>0</v>
          </cell>
          <cell r="G330">
            <v>0</v>
          </cell>
          <cell r="H330" t="str">
            <v>офисное</v>
          </cell>
          <cell r="I330" t="str">
            <v>встроенное</v>
          </cell>
          <cell r="J330" t="str">
            <v>B</v>
          </cell>
          <cell r="K330" t="str">
            <v>Тверская область, г. Тверь</v>
          </cell>
          <cell r="L330" t="str">
            <v>повышенная</v>
          </cell>
          <cell r="M330" t="str">
            <v>новое</v>
          </cell>
          <cell r="N330" t="str">
            <v>Тверская область, Тверь</v>
          </cell>
          <cell r="P330">
            <v>0</v>
          </cell>
          <cell r="Q330">
            <v>0</v>
          </cell>
          <cell r="R330">
            <v>0</v>
          </cell>
          <cell r="T330" t="str">
            <v>http://www.rosrealt.ru/comrealty.php?id=11030</v>
          </cell>
          <cell r="U330">
            <v>40336</v>
          </cell>
          <cell r="W330">
            <v>55555.555555555555</v>
          </cell>
          <cell r="X330" t="str">
            <v>Тверская область</v>
          </cell>
        </row>
        <row r="331">
          <cell r="A331">
            <v>329</v>
          </cell>
          <cell r="B331" t="str">
            <v>Тверь</v>
          </cell>
          <cell r="C331">
            <v>35000000</v>
          </cell>
          <cell r="D331" t="str">
            <v>рубли</v>
          </cell>
          <cell r="E331">
            <v>723</v>
          </cell>
          <cell r="F331">
            <v>0</v>
          </cell>
          <cell r="G331">
            <v>0</v>
          </cell>
          <cell r="H331" t="str">
            <v>офисное</v>
          </cell>
          <cell r="I331" t="str">
            <v>ОСЗ</v>
          </cell>
          <cell r="J331" t="str">
            <v>C</v>
          </cell>
          <cell r="K331" t="str">
            <v>Тверская область, г. Тверь</v>
          </cell>
          <cell r="L331" t="str">
            <v>повышенная</v>
          </cell>
          <cell r="M331" t="str">
            <v>новое</v>
          </cell>
          <cell r="N331" t="str">
            <v>Тверская область, Тверь</v>
          </cell>
          <cell r="P331">
            <v>0</v>
          </cell>
          <cell r="Q331">
            <v>0</v>
          </cell>
          <cell r="R331">
            <v>0</v>
          </cell>
          <cell r="T331" t="str">
            <v>http://kalinino.tv/catalog/commercial/details.php?id=15&amp;business_operation=1&amp;page=0</v>
          </cell>
          <cell r="U331">
            <v>40336</v>
          </cell>
          <cell r="W331">
            <v>48409.405255878286</v>
          </cell>
          <cell r="X331" t="str">
            <v>Тверская область</v>
          </cell>
        </row>
        <row r="332">
          <cell r="A332">
            <v>330</v>
          </cell>
          <cell r="B332" t="str">
            <v>Находка</v>
          </cell>
          <cell r="C332">
            <v>3300000</v>
          </cell>
          <cell r="D332" t="str">
            <v>рубли</v>
          </cell>
          <cell r="E332">
            <v>60</v>
          </cell>
          <cell r="F332">
            <v>0</v>
          </cell>
          <cell r="G332">
            <v>0</v>
          </cell>
          <cell r="H332" t="str">
            <v>офисное</v>
          </cell>
          <cell r="I332" t="str">
            <v>встроенное</v>
          </cell>
          <cell r="J332" t="str">
            <v>C</v>
          </cell>
          <cell r="K332" t="str">
            <v>Приморский край</v>
          </cell>
          <cell r="L332" t="str">
            <v>повышенная</v>
          </cell>
          <cell r="M332" t="str">
            <v>новое</v>
          </cell>
          <cell r="N332" t="str">
            <v>Приморский край, Находка</v>
          </cell>
          <cell r="P332">
            <v>0</v>
          </cell>
          <cell r="Q332">
            <v>0</v>
          </cell>
          <cell r="R332">
            <v>0</v>
          </cell>
          <cell r="T332" t="str">
            <v>http://www.elton-dv.ru/anounce/item/?idnum_otype=1&amp;idnum_ntype=4&amp;idnum_groups=21&amp;idnum_item=210</v>
          </cell>
          <cell r="U332">
            <v>40484</v>
          </cell>
          <cell r="W332">
            <v>55000</v>
          </cell>
          <cell r="X332" t="str">
            <v>Приморский край</v>
          </cell>
        </row>
        <row r="333">
          <cell r="A333">
            <v>331</v>
          </cell>
          <cell r="B333" t="str">
            <v>Находка</v>
          </cell>
          <cell r="C333">
            <v>5000000</v>
          </cell>
          <cell r="D333" t="str">
            <v>рубли</v>
          </cell>
          <cell r="E333">
            <v>170</v>
          </cell>
          <cell r="F333">
            <v>0</v>
          </cell>
          <cell r="G333">
            <v>0</v>
          </cell>
          <cell r="H333" t="str">
            <v>офисное</v>
          </cell>
          <cell r="I333" t="str">
            <v>встроенное</v>
          </cell>
          <cell r="J333" t="str">
            <v>C</v>
          </cell>
          <cell r="K333" t="str">
            <v>Приморский край</v>
          </cell>
          <cell r="L333" t="str">
            <v>типовая</v>
          </cell>
          <cell r="M333" t="str">
            <v>требуется косметический ремонт</v>
          </cell>
          <cell r="N333" t="str">
            <v>Приморский край, Находка</v>
          </cell>
          <cell r="P333">
            <v>0</v>
          </cell>
          <cell r="Q333">
            <v>0</v>
          </cell>
          <cell r="R333">
            <v>0</v>
          </cell>
          <cell r="T333" t="str">
            <v>http://www.elton-dv.ru/anounce/item/?idnum_otype=1&amp;idnum_ntype=4&amp;idnum_groups=22&amp;idnum_item=194</v>
          </cell>
          <cell r="U333">
            <v>40484</v>
          </cell>
          <cell r="W333">
            <v>29411.764705882353</v>
          </cell>
          <cell r="X333" t="str">
            <v>Приморский край</v>
          </cell>
        </row>
        <row r="334">
          <cell r="A334">
            <v>332</v>
          </cell>
          <cell r="B334" t="str">
            <v>Находка</v>
          </cell>
          <cell r="C334">
            <v>900000.00000000012</v>
          </cell>
          <cell r="D334" t="str">
            <v>рубли</v>
          </cell>
          <cell r="E334">
            <v>43.8</v>
          </cell>
          <cell r="F334">
            <v>0</v>
          </cell>
          <cell r="G334">
            <v>0</v>
          </cell>
          <cell r="H334" t="str">
            <v>офисное</v>
          </cell>
          <cell r="I334" t="str">
            <v>встроенное</v>
          </cell>
          <cell r="J334" t="str">
            <v>C</v>
          </cell>
          <cell r="K334" t="str">
            <v>Приморский край</v>
          </cell>
          <cell r="L334" t="str">
            <v>типовая</v>
          </cell>
          <cell r="M334" t="str">
            <v>требуется косметический ремонт</v>
          </cell>
          <cell r="N334" t="str">
            <v>Приморский край, Находка</v>
          </cell>
          <cell r="P334">
            <v>0</v>
          </cell>
          <cell r="Q334">
            <v>0</v>
          </cell>
          <cell r="R334">
            <v>0</v>
          </cell>
          <cell r="T334" t="str">
            <v>http://www.elton-dv.ru/anounce/item/?idnum_otype=1&amp;idnum_ntype=4&amp;idnum_groups=22&amp;idnum_item=174</v>
          </cell>
          <cell r="U334">
            <v>40484</v>
          </cell>
          <cell r="W334">
            <v>20547.945205479456</v>
          </cell>
          <cell r="X334" t="str">
            <v>Приморский край</v>
          </cell>
        </row>
        <row r="335">
          <cell r="A335">
            <v>333</v>
          </cell>
          <cell r="B335" t="str">
            <v>Находка</v>
          </cell>
          <cell r="C335">
            <v>3300000</v>
          </cell>
          <cell r="D335" t="str">
            <v>рубли</v>
          </cell>
          <cell r="E335">
            <v>90</v>
          </cell>
          <cell r="F335">
            <v>0</v>
          </cell>
          <cell r="G335">
            <v>0</v>
          </cell>
          <cell r="H335" t="str">
            <v>офисное</v>
          </cell>
          <cell r="I335" t="str">
            <v>встроенное</v>
          </cell>
          <cell r="J335" t="str">
            <v>C</v>
          </cell>
          <cell r="K335" t="str">
            <v>Приморский край</v>
          </cell>
          <cell r="L335" t="str">
            <v>типовая</v>
          </cell>
          <cell r="M335" t="str">
            <v>новое</v>
          </cell>
          <cell r="N335" t="str">
            <v>Приморский край, Находка</v>
          </cell>
          <cell r="P335">
            <v>0</v>
          </cell>
          <cell r="Q335">
            <v>0</v>
          </cell>
          <cell r="R335">
            <v>0</v>
          </cell>
          <cell r="T335" t="str">
            <v>http://www.elton-dv.ru/anounce/item/?idnum_otype=1&amp;idnum_ntype=4&amp;idnum_groups=22&amp;idnum_item=51</v>
          </cell>
          <cell r="U335">
            <v>40484</v>
          </cell>
          <cell r="W335">
            <v>36666.666666666664</v>
          </cell>
          <cell r="X335" t="str">
            <v>Приморский край</v>
          </cell>
        </row>
        <row r="336">
          <cell r="A336">
            <v>334</v>
          </cell>
          <cell r="B336" t="str">
            <v>Находка</v>
          </cell>
          <cell r="C336">
            <v>1970000</v>
          </cell>
          <cell r="D336" t="str">
            <v>рубли</v>
          </cell>
          <cell r="E336">
            <v>52</v>
          </cell>
          <cell r="F336">
            <v>0</v>
          </cell>
          <cell r="G336">
            <v>0</v>
          </cell>
          <cell r="H336" t="str">
            <v>офисное</v>
          </cell>
          <cell r="I336" t="str">
            <v>встроенное</v>
          </cell>
          <cell r="J336" t="str">
            <v>C</v>
          </cell>
          <cell r="K336" t="str">
            <v>Приморский край</v>
          </cell>
          <cell r="L336" t="str">
            <v>типовая</v>
          </cell>
          <cell r="M336" t="str">
            <v>новое</v>
          </cell>
          <cell r="N336" t="str">
            <v>Приморский край, Находка</v>
          </cell>
          <cell r="P336">
            <v>0</v>
          </cell>
          <cell r="Q336">
            <v>0</v>
          </cell>
          <cell r="R336">
            <v>0</v>
          </cell>
          <cell r="T336" t="str">
            <v>http://www.elton-dv.ru/anounce/item/?idnum_otype=1&amp;idnum_ntype=4&amp;idnum_groups=22&amp;idnum_item=14</v>
          </cell>
          <cell r="U336">
            <v>40484</v>
          </cell>
          <cell r="W336">
            <v>37884.615384615383</v>
          </cell>
          <cell r="X336" t="str">
            <v>Приморский край</v>
          </cell>
        </row>
        <row r="337">
          <cell r="A337">
            <v>335</v>
          </cell>
          <cell r="B337" t="str">
            <v>Находка</v>
          </cell>
          <cell r="C337">
            <v>32767000</v>
          </cell>
          <cell r="D337" t="str">
            <v>рубли</v>
          </cell>
          <cell r="E337">
            <v>1057</v>
          </cell>
          <cell r="F337">
            <v>0</v>
          </cell>
          <cell r="G337">
            <v>0</v>
          </cell>
          <cell r="H337" t="str">
            <v>офисное</v>
          </cell>
          <cell r="I337" t="str">
            <v>встроенное</v>
          </cell>
          <cell r="J337" t="str">
            <v>C</v>
          </cell>
          <cell r="K337" t="str">
            <v>Приморский край</v>
          </cell>
          <cell r="L337" t="str">
            <v>типовая</v>
          </cell>
          <cell r="M337" t="str">
            <v>требуется капитальный ремонт</v>
          </cell>
          <cell r="N337" t="str">
            <v>Приморский край, Находка</v>
          </cell>
          <cell r="P337">
            <v>0</v>
          </cell>
          <cell r="Q337">
            <v>0</v>
          </cell>
          <cell r="R337">
            <v>0</v>
          </cell>
          <cell r="T337" t="str">
            <v>http://www.rosrealt.ru/comrealty.php?id=17871</v>
          </cell>
          <cell r="U337">
            <v>40484</v>
          </cell>
          <cell r="W337">
            <v>31000</v>
          </cell>
          <cell r="X337" t="str">
            <v>Приморский край</v>
          </cell>
        </row>
        <row r="338">
          <cell r="A338">
            <v>336</v>
          </cell>
          <cell r="B338" t="str">
            <v>Находка</v>
          </cell>
          <cell r="C338">
            <v>1800000.0000000002</v>
          </cell>
          <cell r="D338" t="str">
            <v>рубли</v>
          </cell>
          <cell r="E338">
            <v>74</v>
          </cell>
          <cell r="F338">
            <v>0</v>
          </cell>
          <cell r="G338">
            <v>0</v>
          </cell>
          <cell r="H338" t="str">
            <v>офисное</v>
          </cell>
          <cell r="I338" t="str">
            <v>встроенное</v>
          </cell>
          <cell r="J338" t="str">
            <v>C</v>
          </cell>
          <cell r="K338" t="str">
            <v>Приморский край</v>
          </cell>
          <cell r="L338" t="str">
            <v>типовая</v>
          </cell>
          <cell r="M338" t="str">
            <v>требуется косметический ремонт</v>
          </cell>
          <cell r="N338" t="str">
            <v>Приморский край, Находка</v>
          </cell>
          <cell r="P338">
            <v>0</v>
          </cell>
          <cell r="Q338">
            <v>0</v>
          </cell>
          <cell r="R338">
            <v>0</v>
          </cell>
          <cell r="T338" t="str">
            <v>http://www.rosrealt.ru/comrealty.php?id=15368</v>
          </cell>
          <cell r="U338">
            <v>40484</v>
          </cell>
          <cell r="W338">
            <v>24324.324324324327</v>
          </cell>
          <cell r="X338" t="str">
            <v>Приморский край</v>
          </cell>
        </row>
        <row r="339">
          <cell r="A339">
            <v>337</v>
          </cell>
          <cell r="B339" t="str">
            <v>Находка</v>
          </cell>
          <cell r="C339">
            <v>17700000</v>
          </cell>
          <cell r="D339" t="str">
            <v>рубли</v>
          </cell>
          <cell r="E339">
            <v>547</v>
          </cell>
          <cell r="F339">
            <v>0</v>
          </cell>
          <cell r="G339">
            <v>0</v>
          </cell>
          <cell r="H339" t="str">
            <v>офисное</v>
          </cell>
          <cell r="I339" t="str">
            <v>встроенное</v>
          </cell>
          <cell r="J339" t="str">
            <v>C</v>
          </cell>
          <cell r="K339" t="str">
            <v>Приморский край</v>
          </cell>
          <cell r="L339" t="str">
            <v>евроремонт</v>
          </cell>
          <cell r="M339" t="str">
            <v>новое</v>
          </cell>
          <cell r="N339" t="str">
            <v>Приморский край, Находка</v>
          </cell>
          <cell r="P339">
            <v>0</v>
          </cell>
          <cell r="Q339">
            <v>0</v>
          </cell>
          <cell r="R339">
            <v>0</v>
          </cell>
          <cell r="T339" t="str">
            <v>http://www.rosrealt.ru/comrealty.php?id=8883</v>
          </cell>
          <cell r="U339">
            <v>40484</v>
          </cell>
          <cell r="W339">
            <v>32358.318098720294</v>
          </cell>
          <cell r="X339" t="str">
            <v>Приморский край</v>
          </cell>
        </row>
        <row r="340">
          <cell r="A340">
            <v>338</v>
          </cell>
          <cell r="B340" t="str">
            <v>Чита</v>
          </cell>
          <cell r="C340">
            <v>5600000</v>
          </cell>
          <cell r="D340" t="str">
            <v>рубли</v>
          </cell>
          <cell r="E340">
            <v>74</v>
          </cell>
          <cell r="F340">
            <v>0</v>
          </cell>
          <cell r="G340">
            <v>0</v>
          </cell>
          <cell r="H340" t="str">
            <v>офисное</v>
          </cell>
          <cell r="I340" t="str">
            <v>встроенное</v>
          </cell>
          <cell r="J340" t="str">
            <v>C</v>
          </cell>
          <cell r="K340" t="str">
            <v>Забайкальский край, г. Чита</v>
          </cell>
          <cell r="L340" t="str">
            <v>евроремонт</v>
          </cell>
          <cell r="M340" t="str">
            <v>новое</v>
          </cell>
          <cell r="N340" t="str">
            <v>Забайкальский край, Чита</v>
          </cell>
          <cell r="P340">
            <v>0</v>
          </cell>
          <cell r="Q340">
            <v>0</v>
          </cell>
          <cell r="R340">
            <v>0</v>
          </cell>
          <cell r="T340" t="str">
            <v>http://www.chita-realt.ru/comm/1378/</v>
          </cell>
          <cell r="U340">
            <v>40505</v>
          </cell>
          <cell r="W340">
            <v>75675.67567567568</v>
          </cell>
          <cell r="X340" t="str">
            <v>Забайкальский край</v>
          </cell>
        </row>
        <row r="341">
          <cell r="A341">
            <v>339</v>
          </cell>
          <cell r="B341" t="str">
            <v>Чита</v>
          </cell>
          <cell r="C341">
            <v>4876000</v>
          </cell>
          <cell r="D341" t="str">
            <v>рубли</v>
          </cell>
          <cell r="E341">
            <v>106</v>
          </cell>
          <cell r="F341">
            <v>0</v>
          </cell>
          <cell r="G341">
            <v>0</v>
          </cell>
          <cell r="H341" t="str">
            <v>офисное</v>
          </cell>
          <cell r="I341" t="str">
            <v>встроенное</v>
          </cell>
          <cell r="J341" t="str">
            <v>C</v>
          </cell>
          <cell r="K341" t="str">
            <v>Забайкальский край, г. Чита</v>
          </cell>
          <cell r="L341" t="str">
            <v>без отделки</v>
          </cell>
          <cell r="M341" t="str">
            <v>новое</v>
          </cell>
          <cell r="N341" t="str">
            <v>Забайкальский край, Чита</v>
          </cell>
          <cell r="P341">
            <v>0</v>
          </cell>
          <cell r="Q341">
            <v>0</v>
          </cell>
          <cell r="R341">
            <v>0</v>
          </cell>
          <cell r="T341" t="str">
            <v>http://www.chita-realt.ru/comm/691/</v>
          </cell>
          <cell r="U341">
            <v>40507</v>
          </cell>
          <cell r="W341">
            <v>46000</v>
          </cell>
          <cell r="X341" t="str">
            <v>Забайкальский край</v>
          </cell>
        </row>
        <row r="342">
          <cell r="A342">
            <v>340</v>
          </cell>
          <cell r="B342" t="str">
            <v>Чита</v>
          </cell>
          <cell r="C342">
            <v>9108000</v>
          </cell>
          <cell r="D342" t="str">
            <v>рубли</v>
          </cell>
          <cell r="E342">
            <v>198</v>
          </cell>
          <cell r="F342">
            <v>0</v>
          </cell>
          <cell r="G342">
            <v>0</v>
          </cell>
          <cell r="H342" t="str">
            <v>офисное</v>
          </cell>
          <cell r="I342" t="str">
            <v>встроенное</v>
          </cell>
          <cell r="J342" t="str">
            <v>C</v>
          </cell>
          <cell r="K342" t="str">
            <v>Забайкальский край, г. Чита</v>
          </cell>
          <cell r="L342" t="str">
            <v>без отделки</v>
          </cell>
          <cell r="M342" t="str">
            <v>новое</v>
          </cell>
          <cell r="N342" t="str">
            <v>Забайкальский край, Чита</v>
          </cell>
          <cell r="P342">
            <v>0</v>
          </cell>
          <cell r="Q342">
            <v>0</v>
          </cell>
          <cell r="R342">
            <v>0</v>
          </cell>
          <cell r="T342" t="str">
            <v>http://www.chita-realt.ru/comm/692/</v>
          </cell>
          <cell r="U342">
            <v>40507</v>
          </cell>
          <cell r="W342">
            <v>46000</v>
          </cell>
          <cell r="X342" t="str">
            <v>Забайкальский край</v>
          </cell>
        </row>
        <row r="343">
          <cell r="A343">
            <v>341</v>
          </cell>
          <cell r="B343" t="str">
            <v>Чита</v>
          </cell>
          <cell r="C343">
            <v>29526000</v>
          </cell>
          <cell r="D343" t="str">
            <v>рубли</v>
          </cell>
          <cell r="E343">
            <v>636</v>
          </cell>
          <cell r="F343">
            <v>0</v>
          </cell>
          <cell r="G343">
            <v>0</v>
          </cell>
          <cell r="H343" t="str">
            <v>офисное</v>
          </cell>
          <cell r="I343" t="str">
            <v>встроенное</v>
          </cell>
          <cell r="J343" t="str">
            <v>C</v>
          </cell>
          <cell r="K343" t="str">
            <v>Забайкальский край, г. Чита</v>
          </cell>
          <cell r="L343" t="str">
            <v>без отделки</v>
          </cell>
          <cell r="M343" t="str">
            <v>новое</v>
          </cell>
          <cell r="N343" t="str">
            <v>Забайкальский край, Чита</v>
          </cell>
          <cell r="P343">
            <v>0</v>
          </cell>
          <cell r="Q343">
            <v>0</v>
          </cell>
          <cell r="R343">
            <v>0</v>
          </cell>
          <cell r="T343" t="str">
            <v>http://www.chita-realt.ru/comm/693/</v>
          </cell>
          <cell r="U343">
            <v>40507</v>
          </cell>
          <cell r="W343">
            <v>46424.528301886792</v>
          </cell>
          <cell r="X343" t="str">
            <v>Забайкальский край</v>
          </cell>
        </row>
        <row r="344">
          <cell r="A344">
            <v>342</v>
          </cell>
          <cell r="B344" t="str">
            <v>Брянск</v>
          </cell>
          <cell r="C344">
            <v>6000000</v>
          </cell>
          <cell r="D344" t="str">
            <v>рубли</v>
          </cell>
          <cell r="E344">
            <v>161</v>
          </cell>
          <cell r="F344">
            <v>0</v>
          </cell>
          <cell r="G344">
            <v>0</v>
          </cell>
          <cell r="H344" t="str">
            <v>офисное</v>
          </cell>
          <cell r="I344" t="str">
            <v>встроенное</v>
          </cell>
          <cell r="J344" t="str">
            <v>C</v>
          </cell>
          <cell r="K344" t="str">
            <v>Брянская область, г. Брянск</v>
          </cell>
          <cell r="L344" t="str">
            <v>без отделки</v>
          </cell>
          <cell r="M344" t="str">
            <v>новое</v>
          </cell>
          <cell r="N344" t="str">
            <v>Брянская область, Брянск</v>
          </cell>
          <cell r="P344">
            <v>0</v>
          </cell>
          <cell r="Q344">
            <v>0</v>
          </cell>
          <cell r="R344">
            <v>0</v>
          </cell>
          <cell r="T344" t="str">
            <v>http://www.nmls.ru/realty/object/type,office/firm2343/id43.php</v>
          </cell>
          <cell r="U344">
            <v>40497</v>
          </cell>
          <cell r="W344">
            <v>37267.080745341613</v>
          </cell>
          <cell r="X344" t="str">
            <v>Брянская область</v>
          </cell>
        </row>
        <row r="345">
          <cell r="A345">
            <v>343</v>
          </cell>
          <cell r="B345" t="str">
            <v>Брянск</v>
          </cell>
          <cell r="C345">
            <v>10900000</v>
          </cell>
          <cell r="D345" t="str">
            <v>рубли</v>
          </cell>
          <cell r="E345">
            <v>280</v>
          </cell>
          <cell r="F345">
            <v>0</v>
          </cell>
          <cell r="G345">
            <v>0</v>
          </cell>
          <cell r="H345" t="str">
            <v>офисное</v>
          </cell>
          <cell r="I345" t="str">
            <v>встроенное</v>
          </cell>
          <cell r="J345" t="str">
            <v>C</v>
          </cell>
          <cell r="K345" t="str">
            <v>Брянская область, г. Брянск</v>
          </cell>
          <cell r="L345" t="str">
            <v>повышенная</v>
          </cell>
          <cell r="M345" t="str">
            <v>требуется косметический ремонт</v>
          </cell>
          <cell r="N345" t="str">
            <v>Брянская область, Брянск</v>
          </cell>
          <cell r="P345">
            <v>0</v>
          </cell>
          <cell r="Q345">
            <v>0</v>
          </cell>
          <cell r="R345">
            <v>0</v>
          </cell>
          <cell r="T345" t="str">
            <v>http://www.nmls.ru/realty/object/type,office/firm2343/id42.php</v>
          </cell>
          <cell r="U345">
            <v>40497</v>
          </cell>
          <cell r="W345">
            <v>38928.571428571428</v>
          </cell>
          <cell r="X345" t="str">
            <v>Брянская область</v>
          </cell>
        </row>
        <row r="346">
          <cell r="A346">
            <v>344</v>
          </cell>
          <cell r="B346" t="str">
            <v>Брянск</v>
          </cell>
          <cell r="C346">
            <v>26750000.000000004</v>
          </cell>
          <cell r="D346" t="str">
            <v>рубли</v>
          </cell>
          <cell r="E346">
            <v>1286</v>
          </cell>
          <cell r="F346">
            <v>0</v>
          </cell>
          <cell r="G346">
            <v>0</v>
          </cell>
          <cell r="H346" t="str">
            <v>офисное</v>
          </cell>
          <cell r="I346" t="str">
            <v>встроенное</v>
          </cell>
          <cell r="J346" t="str">
            <v>C</v>
          </cell>
          <cell r="K346" t="str">
            <v>Брянская область, г. Брянск</v>
          </cell>
          <cell r="L346" t="str">
            <v>без отделки</v>
          </cell>
          <cell r="M346" t="str">
            <v>новое</v>
          </cell>
          <cell r="N346" t="str">
            <v>Брянская область, Брянск</v>
          </cell>
          <cell r="P346">
            <v>0</v>
          </cell>
          <cell r="Q346">
            <v>0</v>
          </cell>
          <cell r="R346">
            <v>0</v>
          </cell>
          <cell r="T346" t="str">
            <v>http://www.nmls.ru/realty/object/type,office/firm2343/id34.php</v>
          </cell>
          <cell r="U346">
            <v>40497</v>
          </cell>
          <cell r="W346">
            <v>20800.933125972009</v>
          </cell>
          <cell r="X346" t="str">
            <v>Брянская область</v>
          </cell>
        </row>
        <row r="347">
          <cell r="A347">
            <v>345</v>
          </cell>
          <cell r="B347" t="str">
            <v>Омск</v>
          </cell>
          <cell r="C347">
            <v>7592000</v>
          </cell>
          <cell r="D347" t="str">
            <v>рубли</v>
          </cell>
          <cell r="E347">
            <v>140</v>
          </cell>
          <cell r="F347">
            <v>0</v>
          </cell>
          <cell r="G347">
            <v>0</v>
          </cell>
          <cell r="H347" t="str">
            <v>офисное</v>
          </cell>
          <cell r="I347" t="str">
            <v>встроенное</v>
          </cell>
          <cell r="J347" t="str">
            <v>C</v>
          </cell>
          <cell r="K347" t="str">
            <v>Омская область, г. Омск</v>
          </cell>
          <cell r="L347" t="str">
            <v>повышенная</v>
          </cell>
          <cell r="M347" t="str">
            <v>новое</v>
          </cell>
          <cell r="N347" t="str">
            <v>Омская область, Омск</v>
          </cell>
          <cell r="P347">
            <v>0</v>
          </cell>
          <cell r="Q347">
            <v>0</v>
          </cell>
          <cell r="R347">
            <v>0</v>
          </cell>
          <cell r="T347" t="str">
            <v>http://www.miel-omsk.ru/basa/commercial_real_estate/0/53469</v>
          </cell>
          <cell r="U347">
            <v>40497</v>
          </cell>
          <cell r="W347">
            <v>54228.571428571428</v>
          </cell>
          <cell r="X347" t="str">
            <v>Омская область</v>
          </cell>
        </row>
        <row r="348">
          <cell r="A348">
            <v>346</v>
          </cell>
          <cell r="B348" t="str">
            <v>Омск</v>
          </cell>
          <cell r="C348">
            <v>15000000</v>
          </cell>
          <cell r="D348" t="str">
            <v>рубли</v>
          </cell>
          <cell r="E348">
            <v>274</v>
          </cell>
          <cell r="F348">
            <v>0</v>
          </cell>
          <cell r="G348">
            <v>0</v>
          </cell>
          <cell r="H348" t="str">
            <v>офисное</v>
          </cell>
          <cell r="I348" t="str">
            <v>встроенное</v>
          </cell>
          <cell r="J348" t="str">
            <v>C</v>
          </cell>
          <cell r="K348" t="str">
            <v>Омская область, г. Омск</v>
          </cell>
          <cell r="L348" t="str">
            <v>без отделки</v>
          </cell>
          <cell r="M348" t="str">
            <v>новое</v>
          </cell>
          <cell r="N348" t="str">
            <v>Омская область, Омск</v>
          </cell>
          <cell r="P348">
            <v>0</v>
          </cell>
          <cell r="Q348">
            <v>0</v>
          </cell>
          <cell r="R348">
            <v>0</v>
          </cell>
          <cell r="T348" t="str">
            <v>http://www.miel-omsk.ru/basa/commercial_real_estate/0/53469</v>
          </cell>
          <cell r="U348">
            <v>40497</v>
          </cell>
          <cell r="W348">
            <v>54744.525547445257</v>
          </cell>
          <cell r="X348" t="str">
            <v>Омская область</v>
          </cell>
        </row>
        <row r="349">
          <cell r="A349">
            <v>347</v>
          </cell>
          <cell r="B349" t="str">
            <v>Верхняя Пышма</v>
          </cell>
          <cell r="C349">
            <v>20000000</v>
          </cell>
          <cell r="D349" t="str">
            <v>рубли</v>
          </cell>
          <cell r="E349">
            <v>4511</v>
          </cell>
          <cell r="F349">
            <v>0</v>
          </cell>
          <cell r="G349">
            <v>0</v>
          </cell>
          <cell r="H349" t="str">
            <v>производственно-складское</v>
          </cell>
          <cell r="I349" t="str">
            <v>ОСЗ</v>
          </cell>
          <cell r="J349" t="str">
            <v>C</v>
          </cell>
          <cell r="K349" t="str">
            <v>Свердловская область, г. Верхняя Пышма</v>
          </cell>
          <cell r="L349" t="str">
            <v>типовая</v>
          </cell>
          <cell r="M349" t="str">
            <v>требуется косметический ремонт</v>
          </cell>
          <cell r="N349" t="str">
            <v>Свердловская область, Верхняя Пышма</v>
          </cell>
          <cell r="P349">
            <v>0</v>
          </cell>
          <cell r="Q349">
            <v>0</v>
          </cell>
          <cell r="R349">
            <v>0</v>
          </cell>
          <cell r="T349" t="str">
            <v>http://ekaterinburg.irr.ru/advert/96224151/</v>
          </cell>
          <cell r="U349">
            <v>40497</v>
          </cell>
          <cell r="W349">
            <v>4433.6067390822436</v>
          </cell>
          <cell r="X349" t="str">
            <v>Свердловская область</v>
          </cell>
        </row>
        <row r="350">
          <cell r="A350">
            <v>348</v>
          </cell>
          <cell r="B350" t="str">
            <v>Верхняя Пышма</v>
          </cell>
          <cell r="C350">
            <v>6000000</v>
          </cell>
          <cell r="D350" t="str">
            <v>рубли</v>
          </cell>
          <cell r="E350">
            <v>500</v>
          </cell>
          <cell r="F350">
            <v>0</v>
          </cell>
          <cell r="G350">
            <v>0</v>
          </cell>
          <cell r="H350" t="str">
            <v>производственно-складское</v>
          </cell>
          <cell r="I350" t="str">
            <v>ОСЗ</v>
          </cell>
          <cell r="J350" t="str">
            <v>C</v>
          </cell>
          <cell r="K350" t="str">
            <v>Свердловская область, г. Верхняя Пышма</v>
          </cell>
          <cell r="L350" t="str">
            <v>типовая</v>
          </cell>
          <cell r="M350" t="str">
            <v>требуется косметический ремонт</v>
          </cell>
          <cell r="N350" t="str">
            <v>Свердловская область, Верхняя Пышма</v>
          </cell>
          <cell r="P350">
            <v>800</v>
          </cell>
          <cell r="Q350">
            <v>0</v>
          </cell>
          <cell r="R350">
            <v>0</v>
          </cell>
          <cell r="T350" t="str">
            <v>http://www.upn.ru/realty_industrials_sale_info/724500-1576.htm</v>
          </cell>
          <cell r="U350">
            <v>40497</v>
          </cell>
          <cell r="W350">
            <v>12000</v>
          </cell>
          <cell r="X350" t="str">
            <v>Свердловская область</v>
          </cell>
        </row>
        <row r="351">
          <cell r="A351">
            <v>349</v>
          </cell>
          <cell r="B351" t="str">
            <v>Верхняя Пышма</v>
          </cell>
          <cell r="C351">
            <v>14500000</v>
          </cell>
          <cell r="D351" t="str">
            <v>рубли</v>
          </cell>
          <cell r="E351">
            <v>622</v>
          </cell>
          <cell r="F351">
            <v>0</v>
          </cell>
          <cell r="G351">
            <v>0</v>
          </cell>
          <cell r="H351" t="str">
            <v>производственно-складское</v>
          </cell>
          <cell r="I351" t="str">
            <v>ОСЗ</v>
          </cell>
          <cell r="J351" t="str">
            <v>C</v>
          </cell>
          <cell r="K351" t="str">
            <v>Свердловская область, г. Верхняя Пышма</v>
          </cell>
          <cell r="L351" t="str">
            <v>типовая</v>
          </cell>
          <cell r="M351" t="str">
            <v>требуется косметический ремонт</v>
          </cell>
          <cell r="N351" t="str">
            <v>Свердловская область, Верхняя Пышма</v>
          </cell>
          <cell r="P351">
            <v>2500</v>
          </cell>
          <cell r="Q351">
            <v>0</v>
          </cell>
          <cell r="R351">
            <v>0</v>
          </cell>
          <cell r="T351" t="str">
            <v>http://www.upn.ru/realty_industrials_sale_info/10121-2068.htm</v>
          </cell>
          <cell r="U351">
            <v>40497</v>
          </cell>
          <cell r="W351">
            <v>23311.897106109325</v>
          </cell>
          <cell r="X351" t="str">
            <v>Свердловская область</v>
          </cell>
        </row>
        <row r="352">
          <cell r="A352">
            <v>350</v>
          </cell>
          <cell r="B352" t="str">
            <v>Верхняя Пышма</v>
          </cell>
          <cell r="C352">
            <v>22500000</v>
          </cell>
          <cell r="D352" t="str">
            <v>рубли</v>
          </cell>
          <cell r="E352">
            <v>830</v>
          </cell>
          <cell r="F352">
            <v>0</v>
          </cell>
          <cell r="G352">
            <v>0</v>
          </cell>
          <cell r="H352" t="str">
            <v>производственно-складское</v>
          </cell>
          <cell r="I352" t="str">
            <v>ОСЗ</v>
          </cell>
          <cell r="J352" t="str">
            <v>C</v>
          </cell>
          <cell r="K352" t="str">
            <v>Свердловская область, г. Верхняя Пышма</v>
          </cell>
          <cell r="L352" t="str">
            <v>типовая</v>
          </cell>
          <cell r="M352" t="str">
            <v>требуется косметический ремонт</v>
          </cell>
          <cell r="N352" t="str">
            <v>Свердловская область, Верхняя Пышма</v>
          </cell>
          <cell r="P352">
            <v>0</v>
          </cell>
          <cell r="Q352">
            <v>0</v>
          </cell>
          <cell r="R352">
            <v>0</v>
          </cell>
          <cell r="T352" t="str">
            <v>http://ekaterinburg.irr.ru/advert/87337390/</v>
          </cell>
          <cell r="U352">
            <v>40497</v>
          </cell>
          <cell r="W352">
            <v>27108.433734939757</v>
          </cell>
          <cell r="X352" t="str">
            <v>Свердловская область</v>
          </cell>
        </row>
        <row r="353">
          <cell r="A353">
            <v>351</v>
          </cell>
          <cell r="B353" t="str">
            <v>Верхняя Пышма</v>
          </cell>
          <cell r="C353">
            <v>60000000</v>
          </cell>
          <cell r="D353" t="str">
            <v>рубли</v>
          </cell>
          <cell r="E353">
            <v>4400</v>
          </cell>
          <cell r="F353">
            <v>0</v>
          </cell>
          <cell r="G353">
            <v>0</v>
          </cell>
          <cell r="H353" t="str">
            <v>производственно-складское</v>
          </cell>
          <cell r="I353" t="str">
            <v>ОСЗ</v>
          </cell>
          <cell r="J353" t="str">
            <v>C</v>
          </cell>
          <cell r="K353" t="str">
            <v>Свердловская область, г. Верхняя Пышма</v>
          </cell>
          <cell r="L353" t="str">
            <v>типовая</v>
          </cell>
          <cell r="M353" t="str">
            <v>требуется косметический ремонт</v>
          </cell>
          <cell r="N353" t="str">
            <v>Свердловская область, Верхняя Пышма</v>
          </cell>
          <cell r="P353">
            <v>0</v>
          </cell>
          <cell r="Q353">
            <v>0</v>
          </cell>
          <cell r="R353">
            <v>0</v>
          </cell>
          <cell r="T353" t="str">
            <v>http://ekaterinburg.irr.ru/advert/92455059/</v>
          </cell>
          <cell r="U353">
            <v>40497</v>
          </cell>
          <cell r="W353">
            <v>13636.363636363636</v>
          </cell>
          <cell r="X353" t="str">
            <v>Свердловская область</v>
          </cell>
        </row>
        <row r="354">
          <cell r="A354">
            <v>352</v>
          </cell>
          <cell r="B354" t="str">
            <v>Верхняя Пышма</v>
          </cell>
          <cell r="C354">
            <v>30000000</v>
          </cell>
          <cell r="D354" t="str">
            <v>рубли</v>
          </cell>
          <cell r="E354">
            <v>2000</v>
          </cell>
          <cell r="F354">
            <v>0</v>
          </cell>
          <cell r="G354">
            <v>0</v>
          </cell>
          <cell r="H354" t="str">
            <v>производственно-складское</v>
          </cell>
          <cell r="I354" t="str">
            <v>ОСЗ</v>
          </cell>
          <cell r="J354" t="str">
            <v>C</v>
          </cell>
          <cell r="K354" t="str">
            <v>Свердловская область, г. Верхняя Пышма</v>
          </cell>
          <cell r="L354" t="str">
            <v>типовая</v>
          </cell>
          <cell r="M354" t="str">
            <v>требуется косметический ремонт</v>
          </cell>
          <cell r="N354" t="str">
            <v>Свердловская область, Верхняя Пышма</v>
          </cell>
          <cell r="P354">
            <v>0</v>
          </cell>
          <cell r="Q354">
            <v>0</v>
          </cell>
          <cell r="R354">
            <v>0</v>
          </cell>
          <cell r="T354" t="str">
            <v>http://ekaterinburg.irr.ru/advert/92437909/</v>
          </cell>
          <cell r="U354">
            <v>40497</v>
          </cell>
          <cell r="W354">
            <v>15000</v>
          </cell>
          <cell r="X354" t="str">
            <v>Свердловская область</v>
          </cell>
        </row>
        <row r="355">
          <cell r="A355">
            <v>353</v>
          </cell>
          <cell r="B355" t="str">
            <v>Верхняя Пышма</v>
          </cell>
          <cell r="C355">
            <v>30000000</v>
          </cell>
          <cell r="D355" t="str">
            <v>рубли</v>
          </cell>
          <cell r="E355">
            <v>1000</v>
          </cell>
          <cell r="F355">
            <v>0</v>
          </cell>
          <cell r="G355">
            <v>0</v>
          </cell>
          <cell r="H355" t="str">
            <v>производственно-складское</v>
          </cell>
          <cell r="I355" t="str">
            <v>ОСЗ</v>
          </cell>
          <cell r="J355" t="str">
            <v>C</v>
          </cell>
          <cell r="K355" t="str">
            <v>Свердловская область, г. Верхняя Пышма</v>
          </cell>
          <cell r="L355" t="str">
            <v>типовая</v>
          </cell>
          <cell r="M355" t="str">
            <v>требуется косметический ремонт</v>
          </cell>
          <cell r="N355" t="str">
            <v>Свердловская область, Верхняя Пышма</v>
          </cell>
          <cell r="P355">
            <v>0</v>
          </cell>
          <cell r="Q355">
            <v>0</v>
          </cell>
          <cell r="R355">
            <v>0</v>
          </cell>
          <cell r="T355" t="str">
            <v>http://ekaterinburg.irr.ru/advert/92942144/</v>
          </cell>
          <cell r="U355">
            <v>40497</v>
          </cell>
          <cell r="W355">
            <v>30000</v>
          </cell>
          <cell r="X355" t="str">
            <v>Свердловская область</v>
          </cell>
        </row>
        <row r="356">
          <cell r="A356">
            <v>354</v>
          </cell>
          <cell r="B356" t="str">
            <v>Верхняя Пышма</v>
          </cell>
          <cell r="C356">
            <v>18500000</v>
          </cell>
          <cell r="D356" t="str">
            <v>рубли</v>
          </cell>
          <cell r="E356">
            <v>1222</v>
          </cell>
          <cell r="F356">
            <v>0</v>
          </cell>
          <cell r="G356">
            <v>0</v>
          </cell>
          <cell r="H356" t="str">
            <v>производственно-складское</v>
          </cell>
          <cell r="I356" t="str">
            <v>ОСЗ</v>
          </cell>
          <cell r="J356" t="str">
            <v>C</v>
          </cell>
          <cell r="K356" t="str">
            <v>Свердловская область, г. Верхняя Пышма</v>
          </cell>
          <cell r="L356" t="str">
            <v>типовая</v>
          </cell>
          <cell r="M356" t="str">
            <v>требуется косметический ремонт</v>
          </cell>
          <cell r="N356" t="str">
            <v>Свердловская область, Верхняя Пышма</v>
          </cell>
          <cell r="P356">
            <v>0</v>
          </cell>
          <cell r="Q356">
            <v>0</v>
          </cell>
          <cell r="R356">
            <v>0</v>
          </cell>
          <cell r="T356" t="str">
            <v>http://ekaterinburg.irr.ru/advert/92926032/</v>
          </cell>
          <cell r="U356">
            <v>40497</v>
          </cell>
          <cell r="W356">
            <v>15139.11620294599</v>
          </cell>
          <cell r="X356" t="str">
            <v>Свердловская область</v>
          </cell>
        </row>
        <row r="357">
          <cell r="A357">
            <v>355</v>
          </cell>
          <cell r="B357" t="str">
            <v>Верхняя Пышма</v>
          </cell>
          <cell r="C357">
            <v>23000000.000000004</v>
          </cell>
          <cell r="D357" t="str">
            <v>рубли</v>
          </cell>
          <cell r="E357">
            <v>1080</v>
          </cell>
          <cell r="F357">
            <v>0</v>
          </cell>
          <cell r="G357">
            <v>0</v>
          </cell>
          <cell r="H357" t="str">
            <v>производственно-складское</v>
          </cell>
          <cell r="I357" t="str">
            <v>ОСЗ</v>
          </cell>
          <cell r="J357" t="str">
            <v>C</v>
          </cell>
          <cell r="K357" t="str">
            <v>Свердловская область, г. Верхняя Пышма</v>
          </cell>
          <cell r="L357" t="str">
            <v>типовая</v>
          </cell>
          <cell r="M357" t="str">
            <v>требуется косметический ремонт</v>
          </cell>
          <cell r="N357" t="str">
            <v>Свердловская область, Верхняя Пышма</v>
          </cell>
          <cell r="P357">
            <v>0</v>
          </cell>
          <cell r="Q357">
            <v>0</v>
          </cell>
          <cell r="R357">
            <v>0</v>
          </cell>
          <cell r="T357" t="str">
            <v>http://ekaterinburg.irr.ru/advert/92438807/</v>
          </cell>
          <cell r="U357">
            <v>40497</v>
          </cell>
          <cell r="W357">
            <v>21296.296296296299</v>
          </cell>
          <cell r="X357" t="str">
            <v>Свердловская область</v>
          </cell>
        </row>
        <row r="358">
          <cell r="A358">
            <v>356</v>
          </cell>
          <cell r="B358" t="str">
            <v>Екатеринбург</v>
          </cell>
          <cell r="C358">
            <v>1800000.0000000002</v>
          </cell>
          <cell r="D358" t="str">
            <v>рубли</v>
          </cell>
          <cell r="E358">
            <v>90.6</v>
          </cell>
          <cell r="F358">
            <v>0</v>
          </cell>
          <cell r="G358">
            <v>0</v>
          </cell>
          <cell r="H358" t="str">
            <v>производственно-складское</v>
          </cell>
          <cell r="I358" t="str">
            <v>встроенное</v>
          </cell>
          <cell r="J358" t="str">
            <v>C</v>
          </cell>
          <cell r="K358" t="str">
            <v>Свердловская область, г. Екатеринбург</v>
          </cell>
          <cell r="L358" t="str">
            <v>типовая</v>
          </cell>
          <cell r="M358" t="str">
            <v>требуется косметический ремонт</v>
          </cell>
          <cell r="N358" t="str">
            <v>Свердловская область, Екатеринбург</v>
          </cell>
          <cell r="P358">
            <v>0</v>
          </cell>
          <cell r="Q358">
            <v>0</v>
          </cell>
          <cell r="R358">
            <v>0</v>
          </cell>
          <cell r="T358" t="str">
            <v>http://www.upn.ru/realty_stores_sale_info/10063120-123.htm</v>
          </cell>
          <cell r="U358">
            <v>40392</v>
          </cell>
          <cell r="W358">
            <v>19867.549668874177</v>
          </cell>
          <cell r="X358" t="str">
            <v>Свердловская область</v>
          </cell>
        </row>
        <row r="359">
          <cell r="A359">
            <v>357</v>
          </cell>
          <cell r="B359" t="str">
            <v>Екатеринбург</v>
          </cell>
          <cell r="C359">
            <v>2173500</v>
          </cell>
          <cell r="D359" t="str">
            <v>рубли</v>
          </cell>
          <cell r="E359">
            <v>161</v>
          </cell>
          <cell r="F359">
            <v>0</v>
          </cell>
          <cell r="G359">
            <v>0</v>
          </cell>
          <cell r="H359" t="str">
            <v>производственно-складское</v>
          </cell>
          <cell r="I359" t="str">
            <v>встроенное</v>
          </cell>
          <cell r="J359" t="str">
            <v>C</v>
          </cell>
          <cell r="K359" t="str">
            <v>Свердловская область, г. Екатеринбург</v>
          </cell>
          <cell r="L359" t="str">
            <v>типовая</v>
          </cell>
          <cell r="M359" t="str">
            <v>требуется косметический ремонт</v>
          </cell>
          <cell r="N359" t="str">
            <v>Свердловская область, Екатеринбург</v>
          </cell>
          <cell r="P359">
            <v>0</v>
          </cell>
          <cell r="Q359">
            <v>0</v>
          </cell>
          <cell r="R359">
            <v>0</v>
          </cell>
          <cell r="T359" t="str">
            <v>http://www.upn.ru/realty_stores_sale_info/7005-1579.htm</v>
          </cell>
          <cell r="U359">
            <v>40515</v>
          </cell>
          <cell r="W359">
            <v>13500</v>
          </cell>
          <cell r="X359" t="str">
            <v>Свердловская область</v>
          </cell>
        </row>
        <row r="360">
          <cell r="A360">
            <v>358</v>
          </cell>
          <cell r="B360" t="str">
            <v>Екатеринбург</v>
          </cell>
          <cell r="C360">
            <v>4590000</v>
          </cell>
          <cell r="D360" t="str">
            <v>рубли</v>
          </cell>
          <cell r="E360">
            <v>166</v>
          </cell>
          <cell r="F360">
            <v>0</v>
          </cell>
          <cell r="G360">
            <v>0</v>
          </cell>
          <cell r="H360" t="str">
            <v>производственно-складское</v>
          </cell>
          <cell r="I360" t="str">
            <v>встроенное</v>
          </cell>
          <cell r="J360" t="str">
            <v>C</v>
          </cell>
          <cell r="K360" t="str">
            <v>Свердловская область, г. Екатеринбург</v>
          </cell>
          <cell r="L360" t="str">
            <v>типовая</v>
          </cell>
          <cell r="M360" t="str">
            <v>требуется косметический ремонт</v>
          </cell>
          <cell r="N360" t="str">
            <v>Свердловская область, Екатеринбург</v>
          </cell>
          <cell r="P360">
            <v>0</v>
          </cell>
          <cell r="Q360">
            <v>0</v>
          </cell>
          <cell r="R360">
            <v>0</v>
          </cell>
          <cell r="T360" t="str">
            <v>http://www.upn.ru/realty_stores_sale_info/10068495-1117.htm</v>
          </cell>
          <cell r="U360">
            <v>40490</v>
          </cell>
          <cell r="W360">
            <v>27650.602409638555</v>
          </cell>
          <cell r="X360" t="str">
            <v>Свердловская область</v>
          </cell>
        </row>
        <row r="361">
          <cell r="A361">
            <v>359</v>
          </cell>
          <cell r="B361" t="str">
            <v>Кемерово</v>
          </cell>
          <cell r="C361">
            <v>27000000</v>
          </cell>
          <cell r="D361" t="str">
            <v>рубли</v>
          </cell>
          <cell r="E361">
            <v>500</v>
          </cell>
          <cell r="F361">
            <v>0</v>
          </cell>
          <cell r="G361">
            <v>0</v>
          </cell>
          <cell r="H361" t="str">
            <v>офисное</v>
          </cell>
          <cell r="I361" t="str">
            <v>встроенное</v>
          </cell>
          <cell r="J361" t="str">
            <v>C</v>
          </cell>
          <cell r="K361" t="str">
            <v>Кемеровская область, г. Кемерово</v>
          </cell>
          <cell r="L361" t="str">
            <v>без отделки</v>
          </cell>
          <cell r="M361" t="str">
            <v>новое</v>
          </cell>
          <cell r="N361" t="str">
            <v>Кемеровская область, Кемерово</v>
          </cell>
          <cell r="P361">
            <v>0</v>
          </cell>
          <cell r="Q361">
            <v>0</v>
          </cell>
          <cell r="R361">
            <v>0</v>
          </cell>
          <cell r="T361" t="str">
            <v>http://agent42.ru/index.php?option=com_adsmanager&amp;page=show_ad&amp;adid=879&amp;catid=23&amp;Itemid=546</v>
          </cell>
          <cell r="U361">
            <v>40512</v>
          </cell>
          <cell r="W361">
            <v>54000</v>
          </cell>
          <cell r="X361" t="str">
            <v>Кемеровская область</v>
          </cell>
        </row>
        <row r="362">
          <cell r="A362">
            <v>360</v>
          </cell>
          <cell r="B362" t="str">
            <v>Кемерово</v>
          </cell>
          <cell r="C362">
            <v>5559999.9999999991</v>
          </cell>
          <cell r="D362" t="str">
            <v>рубли</v>
          </cell>
          <cell r="E362">
            <v>172</v>
          </cell>
          <cell r="F362">
            <v>0</v>
          </cell>
          <cell r="G362">
            <v>0</v>
          </cell>
          <cell r="H362" t="str">
            <v>офисное</v>
          </cell>
          <cell r="I362" t="str">
            <v>встроенное</v>
          </cell>
          <cell r="J362" t="str">
            <v>C</v>
          </cell>
          <cell r="K362" t="str">
            <v>Кемеровская область, г. Кемерово</v>
          </cell>
          <cell r="L362" t="str">
            <v>без отделки</v>
          </cell>
          <cell r="M362" t="str">
            <v>новое</v>
          </cell>
          <cell r="N362" t="str">
            <v>Кемеровская область, Кемерово</v>
          </cell>
          <cell r="P362">
            <v>0</v>
          </cell>
          <cell r="Q362">
            <v>0</v>
          </cell>
          <cell r="R362">
            <v>0</v>
          </cell>
          <cell r="T362" t="str">
            <v>http://agent42.ru/index.php?option=com_adsmanager&amp;page=show_ad&amp;adid=588&amp;catid=23&amp;Itemid=546</v>
          </cell>
          <cell r="U362">
            <v>40512</v>
          </cell>
          <cell r="W362">
            <v>32325.581395348832</v>
          </cell>
          <cell r="X362" t="str">
            <v>Кемеровская область</v>
          </cell>
        </row>
        <row r="363">
          <cell r="A363">
            <v>361</v>
          </cell>
          <cell r="B363" t="str">
            <v>Кемерово</v>
          </cell>
          <cell r="C363">
            <v>5400000</v>
          </cell>
          <cell r="D363" t="str">
            <v>рубли</v>
          </cell>
          <cell r="E363">
            <v>60</v>
          </cell>
          <cell r="F363">
            <v>0</v>
          </cell>
          <cell r="G363">
            <v>0</v>
          </cell>
          <cell r="H363" t="str">
            <v>офисное</v>
          </cell>
          <cell r="I363" t="str">
            <v>встроенное</v>
          </cell>
          <cell r="J363" t="str">
            <v>C</v>
          </cell>
          <cell r="K363" t="str">
            <v>Кемеровская область, г. Кемерово</v>
          </cell>
          <cell r="L363" t="str">
            <v>повышенная</v>
          </cell>
          <cell r="M363" t="str">
            <v>требуется косметический ремонт</v>
          </cell>
          <cell r="N363" t="str">
            <v>Кемеровская область, Кемерово</v>
          </cell>
          <cell r="P363">
            <v>0</v>
          </cell>
          <cell r="Q363">
            <v>0</v>
          </cell>
          <cell r="R363">
            <v>0</v>
          </cell>
          <cell r="T363" t="str">
            <v>http://agent42.ru/index.php?option=com_adsmanager&amp;page=show_ad&amp;adid=524&amp;catid=23&amp;Itemid=546</v>
          </cell>
          <cell r="U363">
            <v>40512</v>
          </cell>
          <cell r="W363">
            <v>90000</v>
          </cell>
          <cell r="X363" t="str">
            <v>Кемеровская область</v>
          </cell>
        </row>
        <row r="364">
          <cell r="A364">
            <v>362</v>
          </cell>
          <cell r="B364" t="str">
            <v>Кемерово</v>
          </cell>
          <cell r="C364">
            <v>14500000</v>
          </cell>
          <cell r="D364" t="str">
            <v>рубли</v>
          </cell>
          <cell r="E364">
            <v>250</v>
          </cell>
          <cell r="F364">
            <v>0</v>
          </cell>
          <cell r="G364">
            <v>0</v>
          </cell>
          <cell r="H364" t="str">
            <v>офисное</v>
          </cell>
          <cell r="I364" t="str">
            <v>встроенное</v>
          </cell>
          <cell r="J364" t="str">
            <v>C</v>
          </cell>
          <cell r="K364" t="str">
            <v>Кемеровская область, г. Кемерово</v>
          </cell>
          <cell r="L364" t="str">
            <v>без отделки</v>
          </cell>
          <cell r="M364" t="str">
            <v>новое</v>
          </cell>
          <cell r="N364" t="str">
            <v>Кемеровская область, Кемерово</v>
          </cell>
          <cell r="P364">
            <v>0</v>
          </cell>
          <cell r="Q364">
            <v>0</v>
          </cell>
          <cell r="R364">
            <v>0</v>
          </cell>
          <cell r="T364" t="str">
            <v>http://agent42.ru/index.php?option=com_adsmanager&amp;page=show_ad&amp;adid=575&amp;catid=23&amp;Itemid=546</v>
          </cell>
          <cell r="U364">
            <v>40512</v>
          </cell>
          <cell r="W364">
            <v>58000</v>
          </cell>
          <cell r="X364" t="str">
            <v>Кемеровская область</v>
          </cell>
        </row>
        <row r="365">
          <cell r="A365">
            <v>363</v>
          </cell>
          <cell r="B365" t="str">
            <v>Кемерово</v>
          </cell>
          <cell r="C365">
            <v>4600000</v>
          </cell>
          <cell r="D365" t="str">
            <v>рубли</v>
          </cell>
          <cell r="E365">
            <v>93</v>
          </cell>
          <cell r="F365">
            <v>0</v>
          </cell>
          <cell r="G365">
            <v>0</v>
          </cell>
          <cell r="H365" t="str">
            <v>офисное</v>
          </cell>
          <cell r="I365" t="str">
            <v>встроенное</v>
          </cell>
          <cell r="J365" t="str">
            <v>C</v>
          </cell>
          <cell r="K365" t="str">
            <v>Кемеровская область, г. Кемерово</v>
          </cell>
          <cell r="L365" t="str">
            <v>без отделки</v>
          </cell>
          <cell r="M365" t="str">
            <v>новое</v>
          </cell>
          <cell r="N365" t="str">
            <v>Кемеровская область, Кемерово</v>
          </cell>
          <cell r="P365">
            <v>0</v>
          </cell>
          <cell r="Q365">
            <v>0</v>
          </cell>
          <cell r="R365">
            <v>0</v>
          </cell>
          <cell r="T365" t="str">
            <v>http://agent42.ru/index.php?option=com_adsmanager&amp;page=show_ad&amp;adid=575&amp;catid=23&amp;Itemid=546</v>
          </cell>
          <cell r="U365">
            <v>40512</v>
          </cell>
          <cell r="W365">
            <v>49462.365591397851</v>
          </cell>
          <cell r="X365" t="str">
            <v>Кемеровская область</v>
          </cell>
        </row>
        <row r="366">
          <cell r="A366">
            <v>364</v>
          </cell>
          <cell r="B366" t="str">
            <v>Кемерово</v>
          </cell>
          <cell r="C366">
            <v>5600000</v>
          </cell>
          <cell r="D366" t="str">
            <v>рубли</v>
          </cell>
          <cell r="E366">
            <v>100</v>
          </cell>
          <cell r="F366">
            <v>0</v>
          </cell>
          <cell r="G366">
            <v>0</v>
          </cell>
          <cell r="H366" t="str">
            <v>офисное</v>
          </cell>
          <cell r="I366" t="str">
            <v>встроенное</v>
          </cell>
          <cell r="J366" t="str">
            <v>C</v>
          </cell>
          <cell r="K366" t="str">
            <v>Кемеровская область, г. Кемерово</v>
          </cell>
          <cell r="L366" t="str">
            <v>без отделки</v>
          </cell>
          <cell r="M366" t="str">
            <v>новое</v>
          </cell>
          <cell r="N366" t="str">
            <v>Кемеровская область, Кемерово</v>
          </cell>
          <cell r="P366">
            <v>0</v>
          </cell>
          <cell r="Q366">
            <v>0</v>
          </cell>
          <cell r="R366">
            <v>0</v>
          </cell>
          <cell r="T366" t="str">
            <v>http://agent42.ru/index.php?option=com_adsmanager&amp;page=show_ad&amp;adid=552&amp;catid=23&amp;Itemid=546</v>
          </cell>
          <cell r="U366">
            <v>40512</v>
          </cell>
          <cell r="W366">
            <v>56000</v>
          </cell>
          <cell r="X366" t="str">
            <v>Кемеровская область</v>
          </cell>
        </row>
        <row r="367">
          <cell r="A367">
            <v>365</v>
          </cell>
          <cell r="B367" t="str">
            <v>Кемерово</v>
          </cell>
          <cell r="C367">
            <v>37000000</v>
          </cell>
          <cell r="D367" t="str">
            <v>рубли</v>
          </cell>
          <cell r="E367">
            <v>450</v>
          </cell>
          <cell r="F367">
            <v>0</v>
          </cell>
          <cell r="G367">
            <v>0</v>
          </cell>
          <cell r="H367" t="str">
            <v>офисное</v>
          </cell>
          <cell r="I367" t="str">
            <v>встроенное</v>
          </cell>
          <cell r="J367" t="str">
            <v>C</v>
          </cell>
          <cell r="K367" t="str">
            <v>Кемеровская область, г. Кемерово</v>
          </cell>
          <cell r="L367" t="str">
            <v>типовая</v>
          </cell>
          <cell r="M367" t="str">
            <v>требуется косметический ремонт</v>
          </cell>
          <cell r="N367" t="str">
            <v>Кемеровская область, Кемерово</v>
          </cell>
          <cell r="P367">
            <v>0</v>
          </cell>
          <cell r="Q367">
            <v>0</v>
          </cell>
          <cell r="R367">
            <v>0</v>
          </cell>
          <cell r="T367" t="str">
            <v>http://agent42.ru/index.php?option=com_adsmanager&amp;page=show_ad&amp;adid=717&amp;catid=23&amp;Itemid=546</v>
          </cell>
          <cell r="U367">
            <v>40512</v>
          </cell>
          <cell r="W367">
            <v>82222.222222222219</v>
          </cell>
          <cell r="X367" t="str">
            <v>Кемеровская область</v>
          </cell>
        </row>
        <row r="368">
          <cell r="A368">
            <v>366</v>
          </cell>
          <cell r="B368" t="str">
            <v>Уссурийск</v>
          </cell>
          <cell r="C368">
            <v>7500000</v>
          </cell>
          <cell r="D368" t="str">
            <v>рубли</v>
          </cell>
          <cell r="E368">
            <v>138</v>
          </cell>
          <cell r="F368">
            <v>0</v>
          </cell>
          <cell r="G368">
            <v>0</v>
          </cell>
          <cell r="H368" t="str">
            <v>офисное</v>
          </cell>
          <cell r="I368" t="str">
            <v>встроенное</v>
          </cell>
          <cell r="J368" t="str">
            <v>C</v>
          </cell>
          <cell r="K368" t="str">
            <v>Приморский край, г. Уссурийск</v>
          </cell>
          <cell r="L368" t="str">
            <v>типовая</v>
          </cell>
          <cell r="M368" t="str">
            <v>требуется косметический ремонт</v>
          </cell>
          <cell r="N368" t="str">
            <v>Приморский край, Уссурийск</v>
          </cell>
          <cell r="P368">
            <v>0</v>
          </cell>
          <cell r="Q368">
            <v>0</v>
          </cell>
          <cell r="R368">
            <v>0</v>
          </cell>
          <cell r="T368" t="str">
            <v>http://ussuriysk.irr.ru/advert/89735156/</v>
          </cell>
          <cell r="U368">
            <v>40518</v>
          </cell>
          <cell r="W368">
            <v>54347.82608695652</v>
          </cell>
          <cell r="X368" t="str">
            <v>Приморский край</v>
          </cell>
        </row>
        <row r="369">
          <cell r="A369">
            <v>367</v>
          </cell>
          <cell r="B369" t="str">
            <v>Уссурийск</v>
          </cell>
          <cell r="C369">
            <v>5200000</v>
          </cell>
          <cell r="D369" t="str">
            <v>рубли</v>
          </cell>
          <cell r="E369">
            <v>80</v>
          </cell>
          <cell r="F369">
            <v>0</v>
          </cell>
          <cell r="G369">
            <v>0</v>
          </cell>
          <cell r="H369" t="str">
            <v>офисное</v>
          </cell>
          <cell r="I369" t="str">
            <v>встроенное</v>
          </cell>
          <cell r="J369" t="str">
            <v>C</v>
          </cell>
          <cell r="K369" t="str">
            <v>Приморский край, г. Уссурийск</v>
          </cell>
          <cell r="L369" t="str">
            <v>типовая</v>
          </cell>
          <cell r="M369" t="str">
            <v>требуется косметический ремонт</v>
          </cell>
          <cell r="N369" t="str">
            <v>Приморский край, Уссурийск</v>
          </cell>
          <cell r="P369">
            <v>0</v>
          </cell>
          <cell r="Q369">
            <v>0</v>
          </cell>
          <cell r="R369">
            <v>0</v>
          </cell>
          <cell r="T369" t="str">
            <v>http://ussuriysk.irr.ru/advert/93138127/</v>
          </cell>
          <cell r="U369">
            <v>40518</v>
          </cell>
          <cell r="W369">
            <v>65000</v>
          </cell>
          <cell r="X369" t="str">
            <v>Приморский край</v>
          </cell>
        </row>
        <row r="370">
          <cell r="A370">
            <v>368</v>
          </cell>
          <cell r="B370" t="str">
            <v>Благовещенск</v>
          </cell>
          <cell r="C370">
            <v>5000000</v>
          </cell>
          <cell r="D370" t="str">
            <v>рубли</v>
          </cell>
          <cell r="E370">
            <v>86</v>
          </cell>
          <cell r="F370">
            <v>0</v>
          </cell>
          <cell r="G370">
            <v>0</v>
          </cell>
          <cell r="H370" t="str">
            <v>офисное</v>
          </cell>
          <cell r="I370" t="str">
            <v>встроенное</v>
          </cell>
          <cell r="J370" t="str">
            <v>C</v>
          </cell>
          <cell r="K370" t="str">
            <v>Амурская область, г. Благовещенск</v>
          </cell>
          <cell r="L370" t="str">
            <v>без отделки</v>
          </cell>
          <cell r="M370" t="str">
            <v>новое</v>
          </cell>
          <cell r="N370" t="str">
            <v>Амурская область, Благовещенск</v>
          </cell>
          <cell r="P370">
            <v>0</v>
          </cell>
          <cell r="Q370">
            <v>0</v>
          </cell>
          <cell r="R370">
            <v>0</v>
          </cell>
          <cell r="T370" t="str">
            <v>http://blagoveschensk.irr.ru/advert/96054258/</v>
          </cell>
          <cell r="U370">
            <v>40519</v>
          </cell>
          <cell r="W370">
            <v>58139.534883720931</v>
          </cell>
          <cell r="X370" t="str">
            <v>Амурская область</v>
          </cell>
        </row>
        <row r="371">
          <cell r="A371">
            <v>369</v>
          </cell>
          <cell r="B371" t="str">
            <v>Благовещенск</v>
          </cell>
          <cell r="C371">
            <v>4000000</v>
          </cell>
          <cell r="D371" t="str">
            <v>рубли</v>
          </cell>
          <cell r="E371">
            <v>53</v>
          </cell>
          <cell r="F371">
            <v>0</v>
          </cell>
          <cell r="G371">
            <v>0</v>
          </cell>
          <cell r="H371" t="str">
            <v>офисное</v>
          </cell>
          <cell r="I371" t="str">
            <v>встроенное</v>
          </cell>
          <cell r="J371" t="str">
            <v>C</v>
          </cell>
          <cell r="K371" t="str">
            <v>Амурская область, г. Благовещенск</v>
          </cell>
          <cell r="L371" t="str">
            <v>повышенная</v>
          </cell>
          <cell r="M371" t="str">
            <v>требуется косметический ремонт</v>
          </cell>
          <cell r="N371" t="str">
            <v>Амурская область, Благовещенск</v>
          </cell>
          <cell r="P371">
            <v>0</v>
          </cell>
          <cell r="Q371">
            <v>0</v>
          </cell>
          <cell r="R371">
            <v>0</v>
          </cell>
          <cell r="T371" t="str">
            <v>http://blagoveschensk.irr.ru/advert/96054261/</v>
          </cell>
          <cell r="U371">
            <v>40519</v>
          </cell>
          <cell r="W371">
            <v>75471.698113207545</v>
          </cell>
          <cell r="X371" t="str">
            <v>Амурская область</v>
          </cell>
        </row>
        <row r="372">
          <cell r="A372">
            <v>370</v>
          </cell>
          <cell r="B372" t="str">
            <v>Благовещенск</v>
          </cell>
          <cell r="C372">
            <v>25000000</v>
          </cell>
          <cell r="D372" t="str">
            <v>рубли</v>
          </cell>
          <cell r="E372">
            <v>417.2</v>
          </cell>
          <cell r="F372">
            <v>0</v>
          </cell>
          <cell r="G372">
            <v>0</v>
          </cell>
          <cell r="H372" t="str">
            <v>офисное</v>
          </cell>
          <cell r="I372" t="str">
            <v>встроенное</v>
          </cell>
          <cell r="J372" t="str">
            <v>C</v>
          </cell>
          <cell r="K372" t="str">
            <v>Амурская область, г. Благовещенск</v>
          </cell>
          <cell r="L372" t="str">
            <v>без отделки</v>
          </cell>
          <cell r="M372" t="str">
            <v>новое</v>
          </cell>
          <cell r="N372" t="str">
            <v>Амурская область, Благовещенск</v>
          </cell>
          <cell r="P372">
            <v>0</v>
          </cell>
          <cell r="Q372">
            <v>0</v>
          </cell>
          <cell r="R372">
            <v>0</v>
          </cell>
          <cell r="T372" t="str">
            <v>http://blagoveschensk.irr.ru/advert/96054276/</v>
          </cell>
          <cell r="U372">
            <v>40519</v>
          </cell>
          <cell r="W372">
            <v>59923.298178331737</v>
          </cell>
          <cell r="X372" t="str">
            <v>Амурская область</v>
          </cell>
        </row>
        <row r="373">
          <cell r="A373">
            <v>371</v>
          </cell>
          <cell r="B373" t="str">
            <v>Благовещенск</v>
          </cell>
          <cell r="C373">
            <v>10000000</v>
          </cell>
          <cell r="D373" t="str">
            <v>рубли</v>
          </cell>
          <cell r="E373">
            <v>156.53</v>
          </cell>
          <cell r="F373">
            <v>0</v>
          </cell>
          <cell r="G373">
            <v>0</v>
          </cell>
          <cell r="H373" t="str">
            <v>офисное</v>
          </cell>
          <cell r="I373" t="str">
            <v>встроенное</v>
          </cell>
          <cell r="J373" t="str">
            <v>C</v>
          </cell>
          <cell r="K373" t="str">
            <v>Амурская область, г. Благовещенск</v>
          </cell>
          <cell r="L373" t="str">
            <v>без отделки</v>
          </cell>
          <cell r="M373" t="str">
            <v>новое</v>
          </cell>
          <cell r="N373" t="str">
            <v>Амурская область, Благовещенск</v>
          </cell>
          <cell r="P373">
            <v>0</v>
          </cell>
          <cell r="Q373">
            <v>0</v>
          </cell>
          <cell r="R373">
            <v>0</v>
          </cell>
          <cell r="T373" t="str">
            <v>http://blagoveschensk.irr.ru/advert/96054302/</v>
          </cell>
          <cell r="U373">
            <v>40519</v>
          </cell>
          <cell r="W373">
            <v>63885.517153261353</v>
          </cell>
          <cell r="X373" t="str">
            <v>Амурская область</v>
          </cell>
        </row>
        <row r="374">
          <cell r="A374">
            <v>372</v>
          </cell>
          <cell r="B374" t="str">
            <v>Москва</v>
          </cell>
          <cell r="C374">
            <v>18205000</v>
          </cell>
          <cell r="D374" t="str">
            <v>рубли</v>
          </cell>
          <cell r="E374">
            <v>3641</v>
          </cell>
          <cell r="F374">
            <v>0</v>
          </cell>
          <cell r="G374">
            <v>0</v>
          </cell>
          <cell r="H374" t="str">
            <v>офисное</v>
          </cell>
          <cell r="I374" t="str">
            <v>ОСЗ</v>
          </cell>
          <cell r="J374" t="str">
            <v>B</v>
          </cell>
          <cell r="L374" t="str">
            <v>евроремонт</v>
          </cell>
          <cell r="M374" t="str">
            <v>новое</v>
          </cell>
          <cell r="N374" t="str">
            <v>Москва, Москва</v>
          </cell>
          <cell r="P374">
            <v>0</v>
          </cell>
          <cell r="Q374">
            <v>0</v>
          </cell>
          <cell r="R374">
            <v>0</v>
          </cell>
          <cell r="T374" t="str">
            <v>http://www.stebenev.com/detail3_325.html</v>
          </cell>
          <cell r="U374">
            <v>40519</v>
          </cell>
          <cell r="W374">
            <v>5000</v>
          </cell>
          <cell r="X374" t="str">
            <v>Москва</v>
          </cell>
        </row>
        <row r="375">
          <cell r="A375">
            <v>373</v>
          </cell>
          <cell r="B375" t="str">
            <v>Москва</v>
          </cell>
          <cell r="C375">
            <v>49000000</v>
          </cell>
          <cell r="D375" t="str">
            <v>рубли</v>
          </cell>
          <cell r="E375">
            <v>14000</v>
          </cell>
          <cell r="F375">
            <v>0</v>
          </cell>
          <cell r="G375">
            <v>0</v>
          </cell>
          <cell r="H375" t="str">
            <v>офисное</v>
          </cell>
          <cell r="I375" t="str">
            <v>ОСЗ</v>
          </cell>
          <cell r="J375" t="str">
            <v>B</v>
          </cell>
          <cell r="L375" t="str">
            <v>повышенная</v>
          </cell>
          <cell r="M375" t="str">
            <v>новое</v>
          </cell>
          <cell r="N375" t="str">
            <v>Москва, Москва</v>
          </cell>
          <cell r="P375">
            <v>0</v>
          </cell>
          <cell r="Q375">
            <v>0</v>
          </cell>
          <cell r="R375">
            <v>0</v>
          </cell>
          <cell r="T375" t="str">
            <v>http://www.stebenev.com/detail3_282.html#</v>
          </cell>
          <cell r="U375">
            <v>40519</v>
          </cell>
          <cell r="W375">
            <v>3500</v>
          </cell>
          <cell r="X375" t="str">
            <v>Москва</v>
          </cell>
        </row>
        <row r="376">
          <cell r="A376">
            <v>374</v>
          </cell>
          <cell r="B376" t="str">
            <v>Москва</v>
          </cell>
          <cell r="C376">
            <v>110000000</v>
          </cell>
          <cell r="D376" t="str">
            <v>рубли</v>
          </cell>
          <cell r="E376">
            <v>20045</v>
          </cell>
          <cell r="F376">
            <v>0</v>
          </cell>
          <cell r="G376">
            <v>0</v>
          </cell>
          <cell r="H376" t="str">
            <v>офисное</v>
          </cell>
          <cell r="I376" t="str">
            <v>ОСЗ</v>
          </cell>
          <cell r="J376" t="str">
            <v>A</v>
          </cell>
          <cell r="L376" t="str">
            <v>без отделки</v>
          </cell>
          <cell r="M376" t="str">
            <v>-</v>
          </cell>
          <cell r="N376" t="str">
            <v>Москва, Москва</v>
          </cell>
          <cell r="P376">
            <v>0</v>
          </cell>
          <cell r="Q376">
            <v>0</v>
          </cell>
          <cell r="R376">
            <v>0</v>
          </cell>
          <cell r="T376" t="str">
            <v>http://www.stebenev.com/detail3_343.html#</v>
          </cell>
          <cell r="U376">
            <v>40519</v>
          </cell>
          <cell r="W376">
            <v>5487.6527812422055</v>
          </cell>
          <cell r="X376" t="str">
            <v>Москва</v>
          </cell>
        </row>
        <row r="377">
          <cell r="A377">
            <v>375</v>
          </cell>
          <cell r="B377" t="str">
            <v>Москва</v>
          </cell>
          <cell r="C377">
            <v>17700000</v>
          </cell>
          <cell r="D377" t="str">
            <v>рубли</v>
          </cell>
          <cell r="E377">
            <v>2866</v>
          </cell>
          <cell r="F377">
            <v>0</v>
          </cell>
          <cell r="G377">
            <v>0</v>
          </cell>
          <cell r="H377" t="str">
            <v>офисное</v>
          </cell>
          <cell r="I377" t="str">
            <v>ОСЗ</v>
          </cell>
          <cell r="J377" t="str">
            <v>B+</v>
          </cell>
          <cell r="L377" t="str">
            <v>евроремонт</v>
          </cell>
          <cell r="M377" t="str">
            <v>новое</v>
          </cell>
          <cell r="N377" t="str">
            <v>Москва, Москва</v>
          </cell>
          <cell r="P377">
            <v>0</v>
          </cell>
          <cell r="Q377">
            <v>0</v>
          </cell>
          <cell r="R377">
            <v>0</v>
          </cell>
          <cell r="T377" t="str">
            <v>http://irr.ru/advert/92070281/</v>
          </cell>
          <cell r="U377">
            <v>40519</v>
          </cell>
          <cell r="W377">
            <v>6175.8548499651079</v>
          </cell>
          <cell r="X377" t="str">
            <v>Москва</v>
          </cell>
        </row>
        <row r="378">
          <cell r="A378">
            <v>376</v>
          </cell>
          <cell r="B378" t="str">
            <v>Москва</v>
          </cell>
          <cell r="C378">
            <v>45000000</v>
          </cell>
          <cell r="D378" t="str">
            <v>рубли</v>
          </cell>
          <cell r="E378">
            <v>8500</v>
          </cell>
          <cell r="F378">
            <v>0</v>
          </cell>
          <cell r="G378">
            <v>0</v>
          </cell>
          <cell r="H378" t="str">
            <v>офисное</v>
          </cell>
          <cell r="I378" t="str">
            <v>ОСЗ</v>
          </cell>
          <cell r="J378" t="str">
            <v>B+</v>
          </cell>
          <cell r="L378" t="str">
            <v>евроремонт</v>
          </cell>
          <cell r="M378" t="str">
            <v>новое</v>
          </cell>
          <cell r="N378" t="str">
            <v>Москва, Москва</v>
          </cell>
          <cell r="P378">
            <v>0</v>
          </cell>
          <cell r="Q378">
            <v>0</v>
          </cell>
          <cell r="R378">
            <v>0</v>
          </cell>
          <cell r="T378" t="str">
            <v>http://www.stebenev.com/detail3_250.html</v>
          </cell>
          <cell r="U378">
            <v>40519</v>
          </cell>
          <cell r="W378">
            <v>5294.1176470588234</v>
          </cell>
          <cell r="X378" t="str">
            <v>Москва</v>
          </cell>
        </row>
        <row r="379">
          <cell r="A379">
            <v>377</v>
          </cell>
          <cell r="B379" t="str">
            <v>Москва</v>
          </cell>
          <cell r="C379">
            <v>38000000</v>
          </cell>
          <cell r="D379" t="str">
            <v>рубли</v>
          </cell>
          <cell r="E379">
            <v>6200</v>
          </cell>
          <cell r="F379">
            <v>0</v>
          </cell>
          <cell r="G379">
            <v>0</v>
          </cell>
          <cell r="H379" t="str">
            <v>офисное</v>
          </cell>
          <cell r="I379" t="str">
            <v>ОСЗ</v>
          </cell>
          <cell r="J379" t="str">
            <v>A</v>
          </cell>
          <cell r="L379" t="str">
            <v>евроремонт</v>
          </cell>
          <cell r="M379" t="str">
            <v>новое</v>
          </cell>
          <cell r="N379" t="str">
            <v>Москва, Москва</v>
          </cell>
          <cell r="P379">
            <v>0</v>
          </cell>
          <cell r="Q379">
            <v>0</v>
          </cell>
          <cell r="R379">
            <v>0</v>
          </cell>
          <cell r="T379" t="str">
            <v>http://www.stebenev.com/detail3_246.html</v>
          </cell>
          <cell r="U379">
            <v>40519</v>
          </cell>
          <cell r="W379">
            <v>6129.0322580645161</v>
          </cell>
          <cell r="X379" t="str">
            <v>Москва</v>
          </cell>
        </row>
        <row r="380">
          <cell r="A380">
            <v>378</v>
          </cell>
          <cell r="B380" t="str">
            <v>Москва</v>
          </cell>
          <cell r="C380">
            <v>37100000</v>
          </cell>
          <cell r="D380" t="str">
            <v>рубли</v>
          </cell>
          <cell r="E380">
            <v>10600</v>
          </cell>
          <cell r="F380">
            <v>0</v>
          </cell>
          <cell r="G380">
            <v>0</v>
          </cell>
          <cell r="H380" t="str">
            <v>офисное</v>
          </cell>
          <cell r="I380" t="str">
            <v>ОСЗ</v>
          </cell>
          <cell r="J380" t="str">
            <v>B</v>
          </cell>
          <cell r="L380" t="str">
            <v>без отделки</v>
          </cell>
          <cell r="M380" t="str">
            <v>-</v>
          </cell>
          <cell r="N380" t="str">
            <v>Москва, Москва</v>
          </cell>
          <cell r="P380">
            <v>0</v>
          </cell>
          <cell r="Q380">
            <v>0</v>
          </cell>
          <cell r="R380">
            <v>0</v>
          </cell>
          <cell r="T380" t="str">
            <v>http://www.arendator.ru/show_bc_cur.php?id=334488&amp;tp=user</v>
          </cell>
          <cell r="U380">
            <v>40519</v>
          </cell>
          <cell r="W380">
            <v>3500</v>
          </cell>
          <cell r="X380" t="str">
            <v>Москва</v>
          </cell>
        </row>
        <row r="381">
          <cell r="A381">
            <v>379</v>
          </cell>
          <cell r="B381" t="str">
            <v>Москва</v>
          </cell>
          <cell r="C381">
            <v>8500000</v>
          </cell>
          <cell r="D381" t="str">
            <v>рубли</v>
          </cell>
          <cell r="E381">
            <v>1700</v>
          </cell>
          <cell r="F381">
            <v>0</v>
          </cell>
          <cell r="G381">
            <v>0</v>
          </cell>
          <cell r="H381" t="str">
            <v>офисное</v>
          </cell>
          <cell r="I381" t="str">
            <v>ОСЗ</v>
          </cell>
          <cell r="J381" t="str">
            <v>B+</v>
          </cell>
          <cell r="L381" t="str">
            <v>без отделки</v>
          </cell>
          <cell r="M381" t="str">
            <v>-</v>
          </cell>
          <cell r="N381" t="str">
            <v>Москва, Москва</v>
          </cell>
          <cell r="P381">
            <v>0</v>
          </cell>
          <cell r="Q381">
            <v>0</v>
          </cell>
          <cell r="R381">
            <v>0</v>
          </cell>
          <cell r="T381" t="str">
            <v>http://www.stebenev.com/detail3_319.html</v>
          </cell>
          <cell r="U381">
            <v>40519</v>
          </cell>
          <cell r="W381">
            <v>5000</v>
          </cell>
          <cell r="X381" t="str">
            <v>Москва</v>
          </cell>
        </row>
        <row r="382">
          <cell r="A382">
            <v>380</v>
          </cell>
          <cell r="B382" t="str">
            <v>Москва</v>
          </cell>
          <cell r="C382">
            <v>6000000</v>
          </cell>
          <cell r="D382" t="str">
            <v>рубли</v>
          </cell>
          <cell r="E382">
            <v>1053.3</v>
          </cell>
          <cell r="F382">
            <v>0</v>
          </cell>
          <cell r="G382">
            <v>0</v>
          </cell>
          <cell r="H382" t="str">
            <v>офисное</v>
          </cell>
          <cell r="I382" t="str">
            <v>ОСЗ</v>
          </cell>
          <cell r="J382" t="str">
            <v>B</v>
          </cell>
          <cell r="L382" t="str">
            <v>типовая</v>
          </cell>
          <cell r="M382" t="str">
            <v>новое</v>
          </cell>
          <cell r="N382" t="str">
            <v>Москва, Москва</v>
          </cell>
          <cell r="P382">
            <v>0</v>
          </cell>
          <cell r="Q382">
            <v>0</v>
          </cell>
          <cell r="R382">
            <v>0</v>
          </cell>
          <cell r="T382" t="str">
            <v>http://www.zdanie.info/2385/2400/object/1166</v>
          </cell>
          <cell r="U382">
            <v>40519</v>
          </cell>
          <cell r="W382">
            <v>5696.3827969239537</v>
          </cell>
          <cell r="X382" t="str">
            <v>Москва</v>
          </cell>
        </row>
        <row r="383">
          <cell r="A383">
            <v>381</v>
          </cell>
          <cell r="B383" t="str">
            <v>Казань</v>
          </cell>
          <cell r="C383">
            <v>11500000.000000002</v>
          </cell>
          <cell r="D383" t="str">
            <v>рубли</v>
          </cell>
          <cell r="E383">
            <v>156</v>
          </cell>
          <cell r="F383">
            <v>0</v>
          </cell>
          <cell r="G383">
            <v>0</v>
          </cell>
          <cell r="H383" t="str">
            <v>офисное</v>
          </cell>
          <cell r="I383" t="str">
            <v>встроенное</v>
          </cell>
          <cell r="J383" t="str">
            <v>B</v>
          </cell>
          <cell r="K383" t="str">
            <v>Республика Татарстан, г. Казань</v>
          </cell>
          <cell r="L383" t="str">
            <v>евроремонт</v>
          </cell>
          <cell r="M383" t="str">
            <v>новое</v>
          </cell>
          <cell r="N383" t="str">
            <v>Республика Татарстан, Казань</v>
          </cell>
          <cell r="P383">
            <v>0</v>
          </cell>
          <cell r="Q383">
            <v>0</v>
          </cell>
          <cell r="R383">
            <v>0</v>
          </cell>
          <cell r="T383" t="str">
            <v>http://www.reportal.ru/estate.php?rub=sellpom&amp;step=2&amp;city=kaz&amp;page_id=3&amp;roomsnum=1&amp;region=vah&amp;street=&amp;echo_kol=100&amp;srok=30&amp;=&amp;sqfrom=0&amp;sqto=0&amp;notfirst=&amp;notlast=&amp;withoutprice=&amp;pricefrom=0&amp;priceto=0&amp;pricedim=tr&amp;order=price&amp;additionalText=</v>
          </cell>
          <cell r="U383">
            <v>40519</v>
          </cell>
          <cell r="W383">
            <v>73717.948717948733</v>
          </cell>
          <cell r="X383" t="str">
            <v>Республика Татарстан</v>
          </cell>
        </row>
        <row r="384">
          <cell r="A384">
            <v>382</v>
          </cell>
          <cell r="B384" t="str">
            <v>Казань</v>
          </cell>
          <cell r="C384">
            <v>6177600</v>
          </cell>
          <cell r="D384" t="str">
            <v>рубли</v>
          </cell>
          <cell r="E384">
            <v>237.6</v>
          </cell>
          <cell r="F384">
            <v>0</v>
          </cell>
          <cell r="G384">
            <v>0</v>
          </cell>
          <cell r="H384" t="str">
            <v>офисное</v>
          </cell>
          <cell r="I384" t="str">
            <v>встроенное</v>
          </cell>
          <cell r="J384" t="str">
            <v>C</v>
          </cell>
          <cell r="K384" t="str">
            <v>Республика Татарстан, г. Казань</v>
          </cell>
          <cell r="L384" t="str">
            <v>без отделки</v>
          </cell>
          <cell r="M384" t="str">
            <v>новое</v>
          </cell>
          <cell r="N384" t="str">
            <v>Республика Татарстан, Казань</v>
          </cell>
          <cell r="P384">
            <v>0</v>
          </cell>
          <cell r="Q384">
            <v>0</v>
          </cell>
          <cell r="R384">
            <v>0</v>
          </cell>
          <cell r="T384" t="str">
            <v>http://kazan.irr.ru/advert/61525570/</v>
          </cell>
          <cell r="U384">
            <v>40519</v>
          </cell>
          <cell r="W384">
            <v>26000</v>
          </cell>
          <cell r="X384" t="str">
            <v>Республика Татарстан</v>
          </cell>
        </row>
        <row r="385">
          <cell r="A385">
            <v>383</v>
          </cell>
          <cell r="B385" t="str">
            <v>Казань</v>
          </cell>
          <cell r="C385">
            <v>6072699.9999999991</v>
          </cell>
          <cell r="D385" t="str">
            <v>рубли</v>
          </cell>
          <cell r="E385">
            <v>137.1</v>
          </cell>
          <cell r="F385">
            <v>0</v>
          </cell>
          <cell r="G385">
            <v>0</v>
          </cell>
          <cell r="H385" t="str">
            <v>офисное</v>
          </cell>
          <cell r="I385" t="str">
            <v>встроенное</v>
          </cell>
          <cell r="J385" t="str">
            <v>B</v>
          </cell>
          <cell r="K385" t="str">
            <v>Республика Татарстан, г. Казань</v>
          </cell>
          <cell r="L385" t="str">
            <v>евроремонт</v>
          </cell>
          <cell r="M385" t="str">
            <v>требуется косметический ремонт</v>
          </cell>
          <cell r="N385" t="str">
            <v>Республика Татарстан, Казань</v>
          </cell>
          <cell r="P385">
            <v>0</v>
          </cell>
          <cell r="Q385">
            <v>0</v>
          </cell>
          <cell r="R385">
            <v>0</v>
          </cell>
          <cell r="T385" t="str">
            <v>http://kazan.irr.ru/advert/92638753/</v>
          </cell>
          <cell r="U385">
            <v>40519</v>
          </cell>
          <cell r="W385">
            <v>44293.946024799414</v>
          </cell>
          <cell r="X385" t="str">
            <v>Республика Татарстан</v>
          </cell>
        </row>
        <row r="386">
          <cell r="A386">
            <v>384</v>
          </cell>
          <cell r="B386" t="str">
            <v>Казань</v>
          </cell>
          <cell r="C386">
            <v>31000000</v>
          </cell>
          <cell r="D386" t="str">
            <v>рубли</v>
          </cell>
          <cell r="E386">
            <v>370.4</v>
          </cell>
          <cell r="F386">
            <v>0</v>
          </cell>
          <cell r="G386">
            <v>0</v>
          </cell>
          <cell r="H386" t="str">
            <v>офисное</v>
          </cell>
          <cell r="I386" t="str">
            <v>встроенное</v>
          </cell>
          <cell r="J386" t="str">
            <v>B</v>
          </cell>
          <cell r="K386" t="str">
            <v>Республика Татарстан, г. Казань</v>
          </cell>
          <cell r="L386" t="str">
            <v>евроремонт</v>
          </cell>
          <cell r="M386" t="str">
            <v>новое</v>
          </cell>
          <cell r="N386" t="str">
            <v>Республика Татарстан, Казань</v>
          </cell>
          <cell r="P386">
            <v>0</v>
          </cell>
          <cell r="Q386">
            <v>0</v>
          </cell>
          <cell r="R386">
            <v>0</v>
          </cell>
          <cell r="T386" t="str">
            <v>http://ooomegalit.ru/obj.php?cat=showof&amp;id=8021&amp;raz=pcn</v>
          </cell>
          <cell r="U386">
            <v>40519</v>
          </cell>
          <cell r="W386">
            <v>83693.304535637159</v>
          </cell>
          <cell r="X386" t="str">
            <v>Республика Татарстан</v>
          </cell>
        </row>
        <row r="387">
          <cell r="A387">
            <v>385</v>
          </cell>
          <cell r="B387" t="str">
            <v>Казань</v>
          </cell>
          <cell r="C387">
            <v>7700000</v>
          </cell>
          <cell r="D387" t="str">
            <v>рубли</v>
          </cell>
          <cell r="E387">
            <v>171.5</v>
          </cell>
          <cell r="F387">
            <v>0</v>
          </cell>
          <cell r="G387">
            <v>0</v>
          </cell>
          <cell r="H387" t="str">
            <v>офисное</v>
          </cell>
          <cell r="I387" t="str">
            <v>встроенное</v>
          </cell>
          <cell r="J387" t="str">
            <v>C</v>
          </cell>
          <cell r="K387" t="str">
            <v>Республика Татарстан, г. Казань</v>
          </cell>
          <cell r="L387" t="str">
            <v>без отделки</v>
          </cell>
          <cell r="M387" t="str">
            <v>новое</v>
          </cell>
          <cell r="N387" t="str">
            <v>Республика Татарстан, Казань</v>
          </cell>
          <cell r="P387">
            <v>0</v>
          </cell>
          <cell r="Q387">
            <v>0</v>
          </cell>
          <cell r="R387">
            <v>0</v>
          </cell>
          <cell r="T387" t="str">
            <v>http://ooomegalit.ru/obj.php?cat=showof&amp;id=6361&amp;raz=pcn</v>
          </cell>
          <cell r="U387">
            <v>40519</v>
          </cell>
          <cell r="W387">
            <v>44897.959183673469</v>
          </cell>
          <cell r="X387" t="str">
            <v>Республика Татарстан</v>
          </cell>
        </row>
        <row r="388">
          <cell r="A388">
            <v>386</v>
          </cell>
          <cell r="B388" t="str">
            <v>Воронеж</v>
          </cell>
          <cell r="C388">
            <v>7000000.0000000009</v>
          </cell>
          <cell r="D388" t="str">
            <v>рубли</v>
          </cell>
          <cell r="E388">
            <v>450</v>
          </cell>
          <cell r="F388">
            <v>0</v>
          </cell>
          <cell r="G388">
            <v>0</v>
          </cell>
          <cell r="H388" t="str">
            <v>производственно-складское</v>
          </cell>
          <cell r="I388" t="str">
            <v>ОСЗ</v>
          </cell>
          <cell r="J388" t="str">
            <v>D</v>
          </cell>
          <cell r="K388" t="str">
            <v>Воронежская область, г. Воронеж</v>
          </cell>
          <cell r="L388" t="str">
            <v>типовая</v>
          </cell>
          <cell r="M388" t="str">
            <v>новое</v>
          </cell>
          <cell r="N388" t="str">
            <v>Воронежская область, Воронеж</v>
          </cell>
          <cell r="P388">
            <v>0</v>
          </cell>
          <cell r="Q388">
            <v>0</v>
          </cell>
          <cell r="R388">
            <v>0</v>
          </cell>
          <cell r="T388" t="str">
            <v>http://www.nikvrn.ru/catalog/commerse/skladskoe-pomeshhenie-gvoronezh-kominternovskijj-r-n/</v>
          </cell>
          <cell r="U388">
            <v>40526</v>
          </cell>
          <cell r="W388">
            <v>15555.555555555558</v>
          </cell>
          <cell r="X388" t="str">
            <v>Воронежская область</v>
          </cell>
        </row>
        <row r="389">
          <cell r="A389">
            <v>387</v>
          </cell>
          <cell r="B389" t="str">
            <v>Воронеж</v>
          </cell>
          <cell r="C389">
            <v>6000000</v>
          </cell>
          <cell r="D389" t="str">
            <v>рубли</v>
          </cell>
          <cell r="E389">
            <v>500</v>
          </cell>
          <cell r="F389">
            <v>0</v>
          </cell>
          <cell r="G389">
            <v>0</v>
          </cell>
          <cell r="H389" t="str">
            <v>производственно-складское</v>
          </cell>
          <cell r="I389" t="str">
            <v>ОСЗ</v>
          </cell>
          <cell r="J389" t="str">
            <v>D</v>
          </cell>
          <cell r="K389" t="str">
            <v>Воронежская область, г. Воронеж</v>
          </cell>
          <cell r="L389" t="str">
            <v>типовая</v>
          </cell>
          <cell r="M389" t="str">
            <v>новое</v>
          </cell>
          <cell r="N389" t="str">
            <v>Воронежская область, Воронеж</v>
          </cell>
          <cell r="P389">
            <v>0</v>
          </cell>
          <cell r="Q389">
            <v>0</v>
          </cell>
          <cell r="R389">
            <v>0</v>
          </cell>
          <cell r="T389" t="str">
            <v>http://www.nikvrn.ru/catalog/commerse/sklad-kominternovskijj-r-on/</v>
          </cell>
          <cell r="U389">
            <v>40526</v>
          </cell>
          <cell r="W389">
            <v>12000</v>
          </cell>
          <cell r="X389" t="str">
            <v>Воронежская область</v>
          </cell>
        </row>
        <row r="390">
          <cell r="A390">
            <v>388</v>
          </cell>
          <cell r="B390" t="str">
            <v>Воронеж</v>
          </cell>
          <cell r="C390">
            <v>10000000</v>
          </cell>
          <cell r="D390" t="str">
            <v>рубли</v>
          </cell>
          <cell r="E390">
            <v>715</v>
          </cell>
          <cell r="F390">
            <v>0</v>
          </cell>
          <cell r="G390">
            <v>0</v>
          </cell>
          <cell r="H390" t="str">
            <v>производственно-складское</v>
          </cell>
          <cell r="I390" t="str">
            <v>ОСЗ</v>
          </cell>
          <cell r="J390" t="str">
            <v>D</v>
          </cell>
          <cell r="K390" t="str">
            <v>Воронежская область, г. Воронеж</v>
          </cell>
          <cell r="L390" t="str">
            <v>типовая</v>
          </cell>
          <cell r="M390" t="str">
            <v>новое</v>
          </cell>
          <cell r="N390" t="str">
            <v>Воронежская область, Воронеж</v>
          </cell>
          <cell r="P390">
            <v>0</v>
          </cell>
          <cell r="Q390">
            <v>0</v>
          </cell>
          <cell r="R390">
            <v>0</v>
          </cell>
          <cell r="T390" t="str">
            <v>http://www.nikvrn.ru/catalog/commerse/item_3682/</v>
          </cell>
          <cell r="U390">
            <v>40526</v>
          </cell>
          <cell r="W390">
            <v>13986.013986013986</v>
          </cell>
          <cell r="X390" t="str">
            <v>Воронежская область</v>
          </cell>
        </row>
        <row r="391">
          <cell r="A391">
            <v>389</v>
          </cell>
          <cell r="B391" t="str">
            <v>Воронеж</v>
          </cell>
          <cell r="C391">
            <v>19600000</v>
          </cell>
          <cell r="D391" t="str">
            <v>рубли</v>
          </cell>
          <cell r="E391">
            <v>955</v>
          </cell>
          <cell r="F391">
            <v>0</v>
          </cell>
          <cell r="G391">
            <v>0</v>
          </cell>
          <cell r="H391" t="str">
            <v>производственно-складское</v>
          </cell>
          <cell r="I391" t="str">
            <v>ОСЗ</v>
          </cell>
          <cell r="J391" t="str">
            <v>D</v>
          </cell>
          <cell r="K391" t="str">
            <v>Воронежская область, г. Воронеж</v>
          </cell>
          <cell r="L391" t="str">
            <v>типовая</v>
          </cell>
          <cell r="M391" t="str">
            <v>новое</v>
          </cell>
          <cell r="N391" t="str">
            <v>Воронежская область, Воронеж</v>
          </cell>
          <cell r="P391">
            <v>0</v>
          </cell>
          <cell r="Q391">
            <v>0</v>
          </cell>
          <cell r="R391">
            <v>0</v>
          </cell>
          <cell r="T391" t="str">
            <v>http://www.nikvrn.ru/catalog/commerse/sklad-v-kominternovskom-rajjonegvoronezh/</v>
          </cell>
          <cell r="U391">
            <v>40526</v>
          </cell>
          <cell r="W391">
            <v>20523.560209424082</v>
          </cell>
          <cell r="X391" t="str">
            <v>Воронежская область</v>
          </cell>
        </row>
        <row r="392">
          <cell r="A392">
            <v>390</v>
          </cell>
          <cell r="B392" t="str">
            <v>Лиски</v>
          </cell>
          <cell r="C392">
            <v>2610000</v>
          </cell>
          <cell r="D392" t="str">
            <v>рубли</v>
          </cell>
          <cell r="E392">
            <v>75</v>
          </cell>
          <cell r="F392">
            <v>0</v>
          </cell>
          <cell r="G392">
            <v>0</v>
          </cell>
          <cell r="H392" t="str">
            <v>свободное назначение</v>
          </cell>
          <cell r="I392" t="str">
            <v>встроенное</v>
          </cell>
          <cell r="J392" t="str">
            <v>C</v>
          </cell>
          <cell r="K392" t="str">
            <v>Воронежская область, г. Лиски</v>
          </cell>
          <cell r="L392" t="str">
            <v>без отделки</v>
          </cell>
          <cell r="M392" t="str">
            <v>новое</v>
          </cell>
          <cell r="N392" t="str">
            <v>Воронежская область, Лиски</v>
          </cell>
          <cell r="P392">
            <v>0</v>
          </cell>
          <cell r="Q392">
            <v>0</v>
          </cell>
          <cell r="R392">
            <v>0</v>
          </cell>
          <cell r="T392" t="str">
            <v>http://www.nikvrn.ru/catalog/commerse/item_1826/</v>
          </cell>
          <cell r="U392">
            <v>40526</v>
          </cell>
          <cell r="W392">
            <v>34800</v>
          </cell>
          <cell r="X392" t="str">
            <v>Воронежская область</v>
          </cell>
        </row>
        <row r="393">
          <cell r="A393">
            <v>391</v>
          </cell>
          <cell r="B393" t="str">
            <v>Лиски</v>
          </cell>
          <cell r="C393">
            <v>12000000</v>
          </cell>
          <cell r="D393" t="str">
            <v>рубли</v>
          </cell>
          <cell r="E393">
            <v>480</v>
          </cell>
          <cell r="F393">
            <v>0</v>
          </cell>
          <cell r="G393">
            <v>0</v>
          </cell>
          <cell r="H393" t="str">
            <v>свободное назначение</v>
          </cell>
          <cell r="I393" t="str">
            <v>ОСЗ</v>
          </cell>
          <cell r="J393" t="str">
            <v>C</v>
          </cell>
          <cell r="K393" t="str">
            <v>Воронежская область, г. Лиски</v>
          </cell>
          <cell r="L393" t="str">
            <v>без отделки</v>
          </cell>
          <cell r="M393" t="str">
            <v>новое</v>
          </cell>
          <cell r="N393" t="str">
            <v>Воронежская область, Лиски</v>
          </cell>
          <cell r="P393">
            <v>0</v>
          </cell>
          <cell r="Q393">
            <v>0</v>
          </cell>
          <cell r="R393">
            <v>0</v>
          </cell>
          <cell r="T393" t="str">
            <v>http://ru.ners.ru/object/86938.html</v>
          </cell>
          <cell r="U393">
            <v>40526</v>
          </cell>
          <cell r="W393">
            <v>25000</v>
          </cell>
          <cell r="X393" t="str">
            <v>Воронежская область</v>
          </cell>
        </row>
        <row r="394">
          <cell r="A394">
            <v>392</v>
          </cell>
          <cell r="B394" t="str">
            <v>Лиски</v>
          </cell>
          <cell r="C394">
            <v>3799999.9999999995</v>
          </cell>
          <cell r="D394" t="str">
            <v>рубли</v>
          </cell>
          <cell r="E394">
            <v>140</v>
          </cell>
          <cell r="F394">
            <v>0</v>
          </cell>
          <cell r="G394">
            <v>0</v>
          </cell>
          <cell r="H394" t="str">
            <v>свободное назначение</v>
          </cell>
          <cell r="I394" t="str">
            <v>ОСЗ</v>
          </cell>
          <cell r="J394" t="str">
            <v>C</v>
          </cell>
          <cell r="K394" t="str">
            <v>Воронежская область, г. Лиски</v>
          </cell>
          <cell r="L394" t="str">
            <v>без отделки</v>
          </cell>
          <cell r="M394" t="str">
            <v>новое</v>
          </cell>
          <cell r="N394" t="str">
            <v>Воронежская область, Лиски</v>
          </cell>
          <cell r="P394">
            <v>0</v>
          </cell>
          <cell r="Q394">
            <v>0</v>
          </cell>
          <cell r="R394">
            <v>0</v>
          </cell>
          <cell r="T394" t="str">
            <v>http://ru.ners.ru/object/87066.html</v>
          </cell>
          <cell r="U394">
            <v>40526</v>
          </cell>
          <cell r="W394">
            <v>27142.857142857141</v>
          </cell>
          <cell r="X394" t="str">
            <v>Воронежская область</v>
          </cell>
        </row>
        <row r="395">
          <cell r="A395">
            <v>393</v>
          </cell>
          <cell r="B395" t="str">
            <v>Лиски</v>
          </cell>
          <cell r="C395">
            <v>7000000.0000000009</v>
          </cell>
          <cell r="D395" t="str">
            <v>рубли</v>
          </cell>
          <cell r="E395">
            <v>140</v>
          </cell>
          <cell r="F395">
            <v>0</v>
          </cell>
          <cell r="G395">
            <v>0</v>
          </cell>
          <cell r="H395" t="str">
            <v>офисное</v>
          </cell>
          <cell r="I395" t="str">
            <v>встроенное</v>
          </cell>
          <cell r="J395" t="str">
            <v>C</v>
          </cell>
          <cell r="K395" t="str">
            <v>Воронежская область, г. Лиски</v>
          </cell>
          <cell r="L395" t="str">
            <v>евроремонт</v>
          </cell>
          <cell r="M395" t="str">
            <v>новое</v>
          </cell>
          <cell r="N395" t="str">
            <v>Воронежская область, Лиски</v>
          </cell>
          <cell r="P395">
            <v>0</v>
          </cell>
          <cell r="Q395">
            <v>0</v>
          </cell>
          <cell r="R395">
            <v>0</v>
          </cell>
          <cell r="T395" t="str">
            <v>http://nedvizhimost.vor.slando.ru/liski/prodam_ofis_P_24231438.html?search_terms=</v>
          </cell>
          <cell r="U395">
            <v>40402</v>
          </cell>
          <cell r="W395">
            <v>50000.000000000007</v>
          </cell>
          <cell r="X395" t="str">
            <v>Воронежская область</v>
          </cell>
        </row>
        <row r="396">
          <cell r="A396">
            <v>394</v>
          </cell>
          <cell r="B396" t="str">
            <v>Батайск</v>
          </cell>
          <cell r="C396">
            <v>15000000</v>
          </cell>
          <cell r="D396" t="str">
            <v>рубли</v>
          </cell>
          <cell r="E396">
            <v>1350</v>
          </cell>
          <cell r="F396">
            <v>0</v>
          </cell>
          <cell r="G396">
            <v>0</v>
          </cell>
          <cell r="H396" t="str">
            <v>произв.-складское</v>
          </cell>
          <cell r="I396" t="str">
            <v>ОСЗ</v>
          </cell>
          <cell r="J396" t="str">
            <v>C</v>
          </cell>
          <cell r="K396" t="str">
            <v>Ростовская обл., г. Батайск, ул. Горького</v>
          </cell>
          <cell r="L396" t="str">
            <v>типовая</v>
          </cell>
          <cell r="M396" t="str">
            <v>-</v>
          </cell>
          <cell r="N396" t="str">
            <v>Ростовская область, Батайск</v>
          </cell>
          <cell r="O396" t="str">
            <v>-</v>
          </cell>
          <cell r="P396" t="str">
            <v>0,84 га</v>
          </cell>
          <cell r="Q396" t="str">
            <v>собственность</v>
          </cell>
          <cell r="R396">
            <v>0</v>
          </cell>
          <cell r="S396" t="str">
            <v>Продается производственно-складская база. Общая площадь строений S=1358 кв.м., из них: офисная 119кв.м., складская 807кв.м., производств. 432кв.м., уч-к 0,84Га. Наличие подъездных путей для евро-фуры, козловой кран, тел., эл./эн., газ, вода-скважина, канализация-яма</v>
          </cell>
          <cell r="T396" t="str">
            <v>http://rostov.life-realty.ru/commerce/commerce_224607/</v>
          </cell>
          <cell r="U396">
            <v>40505</v>
          </cell>
          <cell r="W396">
            <v>11111.111111111111</v>
          </cell>
          <cell r="X396" t="str">
            <v>Ростовская область</v>
          </cell>
        </row>
        <row r="397">
          <cell r="A397">
            <v>395</v>
          </cell>
          <cell r="B397" t="str">
            <v>Батайск</v>
          </cell>
          <cell r="C397">
            <v>1500000</v>
          </cell>
          <cell r="D397" t="str">
            <v>рубли</v>
          </cell>
          <cell r="E397">
            <v>100</v>
          </cell>
          <cell r="F397">
            <v>0</v>
          </cell>
          <cell r="G397">
            <v>0</v>
          </cell>
          <cell r="H397" t="str">
            <v>произв.-складское</v>
          </cell>
          <cell r="I397" t="str">
            <v>ОСЗ</v>
          </cell>
          <cell r="J397" t="str">
            <v>C</v>
          </cell>
          <cell r="K397" t="str">
            <v>Ростовская обл., г. Батайск</v>
          </cell>
          <cell r="L397" t="str">
            <v>типовая</v>
          </cell>
          <cell r="M397" t="str">
            <v>-</v>
          </cell>
          <cell r="N397" t="str">
            <v>Ростовская область, Батайск</v>
          </cell>
          <cell r="O397" t="str">
            <v>-</v>
          </cell>
          <cell r="P397" t="str">
            <v>0,025 га</v>
          </cell>
          <cell r="R397">
            <v>0</v>
          </cell>
          <cell r="S397" t="str">
            <v>h-5м 380в. рядом такое же</v>
          </cell>
          <cell r="T397" t="str">
            <v>http://rostov.life-realty.ru/commerce/commerce_228165/</v>
          </cell>
          <cell r="U397">
            <v>40555</v>
          </cell>
          <cell r="W397">
            <v>15000</v>
          </cell>
          <cell r="X397" t="str">
            <v>Ростовская область</v>
          </cell>
        </row>
        <row r="398">
          <cell r="A398">
            <v>396</v>
          </cell>
          <cell r="B398" t="str">
            <v>Батайск</v>
          </cell>
          <cell r="C398">
            <v>16000000</v>
          </cell>
          <cell r="D398" t="str">
            <v>рубли</v>
          </cell>
          <cell r="E398">
            <v>1000</v>
          </cell>
          <cell r="F398">
            <v>0</v>
          </cell>
          <cell r="G398">
            <v>0</v>
          </cell>
          <cell r="H398" t="str">
            <v>произв.-складское</v>
          </cell>
          <cell r="I398" t="str">
            <v>ОСЗ</v>
          </cell>
          <cell r="J398" t="str">
            <v>C</v>
          </cell>
          <cell r="K398" t="str">
            <v>Ростовская обл., г. Батайск, ул. Промышленная</v>
          </cell>
          <cell r="L398" t="str">
            <v>типовая</v>
          </cell>
          <cell r="M398" t="str">
            <v>-</v>
          </cell>
          <cell r="N398" t="str">
            <v>Ростовская область, Батайск</v>
          </cell>
          <cell r="O398" t="str">
            <v>-</v>
          </cell>
          <cell r="P398" t="str">
            <v>0,03 га</v>
          </cell>
          <cell r="R398">
            <v>0</v>
          </cell>
          <cell r="S398" t="str">
            <v>Действующая промышленная база.Огорожена.Охрана.Хорошие подъездные пути ,близость к федеральной трассе ростов -баку</v>
          </cell>
          <cell r="T398" t="str">
            <v>http://rostov.life-realty.ru/commerce/commerce_215950/</v>
          </cell>
          <cell r="U398">
            <v>40578</v>
          </cell>
          <cell r="W398">
            <v>16000</v>
          </cell>
          <cell r="X398" t="str">
            <v>Ростовская область</v>
          </cell>
        </row>
        <row r="399">
          <cell r="A399">
            <v>397</v>
          </cell>
          <cell r="B399" t="str">
            <v>Батайск</v>
          </cell>
          <cell r="C399">
            <v>3500000</v>
          </cell>
          <cell r="D399" t="str">
            <v>рубли</v>
          </cell>
          <cell r="E399">
            <v>190</v>
          </cell>
          <cell r="F399">
            <v>0</v>
          </cell>
          <cell r="G399">
            <v>0</v>
          </cell>
          <cell r="H399" t="str">
            <v>произв.-складское</v>
          </cell>
          <cell r="I399" t="str">
            <v>ОСЗ</v>
          </cell>
          <cell r="J399" t="str">
            <v>C</v>
          </cell>
          <cell r="K399" t="str">
            <v>Ростовская обл., г. Батайск, ул. Промышленная</v>
          </cell>
          <cell r="L399" t="str">
            <v>типовая</v>
          </cell>
          <cell r="M399" t="str">
            <v>-</v>
          </cell>
          <cell r="N399" t="str">
            <v>Ростовская область, Батайск</v>
          </cell>
          <cell r="O399" t="str">
            <v>-</v>
          </cell>
          <cell r="P399" t="str">
            <v>0,03 га</v>
          </cell>
          <cell r="R399">
            <v>0</v>
          </cell>
          <cell r="S399" t="str">
            <v>Отдельный въезд.Здания кирпичные.Высота пот.- 4,5 м.Пол =бетон .Крыша перекрыта.Имеется кран балка</v>
          </cell>
          <cell r="T399" t="str">
            <v>http://rostov.life-realty.ru/commerce/commerce_215948/</v>
          </cell>
          <cell r="U399">
            <v>40578</v>
          </cell>
          <cell r="W399">
            <v>18421.052631578947</v>
          </cell>
          <cell r="X399" t="str">
            <v>Ростовская область</v>
          </cell>
        </row>
        <row r="400">
          <cell r="A400">
            <v>398</v>
          </cell>
          <cell r="B400" t="str">
            <v>Батайск</v>
          </cell>
          <cell r="C400">
            <v>2700000</v>
          </cell>
          <cell r="D400" t="str">
            <v>рубли</v>
          </cell>
          <cell r="E400">
            <v>200</v>
          </cell>
          <cell r="F400">
            <v>0</v>
          </cell>
          <cell r="G400">
            <v>0</v>
          </cell>
          <cell r="H400" t="str">
            <v>произв.-складское</v>
          </cell>
          <cell r="I400" t="str">
            <v>встроенное</v>
          </cell>
          <cell r="J400" t="str">
            <v>C</v>
          </cell>
          <cell r="K400" t="str">
            <v>Ростовская обл., г. Батайск, ул. Балашова, д. 41</v>
          </cell>
          <cell r="L400" t="str">
            <v>типовая</v>
          </cell>
          <cell r="M400" t="str">
            <v>-</v>
          </cell>
          <cell r="N400" t="str">
            <v>Ростовская область, Батайск</v>
          </cell>
          <cell r="O400" t="str">
            <v>-</v>
          </cell>
          <cell r="P400" t="str">
            <v>0,03 га</v>
          </cell>
          <cell r="R400">
            <v>0</v>
          </cell>
          <cell r="S400" t="str">
            <v>Продаю в Койсуге два помещения по 100м каждое на охраняемой территории, перегородка между боксами - кирпичная кладка, без неё общая площадь - 200м, высота потолков - 5 метров, ворота - въезд под еврофуру, вода, свет. Газ по задней стене, документы в порядке! Собственник!</v>
          </cell>
          <cell r="T400" t="str">
            <v>http://rostov.life-realty.ru/commerce/commerce_229415/</v>
          </cell>
          <cell r="U400">
            <v>40567</v>
          </cell>
          <cell r="W400">
            <v>13500</v>
          </cell>
          <cell r="X400" t="str">
            <v>Ростовская область</v>
          </cell>
        </row>
        <row r="401">
          <cell r="A401">
            <v>399</v>
          </cell>
          <cell r="B401" t="str">
            <v>Ростов-на-Дону</v>
          </cell>
          <cell r="C401">
            <v>10000000</v>
          </cell>
          <cell r="D401" t="str">
            <v>рубли</v>
          </cell>
          <cell r="E401">
            <v>1033</v>
          </cell>
          <cell r="F401">
            <v>0</v>
          </cell>
          <cell r="G401">
            <v>0</v>
          </cell>
          <cell r="H401" t="str">
            <v>произв.-складское</v>
          </cell>
          <cell r="I401" t="str">
            <v>ОСЗ</v>
          </cell>
          <cell r="J401" t="str">
            <v>C</v>
          </cell>
          <cell r="K401" t="str">
            <v>Ростовская обл., г. Ростов-на-Дону</v>
          </cell>
          <cell r="L401" t="str">
            <v>типовая</v>
          </cell>
          <cell r="M401" t="str">
            <v>требует косм.ремонта</v>
          </cell>
          <cell r="N401" t="str">
            <v>Ростовская область, Ростов-на-Дону</v>
          </cell>
          <cell r="O401" t="str">
            <v>-</v>
          </cell>
          <cell r="P401" t="str">
            <v>0,3 га</v>
          </cell>
          <cell r="Q401" t="str">
            <v>собственность</v>
          </cell>
          <cell r="R401">
            <v>0</v>
          </cell>
          <cell r="S401" t="str">
            <v>Продаю коммерческую недвижимость в Ростове-на-Дону. Складская база. Батайск, район гипермаркета «Магнит», промзона. Участок 0,3 Га (собственность), ровный, без уклона, частично огорожен и отсыпан гравием. На участке расположено здание офисно-складское, кирпичное, 2006 г.п., общей площадью 1033 м2. Офисная часть здания разделена на 6 кабинетов и зал, общая площадь 230 м2, высота потолков — 3,2 м., в помещении выполнен офисный ремонт, окна металлопластиковые, отопление — котел на газе. Складская часть здания неотапливаемая (можно сделать отапливаемой, если утеплить кровлю), общая площадь 803 м2, высота потолков 4,5 м., полы — асфальт, трое металлических ворот + дверь с фасада здания + дверь в офисную часть. Коммуникации: вода городская, газ, электроэнергия. Оптимальное использование - складская база, авторемонтная база, гараж. 10 млн.рублей (торг). Без комиссии с покупателя. Фотографии, планировки и подробное описание объекта - на сайте АН "Парус".(г.Ростов-на-Дону).</v>
          </cell>
          <cell r="T401" t="str">
            <v>http://ru.ners.ru/object/122073.html</v>
          </cell>
          <cell r="U401">
            <v>40473</v>
          </cell>
          <cell r="W401">
            <v>9680.5421103581793</v>
          </cell>
          <cell r="X401" t="str">
            <v>Ростовская область</v>
          </cell>
        </row>
        <row r="402">
          <cell r="A402">
            <v>400</v>
          </cell>
          <cell r="B402" t="str">
            <v>Ростов-на-Дону</v>
          </cell>
          <cell r="C402">
            <v>10000000</v>
          </cell>
          <cell r="D402" t="str">
            <v>рубли</v>
          </cell>
          <cell r="E402">
            <v>368</v>
          </cell>
          <cell r="F402">
            <v>0</v>
          </cell>
          <cell r="G402">
            <v>0</v>
          </cell>
          <cell r="H402" t="str">
            <v>произв.-складское</v>
          </cell>
          <cell r="I402" t="str">
            <v>ОСЗ</v>
          </cell>
          <cell r="J402" t="str">
            <v>C</v>
          </cell>
          <cell r="K402" t="str">
            <v>Ростовская обл., г. Ростов-на-Дону, Ленинский р-н</v>
          </cell>
          <cell r="L402" t="str">
            <v>типовая</v>
          </cell>
          <cell r="M402" t="str">
            <v>удовл.</v>
          </cell>
          <cell r="N402" t="str">
            <v>Ростовская область, Ростов-на-Дону</v>
          </cell>
          <cell r="O402" t="str">
            <v>-</v>
          </cell>
          <cell r="P402" t="str">
            <v>900 кв.м</v>
          </cell>
          <cell r="S402" t="str">
            <v>Продаю коммерческую недвижимость в Ростове-на-Дону. Производственное здание в центре города, на территории промышленной базы. Отличный подьезд легкового и грузового транспорта, 5 минут ходьбы от остановки автобуса. Участок - 900 м2, есть небольшой внутренний дворик. Здание кирпичное двухэтажное, общая площадь 368 м2, без подвала. Фундамент и перекрытия железобетонные усиленные, есть люк на 2 этаж и лебедка над ним на 500 кг. Н= 3,6 м. Состояние помещений и здания хорошее. Вода, канализация, газ (котел), 220/380V, большие мощности. Промышленная вытяжная вентиляция. Сплит-системы. Кабинеты с евроремонтом. Продажа. Цена 10 млн.рублей. Торг уместен. Все предложения рассматриваются. Без комиссии с покупателя. Подробности на сайте АН "Парус" (Ростов-на-Дону)</v>
          </cell>
          <cell r="T402" t="str">
            <v>http://ru.ners.ru/object/178398.html</v>
          </cell>
          <cell r="U402">
            <v>40498</v>
          </cell>
          <cell r="W402">
            <v>27173.91304347826</v>
          </cell>
          <cell r="X402" t="str">
            <v>Ростовская область</v>
          </cell>
        </row>
        <row r="403">
          <cell r="A403">
            <v>401</v>
          </cell>
          <cell r="B403" t="str">
            <v>Батайск</v>
          </cell>
          <cell r="C403">
            <v>9500000</v>
          </cell>
          <cell r="D403" t="str">
            <v>рубли</v>
          </cell>
          <cell r="E403">
            <v>1108</v>
          </cell>
          <cell r="F403">
            <v>0</v>
          </cell>
          <cell r="G403">
            <v>0</v>
          </cell>
          <cell r="H403" t="str">
            <v>произв.-складское</v>
          </cell>
          <cell r="I403" t="str">
            <v>ОСЗ</v>
          </cell>
          <cell r="J403" t="str">
            <v>C</v>
          </cell>
          <cell r="K403" t="str">
            <v>Ростовская обл., г. Батайск</v>
          </cell>
          <cell r="L403" t="str">
            <v>типовая</v>
          </cell>
          <cell r="M403" t="str">
            <v>удовл.</v>
          </cell>
          <cell r="N403" t="str">
            <v>Ростовская область, Батайск</v>
          </cell>
          <cell r="O403" t="str">
            <v>-</v>
          </cell>
          <cell r="P403" t="str">
            <v>0,2 га</v>
          </cell>
          <cell r="Q403" t="str">
            <v>собственность</v>
          </cell>
          <cell r="S403" t="str">
            <v>Продаю промышленно-складскую базу под пищевое или непищевое производство, автосервис в г.Батайск (район гипермаркета «Магнит»). Земельный участок (собственность) 0,2 Га частично асфальтирован и бетонирован. Есть возможность приобрести прилегающий земельный участок, 0,37 Га (промназначения). Здание производственное (цех) 795 м2, Н=7,6 м.; здание административно-бытовое, 2 этажа, 313 м2. Электроэнергия до 500 кВт, городской водопровод, газ среднего и низкого давления. Оптимальное использование - пищевое / непищевое производство. 9,5 млн.рублей (торг). Без комиссии с покупателя. Фотографии, планировки и подробное описание объекта - на сайте АН "Парус".(г.Ростов-на-Дону).</v>
          </cell>
          <cell r="T403" t="str">
            <v>http://ru.ners.ru/object/220767.html</v>
          </cell>
          <cell r="U403">
            <v>40513</v>
          </cell>
          <cell r="W403">
            <v>8574.0072202166066</v>
          </cell>
          <cell r="X403" t="str">
            <v>Ростовская область</v>
          </cell>
        </row>
        <row r="404">
          <cell r="A404">
            <v>402</v>
          </cell>
          <cell r="B404" t="str">
            <v>Ростов-на-Дону</v>
          </cell>
          <cell r="C404">
            <v>21000000</v>
          </cell>
          <cell r="D404" t="str">
            <v>рубли</v>
          </cell>
          <cell r="E404">
            <v>833</v>
          </cell>
          <cell r="F404">
            <v>0</v>
          </cell>
          <cell r="G404">
            <v>0</v>
          </cell>
          <cell r="H404" t="str">
            <v>произв.-складское</v>
          </cell>
          <cell r="I404" t="str">
            <v>ОСЗ</v>
          </cell>
          <cell r="J404" t="str">
            <v>C</v>
          </cell>
          <cell r="K404" t="str">
            <v>Ростовская обл., г. Ростов-на-Дону, ул.Вывилова</v>
          </cell>
          <cell r="L404" t="str">
            <v>типовая</v>
          </cell>
          <cell r="M404" t="str">
            <v>удовл.</v>
          </cell>
          <cell r="N404" t="str">
            <v>Ростовская область, Ростов-на-Дону</v>
          </cell>
          <cell r="O404" t="str">
            <v>-</v>
          </cell>
          <cell r="P404" t="str">
            <v>0,37 га</v>
          </cell>
          <cell r="Q404" t="str">
            <v>собственность</v>
          </cell>
          <cell r="S404" t="str">
            <v>Промышленно-складская база в Ростове-на-Дону. Промзона ул Вавилова (не фасад). Земельный участок 0,37 Га, собственность, бетонирован на 70%. Коммуникации: вода, городская канализация, 380V, 220V, (своя подстанция, лимит сейчас 100 кВт, можно увеличить), отопление основного здания - современный котел на угле (газ среднего давления - в 20-ти метрах).Строения:1) Бытовка, площадью 69,2 кв.м.; 2) Котельная, площадью 21,8 кв.м.; 3) Столярная мастерская, площадью 33,6 кв.м.; 4) Производственное здание, площадью 708,7 кв.м. (кирпичное, 2005 г.п.), цех - 465м2 (высота потолков 5м.), погрузочно/разгрузочный комплекс - 121м2 ( высота потолков - 9 м., тельфер г/п 2Т ), подсобные и бытовые и офисные помещения - 122 м2. Все помещения в отличном состоянии. Удобный подъезд для любого вида транспорта, включая длинномеры. Ворота автоматические. Есть пожарный проезд. Срочная продажа. Цена 21 млн.рублей. Форма оплаты - любая. Возможна рассрочка платежей.</v>
          </cell>
          <cell r="T404" t="str">
            <v>http://ru.ners.ru/object/231438.html</v>
          </cell>
          <cell r="U404">
            <v>40518</v>
          </cell>
          <cell r="W404">
            <v>25210.084033613446</v>
          </cell>
          <cell r="X404" t="str">
            <v>Ростовская область</v>
          </cell>
        </row>
        <row r="405">
          <cell r="A405">
            <v>403</v>
          </cell>
          <cell r="B405" t="str">
            <v>Ростов-на-Дону</v>
          </cell>
          <cell r="C405">
            <v>22000000</v>
          </cell>
          <cell r="D405" t="str">
            <v>рубли</v>
          </cell>
          <cell r="E405">
            <v>1918.3000000000004</v>
          </cell>
          <cell r="F405">
            <v>0</v>
          </cell>
          <cell r="G405">
            <v>0</v>
          </cell>
          <cell r="H405" t="str">
            <v>произв.-складское</v>
          </cell>
          <cell r="I405" t="str">
            <v>ОСЗ</v>
          </cell>
          <cell r="J405" t="str">
            <v>C</v>
          </cell>
          <cell r="K405" t="str">
            <v>Ростовская обл., г. Ростов-на-Дону, ул.Луговая</v>
          </cell>
          <cell r="L405" t="str">
            <v>типовая</v>
          </cell>
          <cell r="M405" t="str">
            <v>удовл.</v>
          </cell>
          <cell r="N405" t="str">
            <v>Ростовская область, Ростов-на-Дону</v>
          </cell>
          <cell r="O405" t="str">
            <v>-</v>
          </cell>
          <cell r="P405" t="str">
            <v>0,76 га</v>
          </cell>
          <cell r="Q405" t="str">
            <v>собственность</v>
          </cell>
          <cell r="S405" t="str">
            <v>Продаю в Ростове-на-Дону промышленно-складскую базу. Промзона ул.2-я Луговая. Удобный подъезд (асфальтовая дорога). Размер земельного участка 0,76 Га (собственность). Участок полностью огорожен, частично асфальтирован, частично отсыпан гравием. Строения: 1) Ангар-сэндвич утепленный отапливаемый, Лит А, площадь 960,7 м2, высота потолков 6 м., состояние хорошее. 2) Склад кирпичный холодный, Лит Б, склад 88,9 м2;3) Ангар металлический холодный, Лит В, площадь 426,6 м2;4) Ангар металлический холодный, Лит Г, площадь 420,4 м2; 5) Административное здание кирпичное, Лит Д, площадь 17,3 м2; 6) Сторожка кирпичная, Лит Ж, площадь 4,4 м2. Коммуникации: вода городская, канализация — яма (вкопанная в землю ж/д цистерна), 220V, 380V, 160 кВт, газ рядом. 22 млн.рублей. Подробная информация на сайте АН "Парус".</v>
          </cell>
          <cell r="T405" t="str">
            <v>http://ru.ners.ru/object/275476.html</v>
          </cell>
          <cell r="U405">
            <v>40528</v>
          </cell>
          <cell r="W405">
            <v>11468.487723505184</v>
          </cell>
          <cell r="X405" t="str">
            <v>Ростовская область</v>
          </cell>
        </row>
        <row r="406">
          <cell r="A406">
            <v>404</v>
          </cell>
          <cell r="B406" t="str">
            <v>Ростов-на-Дону</v>
          </cell>
          <cell r="C406">
            <v>8000000</v>
          </cell>
          <cell r="D406" t="str">
            <v>рубли</v>
          </cell>
          <cell r="E406">
            <v>480</v>
          </cell>
          <cell r="F406">
            <v>0</v>
          </cell>
          <cell r="G406">
            <v>0</v>
          </cell>
          <cell r="H406" t="str">
            <v>произв.-складское</v>
          </cell>
          <cell r="I406" t="str">
            <v>ОСЗ</v>
          </cell>
          <cell r="J406" t="str">
            <v>C</v>
          </cell>
          <cell r="K406" t="str">
            <v>Ростовская обл., г. Ростов-на-Дону, Железнодорожный р-н</v>
          </cell>
          <cell r="L406" t="str">
            <v>типовая</v>
          </cell>
          <cell r="M406" t="str">
            <v>удовл.</v>
          </cell>
          <cell r="N406" t="str">
            <v>Ростовская область, Ростов-на-Дону</v>
          </cell>
          <cell r="O406" t="str">
            <v>-</v>
          </cell>
          <cell r="P406" t="str">
            <v>0,13 га</v>
          </cell>
          <cell r="S406" t="str">
            <v>Продается производственно-складское помещение на ЖДР: -отдельно стоящее строение;-под склад;-общая 10000 кв.м, уч-к 400 сот. (4 Га);-1000м2- холодный склад+30сот.-480м2+13сот-8млн.р.-582м2+19сот-10млн.р.-114м2+15сот-7млн.р.-все объекты продаются по частям.Цена 250 000 000 руб</v>
          </cell>
          <cell r="T406" t="str">
            <v>http://rostov.life-realty.ru/commerce/commerce_223359/</v>
          </cell>
          <cell r="U406">
            <v>40570</v>
          </cell>
          <cell r="W406">
            <v>16666.666666666668</v>
          </cell>
          <cell r="X406" t="str">
            <v>Ростовская область</v>
          </cell>
        </row>
        <row r="407">
          <cell r="A407">
            <v>405</v>
          </cell>
          <cell r="B407" t="str">
            <v>Новочеркасск</v>
          </cell>
          <cell r="C407">
            <v>25000000</v>
          </cell>
          <cell r="D407" t="str">
            <v>рубли</v>
          </cell>
          <cell r="E407">
            <v>3000</v>
          </cell>
          <cell r="F407">
            <v>0</v>
          </cell>
          <cell r="G407">
            <v>0</v>
          </cell>
          <cell r="H407" t="str">
            <v>произв.-складское</v>
          </cell>
          <cell r="I407" t="str">
            <v>ОСЗ</v>
          </cell>
          <cell r="J407" t="str">
            <v>C</v>
          </cell>
          <cell r="K407" t="str">
            <v>Ростовская обл., г. Новочеркасск/Хатунок, промзона</v>
          </cell>
          <cell r="L407" t="str">
            <v>типовая</v>
          </cell>
          <cell r="M407" t="str">
            <v>удовл.</v>
          </cell>
          <cell r="N407" t="str">
            <v>Ростовская область, Новочеркасск</v>
          </cell>
          <cell r="O407" t="str">
            <v>-</v>
          </cell>
          <cell r="P407" t="str">
            <v>2,4 га</v>
          </cell>
          <cell r="S407" t="str">
            <v>Производственная база с ж/д тупиком, участок 2.4га.промназначения,строения 3000 кв.м.газ,свет,вода.Цена 35 млн.руб</v>
          </cell>
          <cell r="T407" t="str">
            <v>http://rostov.life-realty.ru/commerce/commerce_219106/</v>
          </cell>
          <cell r="U407">
            <v>40560</v>
          </cell>
          <cell r="W407">
            <v>8333.3333333333339</v>
          </cell>
          <cell r="X407" t="str">
            <v>Ростовская область</v>
          </cell>
        </row>
        <row r="408">
          <cell r="A408">
            <v>406</v>
          </cell>
          <cell r="B408" t="str">
            <v>Ростов-на-Дону</v>
          </cell>
          <cell r="C408">
            <v>23000000</v>
          </cell>
          <cell r="D408" t="str">
            <v>рубли</v>
          </cell>
          <cell r="E408">
            <v>650</v>
          </cell>
          <cell r="F408">
            <v>0</v>
          </cell>
          <cell r="G408">
            <v>0</v>
          </cell>
          <cell r="H408" t="str">
            <v>произв.-складское</v>
          </cell>
          <cell r="I408" t="str">
            <v>ОСЗ</v>
          </cell>
          <cell r="J408" t="str">
            <v>C</v>
          </cell>
          <cell r="K408" t="str">
            <v>Ростовская обл., г. Ростов-на-Дону</v>
          </cell>
          <cell r="L408" t="str">
            <v>типовая</v>
          </cell>
          <cell r="M408" t="str">
            <v>удовл.</v>
          </cell>
          <cell r="N408" t="str">
            <v>Ростовская область, Ростов-на-Дону</v>
          </cell>
          <cell r="O408" t="str">
            <v>-</v>
          </cell>
          <cell r="P408" t="str">
            <v>0,04 га</v>
          </cell>
          <cell r="S408" t="str">
            <v>Продажа. Центр, отдельно стоящее строение, под склад, производство, общая 310-650 кв.м, офисная 30 кв.м, уч-к 4 сот. (0.04 Га), отопл. котел, H 5.0 м, лифт груз. 2т, 1 тел., своя подстанция до 60 кВт, все коммуникации. Цена 23 000 000 руб. Виктория, 8-909-423-97-62</v>
          </cell>
          <cell r="T408" t="str">
            <v>http://mvtb.ru/immovables/immovables-sale/sale-commercial/8251-advertisement.html</v>
          </cell>
          <cell r="U408">
            <v>40144</v>
          </cell>
          <cell r="W408">
            <v>35384.615384615383</v>
          </cell>
          <cell r="X408" t="str">
            <v>Ростовская область</v>
          </cell>
        </row>
        <row r="409">
          <cell r="A409">
            <v>407</v>
          </cell>
          <cell r="B409" t="str">
            <v>Азов</v>
          </cell>
          <cell r="C409">
            <v>14000000</v>
          </cell>
          <cell r="D409" t="str">
            <v>рубли</v>
          </cell>
          <cell r="E409">
            <v>1229.68</v>
          </cell>
          <cell r="F409">
            <v>0</v>
          </cell>
          <cell r="G409">
            <v>0</v>
          </cell>
          <cell r="H409" t="str">
            <v>произв.-складское</v>
          </cell>
          <cell r="I409" t="str">
            <v>ОСЗ</v>
          </cell>
          <cell r="J409" t="str">
            <v>C</v>
          </cell>
          <cell r="K409" t="str">
            <v>Ростовская обл., г. Азов, ул. Промышленная, д.5</v>
          </cell>
          <cell r="L409" t="str">
            <v>типовая</v>
          </cell>
          <cell r="M409" t="str">
            <v>удовл.</v>
          </cell>
          <cell r="N409" t="str">
            <v>Ростовская область, Азов</v>
          </cell>
          <cell r="O409" t="str">
            <v>-</v>
          </cell>
          <cell r="P409" t="str">
            <v>9367 кв.м</v>
          </cell>
          <cell r="S409" t="str">
            <v>Здание панельное, разной этажности: основные (складские) помещения – 1 этаж, с торца (вспомогательные и бытовые) – 2 этажа. Высота основных помещений - 7,2 м.В трех помещениях имеются механизированные стеллажи-штабелеры, грузоподъемностью 0,5т. Имеются все коммуникации.</v>
          </cell>
          <cell r="T409" t="str">
            <v>http://rostov.afy.ru/object/sklads/14981053651106.html</v>
          </cell>
          <cell r="U409">
            <v>40317</v>
          </cell>
          <cell r="W409">
            <v>11385.075792075986</v>
          </cell>
          <cell r="X409" t="str">
            <v>Ростовская область</v>
          </cell>
        </row>
        <row r="410">
          <cell r="A410">
            <v>408</v>
          </cell>
          <cell r="B410" t="str">
            <v>Азов</v>
          </cell>
          <cell r="C410">
            <v>30000000</v>
          </cell>
          <cell r="D410" t="str">
            <v>рубли</v>
          </cell>
          <cell r="E410">
            <v>3707.7</v>
          </cell>
          <cell r="F410">
            <v>0</v>
          </cell>
          <cell r="G410">
            <v>0</v>
          </cell>
          <cell r="H410" t="str">
            <v>произв.-складское</v>
          </cell>
          <cell r="I410" t="str">
            <v>ОСЗ</v>
          </cell>
          <cell r="J410" t="str">
            <v>C</v>
          </cell>
          <cell r="K410" t="str">
            <v>Ростовская обл., г. Азов, ул. Промышленная, д.6</v>
          </cell>
          <cell r="L410" t="str">
            <v>типовая</v>
          </cell>
          <cell r="M410" t="str">
            <v>удовл.</v>
          </cell>
          <cell r="N410" t="str">
            <v>Ростовская область, Азов</v>
          </cell>
          <cell r="O410" t="str">
            <v>-</v>
          </cell>
          <cell r="P410" t="str">
            <v>11082 кв.м</v>
          </cell>
          <cell r="S410" t="str">
            <v>Здание 3-х этажное, панельное, общей площадью 3 707,7 кв.м, земельный участок - 11 082 кв.м.Основная (складская) площадь составляет - 3 022,4 кв.м, вспомогательно-бытовые помещения – 685,3 кв.м. Высота этажей (начиная с 1) – 6,9 м, 5,8 м, 5,8 м.Имеются грузоподъемные механизмы и все коммуникации.</v>
          </cell>
          <cell r="T410" t="str">
            <v>http://rostov.afy.ru/object/sklads/13803428521107.html</v>
          </cell>
          <cell r="U410">
            <v>40317</v>
          </cell>
          <cell r="W410">
            <v>8091.2695201877177</v>
          </cell>
          <cell r="X410" t="str">
            <v>Ростовская область</v>
          </cell>
        </row>
        <row r="411">
          <cell r="A411">
            <v>409</v>
          </cell>
          <cell r="B411" t="str">
            <v>Ростов-на-Дону</v>
          </cell>
          <cell r="C411">
            <v>80000000</v>
          </cell>
          <cell r="D411" t="str">
            <v>рубли</v>
          </cell>
          <cell r="E411">
            <v>9800</v>
          </cell>
          <cell r="F411">
            <v>0</v>
          </cell>
          <cell r="G411">
            <v>0</v>
          </cell>
          <cell r="H411" t="str">
            <v>произв.-складское</v>
          </cell>
          <cell r="I411" t="str">
            <v>ОСЗ</v>
          </cell>
          <cell r="J411" t="str">
            <v>C</v>
          </cell>
          <cell r="K411" t="str">
            <v>Ростовская обл., г. Ростов-на-Дону</v>
          </cell>
          <cell r="L411" t="str">
            <v>типовая</v>
          </cell>
          <cell r="M411" t="str">
            <v>удовл.</v>
          </cell>
          <cell r="N411" t="str">
            <v>Ростовская область, Ростов-на-Дону</v>
          </cell>
          <cell r="O411" t="str">
            <v>-</v>
          </cell>
          <cell r="S411" t="str">
            <v>Продажа промышленного здания в Ростове-на-Дону. Общая площадь 9800 кв.м. находится на Сельмаше. Цена 80 000 000 рублей</v>
          </cell>
          <cell r="T411" t="str">
            <v>http://www.domoved.su/message/46250/promishlennoe_zdanie.htm</v>
          </cell>
          <cell r="U411">
            <v>40478</v>
          </cell>
          <cell r="W411">
            <v>8163.2653061224491</v>
          </cell>
          <cell r="X411" t="str">
            <v>Ростовская область</v>
          </cell>
        </row>
        <row r="412">
          <cell r="A412">
            <v>410</v>
          </cell>
          <cell r="B412" t="str">
            <v>Новосибирск</v>
          </cell>
          <cell r="C412">
            <v>50000000</v>
          </cell>
          <cell r="E412">
            <v>2527.1999999999998</v>
          </cell>
          <cell r="H412" t="str">
            <v>произв.-складское</v>
          </cell>
          <cell r="I412" t="str">
            <v>ОСЗ</v>
          </cell>
          <cell r="K412" t="str">
            <v>Новосибирская обл., г. Новосибирск, ул. Б.Хмельницкого</v>
          </cell>
          <cell r="L412" t="str">
            <v>типовая</v>
          </cell>
          <cell r="M412" t="str">
            <v>удовл.</v>
          </cell>
          <cell r="N412" t="str">
            <v>Новосибирская область, Новосибирск</v>
          </cell>
          <cell r="Q412" t="str">
            <v>аренда</v>
          </cell>
          <cell r="S412" t="str">
            <v>Продается теплое производственно-складское помещение в Калининском районе. З/у в аренде (без выделения границ). Общая площадь S=2527,2 кв.м., цех-1726,2 кв.м. поделен на две части не капитальной стеной, в одной части пол бетонный в другой с беспылевым покрытием, двое ворот (3х3 м и 4х4 м). Шаг м/д колоннами 12х18 м, высота потолка h 6 м до ферм, вода, два с/у, бытовые помещения, канализация до 40 куб/м в месяц, э/м 800 кВт, хороший подъезд для еврофур. Антресоль-114 кв.м.(офис, два входа: один непосредственно из цеха, второй с улицы, три кабинета, хороший ремонт, тел. интернет).</v>
          </cell>
          <cell r="T412" t="str">
            <v>http://novosibirsk.irr.ru/advert/77036735/</v>
          </cell>
          <cell r="U412">
            <v>40381</v>
          </cell>
          <cell r="W412">
            <v>19784.742006964232</v>
          </cell>
          <cell r="X412" t="str">
            <v>Новосибирская область</v>
          </cell>
        </row>
        <row r="413">
          <cell r="A413">
            <v>411</v>
          </cell>
          <cell r="B413" t="str">
            <v>Искитим</v>
          </cell>
          <cell r="C413">
            <v>55000000</v>
          </cell>
          <cell r="E413">
            <v>8356</v>
          </cell>
          <cell r="H413" t="str">
            <v>произв.-складское</v>
          </cell>
          <cell r="I413" t="str">
            <v>ОСЗ</v>
          </cell>
          <cell r="K413" t="str">
            <v>Новосибирская обл., г. Искитим</v>
          </cell>
          <cell r="L413" t="str">
            <v>типовая</v>
          </cell>
          <cell r="M413" t="str">
            <v>удовл.</v>
          </cell>
          <cell r="N413" t="str">
            <v>Новосибирская область, Искитим</v>
          </cell>
          <cell r="P413" t="str">
            <v>1,1 га</v>
          </cell>
          <cell r="Q413" t="str">
            <v>аренда 49 лет</v>
          </cell>
          <cell r="S413" t="str">
            <v>Комплекс находится в 600 м. от трассы "Новосибирск-Барнаул". Земельный участок площадью 1,1 га в аренде на 49 лет, договор аренды с марта месяца 2009 г, есть возможность выкупить в собственность (цена выкупа входит в стоимость объекта). Производственные площади 5750 кв.м., длина здания 122 м, ширина 48 м, два пролета, высота потолков 11 м, четыре мостовых крана (5 тн, 5 тн, 10 тн, 16 тн), 3-е ворот под еврофуры. Вспомогательные площади 798 кв.м. (слесарные мастерские, приточные вентиляционные камеры, ТП). Офисные помещения 917 кв.м. 2-3 этажи. Коммуникации: отопление- котельная на угле, вода, канализация- центральные сети, имеется своя насосная станция по подаче технической воды, электрические мощности 800 кВт. Рядом со зданием расположен открытый склад хранения площадью 0,27 га с бетонированным покрытием, козловой кран грузоподъемностью 20 тн. Территория огорожена, подъездные пути и дороги внутри территории бетонированы, железная дорога расположена в 100 м. от здания. Все в рабочем состоянии, в настоящее время организовано производство железобетонных изделий.</v>
          </cell>
          <cell r="T413" t="str">
            <v>http://novosibirsk.irr.ru/advert/77036790/</v>
          </cell>
          <cell r="U413">
            <v>40381</v>
          </cell>
          <cell r="W413">
            <v>6582.0966969842029</v>
          </cell>
          <cell r="X413" t="str">
            <v>Новосибирская область</v>
          </cell>
        </row>
        <row r="414">
          <cell r="A414">
            <v>412</v>
          </cell>
          <cell r="B414" t="str">
            <v>Искитим</v>
          </cell>
          <cell r="C414">
            <v>10500000</v>
          </cell>
          <cell r="E414">
            <v>821.3</v>
          </cell>
          <cell r="H414" t="str">
            <v>произв.-складское</v>
          </cell>
          <cell r="I414" t="str">
            <v>ОСЗ</v>
          </cell>
          <cell r="K414" t="str">
            <v>Новосибирская обл., г. Искитим</v>
          </cell>
          <cell r="L414" t="str">
            <v>типовая</v>
          </cell>
          <cell r="M414" t="str">
            <v>удовл.</v>
          </cell>
          <cell r="N414" t="str">
            <v>Новосибирская область, Искитим</v>
          </cell>
          <cell r="P414" t="str">
            <v>9039 кв.м</v>
          </cell>
          <cell r="S414" t="str">
            <v>Комплекс находится в 600 м. от трассы «,Новосибирск-Барнаул». На земельном участке площадью 9039 кв.м., расположено отдельно стоящее кирпичное здание площадью 821,3 кв.м, высота потолков 10,5 м, двое ворот под еврофуры. Имеются две кран-балки грузоподъемностью 3 тн, 5 тн. Коммуникации: отопление, вода, канализация, центральные сети, электрические мощности 200 кВт, в помещении необходимо проверить систему отопления. Земельный участок при необходимости можно выделить из общей территории и сделать отдельный въезд</v>
          </cell>
          <cell r="T414" t="str">
            <v>http://novosibirsk.irr.ru/advert/77053255/</v>
          </cell>
          <cell r="U414">
            <v>40381</v>
          </cell>
          <cell r="W414">
            <v>12784.609765006697</v>
          </cell>
          <cell r="X414" t="str">
            <v>Новосибирская область</v>
          </cell>
        </row>
        <row r="415">
          <cell r="A415">
            <v>413</v>
          </cell>
          <cell r="B415" t="str">
            <v>Совхозный</v>
          </cell>
          <cell r="C415">
            <v>6000000</v>
          </cell>
          <cell r="E415">
            <v>3379</v>
          </cell>
          <cell r="H415" t="str">
            <v>произв.-складское</v>
          </cell>
          <cell r="I415" t="str">
            <v>ОСЗ</v>
          </cell>
          <cell r="K415" t="str">
            <v>Новосибирская обл., г. Совхозный</v>
          </cell>
          <cell r="L415" t="str">
            <v>типовая</v>
          </cell>
          <cell r="M415" t="str">
            <v>удовл.</v>
          </cell>
          <cell r="N415" t="str">
            <v>Новосибирская область, Совхозный</v>
          </cell>
          <cell r="P415" t="str">
            <v>10560 кв.м</v>
          </cell>
          <cell r="S415" t="str">
            <v>Помещение в собственности, а также земельный участок площадью 10560</v>
          </cell>
          <cell r="T415" t="str">
            <v>http://novosibirsk.irr.ru/advert/103218629/</v>
          </cell>
          <cell r="U415">
            <v>40569</v>
          </cell>
          <cell r="W415">
            <v>1775.6732761171945</v>
          </cell>
          <cell r="X415" t="str">
            <v>Новосибирская область</v>
          </cell>
        </row>
        <row r="416">
          <cell r="A416">
            <v>414</v>
          </cell>
          <cell r="B416" t="str">
            <v>Новосибирск</v>
          </cell>
          <cell r="C416">
            <v>25000000</v>
          </cell>
          <cell r="E416">
            <v>1916</v>
          </cell>
          <cell r="H416" t="str">
            <v>произв.-складское</v>
          </cell>
          <cell r="I416" t="str">
            <v>ОСЗ</v>
          </cell>
          <cell r="K416" t="str">
            <v>Новосибирская обл., г. Новосибирск, ул. 2-ая Станционная</v>
          </cell>
          <cell r="L416" t="str">
            <v>типовая</v>
          </cell>
          <cell r="M416" t="str">
            <v>удовл.</v>
          </cell>
          <cell r="N416" t="str">
            <v>Новосибирская область, Новосибирск</v>
          </cell>
          <cell r="P416" t="str">
            <v>6859 кв.м</v>
          </cell>
          <cell r="Q416" t="str">
            <v>аренда</v>
          </cell>
          <cell r="S416" t="str">
            <v>Земельный участок 6859 м2 (договор аренды, в доле 22%), по факту территория огорожена, отдельный въезд, отличная парковочная зона, удобный подъезд для еврофур. На соседней территории в 30-40 метрах расположен ж/д тупик, возможность использования. Производственно-складское теплое помещение 1604,4 м2, металлокаркас, стены ЦСП, утеплитель, h потолка 9,8 м, до балки 6 м, 2-е ворот h 4,20 м, пол бетонный, бытовые помещения 31,7 м2, 16,8 м2, 13,1 м2. Двухэтажная офисная пристройка 250 м2, отличный ремонт, телефоны, интернет. Отопление, водоснабжение- централизовано, канализация автономно (возможность подключения к центральным сетям), по э/э на данный момент субабоненты, идет оформление договора с Новосибирскэнерго на потребление э/м 60 кВт). Вариант № 12144-ПС Лысенко Ирина Алексеевна</v>
          </cell>
          <cell r="T416" t="str">
            <v>http://novosibirsk.irr.ru/advert/76977075/</v>
          </cell>
          <cell r="U416">
            <v>40380</v>
          </cell>
          <cell r="W416">
            <v>13048.016701461378</v>
          </cell>
          <cell r="X416" t="str">
            <v>Новосибирская область</v>
          </cell>
        </row>
        <row r="417">
          <cell r="A417">
            <v>415</v>
          </cell>
          <cell r="B417" t="str">
            <v>Новосибирск</v>
          </cell>
          <cell r="C417">
            <v>25000000</v>
          </cell>
          <cell r="E417">
            <v>2874.6</v>
          </cell>
          <cell r="H417" t="str">
            <v>произв.-складское</v>
          </cell>
          <cell r="I417" t="str">
            <v>ОСЗ</v>
          </cell>
          <cell r="K417" t="str">
            <v>Новосибирская обл., г. Новосибирск, Кировский р-н</v>
          </cell>
          <cell r="L417" t="str">
            <v>типовая</v>
          </cell>
          <cell r="M417" t="str">
            <v>удовл.</v>
          </cell>
          <cell r="N417" t="str">
            <v>Новосибирская область, Новосибирск</v>
          </cell>
          <cell r="P417" t="str">
            <v>22592 кв.м</v>
          </cell>
          <cell r="Q417" t="str">
            <v>аренда до 2018</v>
          </cell>
          <cell r="S417" t="str">
            <v>Отдельно стоящее здание из сэндвич-панелей, S-2874,6 кв.м.(48х60 м.), высота потолка 7-9 м., три проема под установку ворот(под ЕФ), крыша двускатная утепленная, подведены коммуникации, нет пола и разводки внутри здания. Здание расположено на территории предприятия. Земельный участок общей площадью 22592 м2 (договор аренды до 2018 года), необходимо межевание под данный объект, территория асфальтирована, огорожена, с отдельным въездом.Коммуникации: отопление от автономной газовой котельной на предприятии (два котла), вода, канализация- центральные сети, подведен электрический кабель на 250 кВт. Оформлено свидетельство о праве собственности.</v>
          </cell>
          <cell r="T417" t="str">
            <v>http://novosibirsk.irr.ru/advert/96422458/</v>
          </cell>
          <cell r="U417">
            <v>40521</v>
          </cell>
          <cell r="W417">
            <v>8696.8621721282962</v>
          </cell>
          <cell r="X417" t="str">
            <v>Новосибирская область</v>
          </cell>
        </row>
        <row r="418">
          <cell r="A418">
            <v>416</v>
          </cell>
          <cell r="B418" t="str">
            <v>Новосибирск</v>
          </cell>
          <cell r="C418">
            <v>15000000</v>
          </cell>
          <cell r="E418">
            <v>660</v>
          </cell>
          <cell r="H418" t="str">
            <v>произв.-складское</v>
          </cell>
          <cell r="I418" t="str">
            <v>встроенное</v>
          </cell>
          <cell r="K418" t="str">
            <v>Новосибирская обл., г. Новосибирск, ул. Толмачевская</v>
          </cell>
          <cell r="L418" t="str">
            <v>типовая</v>
          </cell>
          <cell r="M418" t="str">
            <v>удовл.</v>
          </cell>
          <cell r="N418" t="str">
            <v>Новосибирская область, Новосибирск</v>
          </cell>
          <cell r="S418" t="str">
            <v>Теплый склад на территории складского комплекса, S 660 м2, h 6-7 м. 2-е ворот : 1-е на крытый автопандус, 2-е на крытую ж/д рампу, t +15 градусов , есть бытовое помещение 15,2 м2, пол бетонный ровный, телефон, интернет, новая система пожаротушения</v>
          </cell>
          <cell r="T418" t="str">
            <v>http://novosibirsk.irr.ru/advert/98687861/</v>
          </cell>
          <cell r="U418">
            <v>40535</v>
          </cell>
          <cell r="W418">
            <v>22727.272727272728</v>
          </cell>
          <cell r="X418" t="str">
            <v>Новосибирская область</v>
          </cell>
        </row>
        <row r="419">
          <cell r="A419">
            <v>417</v>
          </cell>
          <cell r="B419" t="str">
            <v>Искитим</v>
          </cell>
          <cell r="C419">
            <v>25000000</v>
          </cell>
          <cell r="E419">
            <v>3954</v>
          </cell>
          <cell r="H419" t="str">
            <v>произв.-складское</v>
          </cell>
          <cell r="I419" t="str">
            <v>ОСЗ</v>
          </cell>
          <cell r="K419" t="str">
            <v>Новосибирская обл., г. Искитим</v>
          </cell>
          <cell r="L419" t="str">
            <v>типовая</v>
          </cell>
          <cell r="M419" t="str">
            <v>удовл.</v>
          </cell>
          <cell r="N419" t="str">
            <v>Новосибирская область, Искитим</v>
          </cell>
          <cell r="P419" t="str">
            <v>1 га</v>
          </cell>
          <cell r="Q419" t="str">
            <v>собственность</v>
          </cell>
          <cell r="S419" t="str">
            <v>Продам промбазу в непосредственной близости от федеральной трассы М-52 (южное направление). Два производственно-складских корпуса 3017 и 765 кв.м. соответственно, административное здание 172 кв.м., 1 га земли (собственность, все документы). Стены кирпичные, пол бетонный, все коммуникации, выделенные электромощности 160 кВт, стационарный телефон, удобный заезд для грузовых авто (большая площадка перед складом, высокие ворота). Хорошая перспектива развития автокомплекса или логистицеского центра</v>
          </cell>
          <cell r="T419" t="str">
            <v>http://novosibirsk.irr.ru/advert/105184774/</v>
          </cell>
          <cell r="U419">
            <v>40582</v>
          </cell>
          <cell r="W419">
            <v>6322.7111785533634</v>
          </cell>
          <cell r="X419" t="str">
            <v>Новосибирская область</v>
          </cell>
        </row>
        <row r="420">
          <cell r="A420">
            <v>418</v>
          </cell>
          <cell r="B420" t="str">
            <v>Новосибирск</v>
          </cell>
          <cell r="C420">
            <v>22000000</v>
          </cell>
          <cell r="E420">
            <v>2750</v>
          </cell>
          <cell r="H420" t="str">
            <v>произв.-складское</v>
          </cell>
          <cell r="I420" t="str">
            <v>ОСЗ</v>
          </cell>
          <cell r="K420" t="str">
            <v>Новосибирская обл., г. Новосибирск, ул. Станционная, д. 26</v>
          </cell>
          <cell r="L420" t="str">
            <v>типовая</v>
          </cell>
          <cell r="M420" t="str">
            <v>удовл.</v>
          </cell>
          <cell r="N420" t="str">
            <v>Новосибирская область, Новосибирск</v>
          </cell>
          <cell r="S420" t="str">
            <v>Склад. 30 кВт с возможностью увеличения. Расположено на магистрали. Ленинский район, ул.Станционная. Выезд на федеральную трассу М-51. Ориентиры: 1-й полк ДПС; Автоцентр "Плутон", площадь Энергетиков.</v>
          </cell>
          <cell r="T420" t="str">
            <v>http://nsk.sibarendator.ru/ad.php?id=2846</v>
          </cell>
          <cell r="U420">
            <v>40532</v>
          </cell>
          <cell r="W420">
            <v>8000</v>
          </cell>
          <cell r="X420" t="str">
            <v>Новосибирская область</v>
          </cell>
        </row>
        <row r="421">
          <cell r="A421">
            <v>419</v>
          </cell>
          <cell r="B421" t="str">
            <v>Новосибирск</v>
          </cell>
          <cell r="C421">
            <v>10900000</v>
          </cell>
          <cell r="E421">
            <v>498</v>
          </cell>
          <cell r="H421" t="str">
            <v>произв.-складское</v>
          </cell>
          <cell r="I421" t="str">
            <v>встроенное</v>
          </cell>
          <cell r="K421" t="str">
            <v>Новосибирская обл., г. Новосибирск, ул. Писемского, д. 6</v>
          </cell>
          <cell r="L421" t="str">
            <v>типовая</v>
          </cell>
          <cell r="M421" t="str">
            <v>удовл.</v>
          </cell>
          <cell r="N421" t="str">
            <v>Новосибирская область, Новосибирск</v>
          </cell>
          <cell r="S421" t="str">
            <v>Калининский район. 498 кв.м. Теплые помещения под склады или производство на первом этаже, 3 входа, вода+ канализ., охрана, телефон, интернет, 2 автопандуса, пол с антипыльным покрытием, электричество 30 кВт с возможностью увеличения до 150 кВт.</v>
          </cell>
          <cell r="T421" t="str">
            <v>http://nsk.sibarendator.ru/ad.php?id=2838</v>
          </cell>
          <cell r="U421">
            <v>40528</v>
          </cell>
          <cell r="W421">
            <v>21887.550200803213</v>
          </cell>
          <cell r="X421" t="str">
            <v>Новосибирская область</v>
          </cell>
        </row>
        <row r="422">
          <cell r="A422">
            <v>420</v>
          </cell>
          <cell r="B422" t="str">
            <v>Новосибирск</v>
          </cell>
          <cell r="C422">
            <v>8000000</v>
          </cell>
          <cell r="E422">
            <v>600</v>
          </cell>
          <cell r="H422" t="str">
            <v>произв.-складское</v>
          </cell>
          <cell r="I422" t="str">
            <v>встроенное</v>
          </cell>
          <cell r="K422" t="str">
            <v>Новосибирская обл., г. Новосибирск, Кировский р-н</v>
          </cell>
          <cell r="L422" t="str">
            <v>типовая</v>
          </cell>
          <cell r="M422" t="str">
            <v>удовл.</v>
          </cell>
          <cell r="N422" t="str">
            <v>Новосибирская область, Новосибирск</v>
          </cell>
          <cell r="S422" t="str">
            <v>Продам Складское помещение Новосибирск, Кировский район Площадь 600 кв.м. Продам холодный склад. КЛ АНДРЕЙ ПЕТРОВИЧ</v>
          </cell>
          <cell r="T422" t="str">
            <v>http://www.e-gis.ru/full_ad.php?nID=5260967</v>
          </cell>
          <cell r="U422">
            <v>40575</v>
          </cell>
          <cell r="W422">
            <v>13333.333333333334</v>
          </cell>
          <cell r="X422" t="str">
            <v>Новосибирская область</v>
          </cell>
        </row>
        <row r="423">
          <cell r="A423">
            <v>421</v>
          </cell>
          <cell r="B423" t="str">
            <v>Новосибирск</v>
          </cell>
          <cell r="C423">
            <v>20000000</v>
          </cell>
          <cell r="E423">
            <v>3500</v>
          </cell>
          <cell r="H423" t="str">
            <v>произв.-складское</v>
          </cell>
          <cell r="I423" t="str">
            <v>встроенное</v>
          </cell>
          <cell r="K423" t="str">
            <v>Новосибирская обл., г. Новосибирск, ул. Станиславского</v>
          </cell>
          <cell r="L423" t="str">
            <v>типовая</v>
          </cell>
          <cell r="M423" t="str">
            <v>удовл.</v>
          </cell>
          <cell r="N423" t="str">
            <v>Новосибирская область, Новосибирск</v>
          </cell>
          <cell r="S423" t="str">
            <v>Продам Складское помещение Новосибирск, Ленинский район, ул. Станционная, Площадь 3500 кв.м. Помещение под производство, склад на третьем этаже производственного корпуса. Тепло, электричество, грузовые лифты, удобный подъезд, рядом ЖД ветка. КЛ АНДРЕЙ ПЕТРОВИЧ</v>
          </cell>
          <cell r="T423" t="str">
            <v>http://www.e-gis.ru/full_ad.php?nID=5260963</v>
          </cell>
          <cell r="U423">
            <v>40575</v>
          </cell>
          <cell r="W423">
            <v>5714.2857142857147</v>
          </cell>
          <cell r="X423" t="str">
            <v>Новосибирская область</v>
          </cell>
        </row>
        <row r="424">
          <cell r="A424">
            <v>422</v>
          </cell>
          <cell r="B424" t="str">
            <v>Новосибирск</v>
          </cell>
          <cell r="C424">
            <v>1000000</v>
          </cell>
          <cell r="E424">
            <v>90</v>
          </cell>
          <cell r="H424" t="str">
            <v>произв.-складское</v>
          </cell>
          <cell r="I424" t="str">
            <v>ОСЗ</v>
          </cell>
          <cell r="K424" t="str">
            <v>Новосибирская обл., г. Новосибирск, ул. Каунасская</v>
          </cell>
          <cell r="L424" t="str">
            <v>типовая</v>
          </cell>
          <cell r="M424" t="str">
            <v>удовл.</v>
          </cell>
          <cell r="N424" t="str">
            <v>Новосибирская область, Новосибирск</v>
          </cell>
          <cell r="P424" t="str">
            <v>180 кв.м</v>
          </cell>
          <cell r="S424" t="str">
            <v>ОСЗД. Общая площадь 90 кв.м. Высота 4м. Земля - 180 кв.м. Есть возможность подвести воду.</v>
          </cell>
          <cell r="T424" t="str">
            <v>http://ru.ners.ru/object/250455.html</v>
          </cell>
          <cell r="U424">
            <v>40576</v>
          </cell>
          <cell r="W424">
            <v>11111.111111111111</v>
          </cell>
          <cell r="X424" t="str">
            <v>Новосибирская область</v>
          </cell>
        </row>
        <row r="425">
          <cell r="A425">
            <v>423</v>
          </cell>
          <cell r="B425" t="str">
            <v>Астрахань</v>
          </cell>
          <cell r="C425">
            <v>250000</v>
          </cell>
          <cell r="E425">
            <v>23</v>
          </cell>
          <cell r="H425" t="str">
            <v>гараж</v>
          </cell>
          <cell r="I425" t="str">
            <v>ОСЗ</v>
          </cell>
          <cell r="K425" t="str">
            <v>Астраханская обл., г. Астрахань, ул. Куликова, д. 50а</v>
          </cell>
          <cell r="L425" t="str">
            <v>типовая</v>
          </cell>
          <cell r="M425" t="str">
            <v>удовл.</v>
          </cell>
          <cell r="N425" t="str">
            <v>Астраханская область, Астрахань</v>
          </cell>
          <cell r="S425" t="str">
            <v>Продаю кирпичный гараж по ул. Куликова 50а, ГК№3 свет, яма, лебедка. Торг</v>
          </cell>
          <cell r="T425" t="str">
            <v>http://astrahan.afy.ru/object/garage/8809741973520.html</v>
          </cell>
          <cell r="U425">
            <v>40562</v>
          </cell>
          <cell r="W425">
            <v>10869.565217391304</v>
          </cell>
          <cell r="X425" t="str">
            <v>Астраханская область</v>
          </cell>
        </row>
        <row r="426">
          <cell r="A426">
            <v>424</v>
          </cell>
          <cell r="B426" t="str">
            <v>Астрахань</v>
          </cell>
          <cell r="C426">
            <v>200000</v>
          </cell>
          <cell r="E426">
            <v>20</v>
          </cell>
          <cell r="H426" t="str">
            <v>гараж</v>
          </cell>
          <cell r="I426" t="str">
            <v>ОСЗ</v>
          </cell>
          <cell r="K426" t="str">
            <v>Астраханская обл., г. Астрахань, ул. Дальная, д. 23</v>
          </cell>
          <cell r="L426" t="str">
            <v>типовая</v>
          </cell>
          <cell r="M426" t="str">
            <v>удовл.</v>
          </cell>
          <cell r="N426" t="str">
            <v>Астраханская область, Астрахань</v>
          </cell>
          <cell r="S426" t="str">
            <v>Продаю кирпичный гараж с подвалом по ул. Дальная, 23</v>
          </cell>
          <cell r="T426" t="str">
            <v>http://astrahan.afy.ru/object/garage/22113633780.html</v>
          </cell>
          <cell r="U426">
            <v>40578</v>
          </cell>
          <cell r="W426">
            <v>10000</v>
          </cell>
          <cell r="X426" t="str">
            <v>Астраханская область</v>
          </cell>
        </row>
        <row r="427">
          <cell r="A427">
            <v>425</v>
          </cell>
          <cell r="B427" t="str">
            <v>Астрахань</v>
          </cell>
          <cell r="C427">
            <v>6000000</v>
          </cell>
          <cell r="E427">
            <v>360</v>
          </cell>
          <cell r="H427" t="str">
            <v>произв.-складское</v>
          </cell>
          <cell r="I427" t="str">
            <v>встроенное</v>
          </cell>
          <cell r="K427" t="str">
            <v>Астраханская обл., г. Астрахань, ул. Советской Гвардии , д. 5</v>
          </cell>
          <cell r="L427" t="str">
            <v>типовая</v>
          </cell>
          <cell r="M427" t="str">
            <v>удовл.</v>
          </cell>
          <cell r="N427" t="str">
            <v>Астраханская область, Астрахань</v>
          </cell>
          <cell r="S427" t="str">
            <v>10 изолированных помещений на 1 этаже 5 этажного административного здания по адресу ул. Советской Гвардии дом 5 ,Трусовский район- (городской район) недалеко от МРЭО ГИБДД Астраханской области, по соседству с колбасным цехом «Пикант») высота потолков 4 метра) , в 50 метрах от трассы Астрахань Москва , подъездные пути асфальтированы , рядом имеется железнодорожная ветка , частная собственность , возможно использование под производство, офис, склады или жилье. Так же возможна перепланировка</v>
          </cell>
          <cell r="T427" t="str">
            <v>http://astrahan.afy.ru/object/sklads/151642953927.html</v>
          </cell>
          <cell r="U427">
            <v>40571</v>
          </cell>
          <cell r="W427">
            <v>16666.666666666668</v>
          </cell>
          <cell r="X427" t="str">
            <v>Астраханская область</v>
          </cell>
        </row>
        <row r="428">
          <cell r="A428">
            <v>426</v>
          </cell>
          <cell r="B428" t="str">
            <v>Астрахань</v>
          </cell>
          <cell r="C428">
            <v>6000000</v>
          </cell>
          <cell r="E428">
            <v>900</v>
          </cell>
          <cell r="H428" t="str">
            <v>произв.-складское</v>
          </cell>
          <cell r="I428" t="str">
            <v>ОСЗ</v>
          </cell>
          <cell r="K428" t="str">
            <v>Астраханская обл., г. Астрахань, ул. 5-ая Керченская</v>
          </cell>
          <cell r="L428" t="str">
            <v>типовая</v>
          </cell>
          <cell r="M428" t="str">
            <v>удовл.</v>
          </cell>
          <cell r="N428" t="str">
            <v>Астраханская область, Астрахань</v>
          </cell>
          <cell r="P428" t="str">
            <v>0,6 га</v>
          </cell>
          <cell r="S428" t="str">
            <v>Продаётся производственная база общей площадью 900 кв.м. с земельным участком 0,6 га по ул. 5-ая Керченская. Все коммуникации, удобный подъезд для грузового транспорта, смешанная планировка. Расстояние от дороги до складского комплекса примерно 300 м.Экспликация помещений: мастерские, подсобные помещения, строящийся цех по производству керамзитобетонных блоков – 400 кв.м. База находится в собственности.</v>
          </cell>
          <cell r="T428" t="str">
            <v>http://astrahan.afy.ru/object/sklads/947419841442.html</v>
          </cell>
          <cell r="U428">
            <v>40396</v>
          </cell>
          <cell r="W428">
            <v>6666.666666666667</v>
          </cell>
          <cell r="X428" t="str">
            <v>Астраханская область</v>
          </cell>
        </row>
        <row r="429">
          <cell r="A429">
            <v>427</v>
          </cell>
          <cell r="B429" t="str">
            <v>Астрахань</v>
          </cell>
          <cell r="C429">
            <v>18000000</v>
          </cell>
          <cell r="E429">
            <v>967</v>
          </cell>
          <cell r="H429" t="str">
            <v>произв.-складское</v>
          </cell>
          <cell r="I429" t="str">
            <v>ОСЗ</v>
          </cell>
          <cell r="K429" t="str">
            <v>Астраханская обл., г. Астрахань, ул. Кутумная</v>
          </cell>
          <cell r="L429" t="str">
            <v>типовая</v>
          </cell>
          <cell r="M429" t="str">
            <v>удовл.</v>
          </cell>
          <cell r="N429" t="str">
            <v>Астраханская область, Астрахань</v>
          </cell>
          <cell r="P429" t="str">
            <v>3177 кв.м</v>
          </cell>
          <cell r="S429" t="str">
            <v>Продаётся производственно-складское помещение общей площадью 967 кв.м. с земельным участком 3177 кв.м. по ул. Станция Кутум, из них 102 кв.м. занимают офисные помещения и 14,7 - сторожка. Высота потолков: в офисе – 4,38 м., а на складе – 9,15 м. Все коммуникации, удобный подъезд для грузового транспорта, пандус, 6 ворот, по соседнему участку на расстоянии 15 м. от склада проходят железнодорожные пути. В офисе требуется косметический ремонт. Расстояние от дороги до складского комплекса примерно 60 м.</v>
          </cell>
          <cell r="T429" t="str">
            <v>http://astrahan.afy.ru/object/sklads/21175535141443.html</v>
          </cell>
          <cell r="U429">
            <v>40396</v>
          </cell>
          <cell r="W429">
            <v>18614.270941054809</v>
          </cell>
          <cell r="X429" t="str">
            <v>Астраханская область</v>
          </cell>
        </row>
        <row r="430">
          <cell r="A430">
            <v>428</v>
          </cell>
          <cell r="B430" t="str">
            <v>Астрахань</v>
          </cell>
          <cell r="C430">
            <v>9610500</v>
          </cell>
          <cell r="E430">
            <v>2937</v>
          </cell>
          <cell r="H430" t="str">
            <v>произв.-складское</v>
          </cell>
          <cell r="I430" t="str">
            <v>ОСЗ</v>
          </cell>
          <cell r="K430" t="str">
            <v>Астраханская обл., г. Астрахань, ул. Пушкина, д. 46</v>
          </cell>
          <cell r="L430" t="str">
            <v>типовая</v>
          </cell>
          <cell r="M430" t="str">
            <v>удовл.</v>
          </cell>
          <cell r="N430" t="str">
            <v>Астраханская область, Астрахань</v>
          </cell>
          <cell r="S430" t="str">
            <v>Производственное здание (состоит из: административного помещения площадью - 425,3 кв.м производственного помещения площадью – 2511.2 кв.м) фундамент – бетонно-ленточный, полы бетонные, крыша в административном помещении плиты перекрытия в цеху плиты покрытия , мягкая кровля, адрес: г. Астрахань Трусовский район пер. Гаршина д. 2/ ул. Пушкина д.46. Состояние удовлетворительное, рядом находится причал для судов на р.Волга и железнодорожная ветка, обеспеченность водяным и газоснабжением, электричеством, канализацией. Имеется доступ городского транспорта и асфальтированных подъездных путей</v>
          </cell>
          <cell r="T430" t="str">
            <v>http://astrahan.afy.ru/object/sklads/18585380382268.html</v>
          </cell>
          <cell r="U430">
            <v>40561</v>
          </cell>
          <cell r="W430">
            <v>3272.2165474974463</v>
          </cell>
          <cell r="X430" t="str">
            <v>Астраханская область</v>
          </cell>
        </row>
        <row r="431">
          <cell r="A431">
            <v>429</v>
          </cell>
          <cell r="B431" t="str">
            <v>Ахтубинск</v>
          </cell>
          <cell r="C431">
            <v>24000000</v>
          </cell>
          <cell r="E431">
            <v>7000</v>
          </cell>
          <cell r="H431" t="str">
            <v>произв.-складское</v>
          </cell>
          <cell r="I431" t="str">
            <v>ОСЗ</v>
          </cell>
          <cell r="K431" t="str">
            <v>Астраханская обл., г. Ахтубинск, ул. Трудовая, д. 54</v>
          </cell>
          <cell r="L431" t="str">
            <v>типовая</v>
          </cell>
          <cell r="M431" t="str">
            <v>удовл.</v>
          </cell>
          <cell r="N431" t="str">
            <v>Астраханская область, Ахтубинск</v>
          </cell>
          <cell r="S431" t="str">
            <v>Все цеха обложены кафелем и плиткой, имеют систему канализации и водоснабжения. Все основные цеха, экспедиция и холодильник снабжены тельферными путями для удобного передвижения грузов</v>
          </cell>
          <cell r="T431" t="str">
            <v>http://nedvizhimost.ast.slando.ru/akhtubinsk/ahtubinskiy_myasokombinat_P_31069254.html?nrk=RU-AST&amp;search_terms=</v>
          </cell>
          <cell r="U431">
            <v>40586</v>
          </cell>
          <cell r="W431">
            <v>3428.5714285714284</v>
          </cell>
          <cell r="X431" t="str">
            <v>Астраханская область</v>
          </cell>
        </row>
        <row r="432">
          <cell r="A432">
            <v>430</v>
          </cell>
          <cell r="B432" t="str">
            <v>Ахтубинск</v>
          </cell>
          <cell r="C432">
            <v>30050000</v>
          </cell>
          <cell r="E432">
            <v>6996.4</v>
          </cell>
          <cell r="H432" t="str">
            <v>произв.-складское</v>
          </cell>
          <cell r="I432" t="str">
            <v>ОСЗ</v>
          </cell>
          <cell r="K432" t="str">
            <v>Астраханская обл., г. Ахтубинск</v>
          </cell>
          <cell r="L432" t="str">
            <v>типовая</v>
          </cell>
          <cell r="M432" t="str">
            <v>удовл.</v>
          </cell>
          <cell r="N432" t="str">
            <v>Астраханская область, Ахтубинск</v>
          </cell>
          <cell r="P432">
            <v>13649</v>
          </cell>
          <cell r="S432" t="str">
            <v>Здание производственного цеха общей площадью 6996,4 кв.м., литер В, этажность: 1,2 назначение нежилое. Здание</v>
          </cell>
          <cell r="T432" t="str">
            <v>http://nedvizhimost.ast.slando.ru/astrakhan/ooo_ahtubinskiy_myasokombinat_P_27722890.html?nrk=RU-AST&amp;search_terms=</v>
          </cell>
          <cell r="U432">
            <v>40586</v>
          </cell>
          <cell r="W432">
            <v>4295.0660339603228</v>
          </cell>
          <cell r="X432" t="str">
            <v>Астраханская область</v>
          </cell>
        </row>
        <row r="433">
          <cell r="A433">
            <v>431</v>
          </cell>
          <cell r="B433" t="str">
            <v>Новошахтинск</v>
          </cell>
          <cell r="C433">
            <v>5300000</v>
          </cell>
          <cell r="E433">
            <v>1118</v>
          </cell>
          <cell r="H433" t="str">
            <v>произв.-складское</v>
          </cell>
          <cell r="I433" t="str">
            <v>ОСЗ</v>
          </cell>
          <cell r="K433" t="str">
            <v>Приморский край, г.Новошахтинск, ул. Ленина</v>
          </cell>
          <cell r="L433" t="str">
            <v>типовая</v>
          </cell>
          <cell r="M433" t="str">
            <v>удовл.</v>
          </cell>
          <cell r="N433" t="str">
            <v>Приморский край, Новошахтинск</v>
          </cell>
          <cell r="S433" t="str">
            <v>Производственно-торговое здание общей площадью 1118 кв. м. Здание одноэтажное панельное, хороший подвал. Вода, канализация, отопление - централизованные. ТП и линия электропередач (мощность 110кВТ) - в собственности. Пол цементный, стены и потолок окрашены. Имеются бытовые комнат, три сан/узла.Три удобных подъездных пути.Есть возможность сделать промышленную зону рядом со зданием.</v>
          </cell>
          <cell r="T433" t="str">
            <v>http://doma25.ru/baza/commercial/245/</v>
          </cell>
          <cell r="U433">
            <v>40589</v>
          </cell>
          <cell r="W433">
            <v>4740.6082289803217</v>
          </cell>
          <cell r="X433" t="str">
            <v>Приморский край</v>
          </cell>
        </row>
        <row r="434">
          <cell r="A434">
            <v>432</v>
          </cell>
          <cell r="B434" t="str">
            <v>Большой камень</v>
          </cell>
          <cell r="C434">
            <v>41000000</v>
          </cell>
          <cell r="E434">
            <v>1822</v>
          </cell>
          <cell r="H434" t="str">
            <v>произв.-складское</v>
          </cell>
          <cell r="I434" t="str">
            <v>ОСЗ</v>
          </cell>
          <cell r="K434" t="str">
            <v>Приморский край, г. Большой Камень, ул. Заводская, д. 2</v>
          </cell>
          <cell r="L434" t="str">
            <v>типовая</v>
          </cell>
          <cell r="M434" t="str">
            <v>удовл.</v>
          </cell>
          <cell r="N434" t="str">
            <v>Приморский край, Большой камень</v>
          </cell>
          <cell r="P434" t="str">
            <v>0,26 га</v>
          </cell>
          <cell r="S434" t="str">
            <v>Предлагаем к продаже в г. Большой Камень 3-х этажное здание общей площадью 1822,2 кв. м.(объект незавершенного строительства готовностью 97%) и земельный участок площадью 0,26 га.Здание находится на въезде в город, ул. Заводская 2, Может быть использовано для административно-производственного назначения, здание из пенобетона, свет, вода, септик 25 куб.</v>
          </cell>
          <cell r="T434" t="str">
            <v>http://doma25.ru/baza/commercial/144/</v>
          </cell>
          <cell r="U434">
            <v>40394</v>
          </cell>
          <cell r="W434">
            <v>22502.744237102084</v>
          </cell>
          <cell r="X434" t="str">
            <v>Приморский край</v>
          </cell>
        </row>
        <row r="435">
          <cell r="A435">
            <v>433</v>
          </cell>
          <cell r="B435" t="str">
            <v>Владивосток</v>
          </cell>
          <cell r="C435">
            <v>5700000</v>
          </cell>
          <cell r="E435">
            <v>278</v>
          </cell>
          <cell r="H435" t="str">
            <v>произв.-складское</v>
          </cell>
          <cell r="I435" t="str">
            <v>встроенное</v>
          </cell>
          <cell r="K435" t="str">
            <v>Приморский край, г. Владивосток, ул. Тунгусская</v>
          </cell>
          <cell r="L435" t="str">
            <v>типовая</v>
          </cell>
          <cell r="M435" t="str">
            <v>удовл.</v>
          </cell>
          <cell r="N435" t="str">
            <v>Приморский край, Владивосток</v>
          </cell>
          <cell r="S435" t="str">
            <v>278кв. м - 2 отдельных входа( с одной стороны есть большие ворота, смотровая яма), 3с/узла высота потолков 3,60м., есть эл. бойлер, отопление, вода, свет (эл. эн. 380 Вольт ).</v>
          </cell>
          <cell r="T435" t="str">
            <v>http://doma25.ru/baza/commercial/140/</v>
          </cell>
          <cell r="U435">
            <v>40394</v>
          </cell>
          <cell r="W435">
            <v>20503.597122302159</v>
          </cell>
          <cell r="X435" t="str">
            <v>Приморский край</v>
          </cell>
        </row>
        <row r="436">
          <cell r="A436">
            <v>434</v>
          </cell>
          <cell r="B436" t="str">
            <v>Владивосток</v>
          </cell>
          <cell r="C436">
            <v>41000000</v>
          </cell>
          <cell r="E436">
            <v>2024.6</v>
          </cell>
          <cell r="H436" t="str">
            <v>произв.-складское</v>
          </cell>
          <cell r="I436" t="str">
            <v>ОСЗ</v>
          </cell>
          <cell r="K436" t="str">
            <v>Приморский край, г. Владивосток, ул. Калинина</v>
          </cell>
          <cell r="L436" t="str">
            <v>типовая</v>
          </cell>
          <cell r="M436" t="str">
            <v>удовл.</v>
          </cell>
          <cell r="N436" t="str">
            <v>Приморский край, Владивосток</v>
          </cell>
          <cell r="P436">
            <v>4570</v>
          </cell>
          <cell r="Q436" t="str">
            <v>собств</v>
          </cell>
          <cell r="S436" t="str">
            <v>Площадь земельного участка 4570квадратных метров в собственности.Площадь помещения 1012,3 квадратных метра в собственности. 1этаж - цех, 2этаж - офисное помещение.В данный момент цех профилируется как судоремонтный</v>
          </cell>
          <cell r="T436" t="str">
            <v>http://doma25.ru/baza/commercial/129/</v>
          </cell>
          <cell r="U436">
            <v>40394</v>
          </cell>
          <cell r="W436">
            <v>20250.913760742864</v>
          </cell>
          <cell r="X436" t="str">
            <v>Приморский край</v>
          </cell>
        </row>
        <row r="437">
          <cell r="A437">
            <v>435</v>
          </cell>
          <cell r="B437" t="str">
            <v>Владивосток</v>
          </cell>
          <cell r="C437">
            <v>34000000</v>
          </cell>
          <cell r="E437">
            <v>1400</v>
          </cell>
          <cell r="H437" t="str">
            <v>произв.-складское</v>
          </cell>
          <cell r="I437" t="str">
            <v>ОСЗ</v>
          </cell>
          <cell r="K437" t="str">
            <v>Приморский край, г. Владивосток, п. Угловое</v>
          </cell>
          <cell r="L437" t="str">
            <v>типовая</v>
          </cell>
          <cell r="M437" t="str">
            <v>удовл.</v>
          </cell>
          <cell r="N437" t="str">
            <v>Приморский край, Владивосток</v>
          </cell>
          <cell r="P437" t="str">
            <v>1 га</v>
          </cell>
          <cell r="Q437" t="str">
            <v>-</v>
          </cell>
          <cell r="S437" t="str">
            <v>Указанное предприятие имеет специализацию изготовление металло конструкций территория предприятия 1га идет стройка ж/д тупика вода очистные сооружения местное теплоснабжение твёрдое топлево резервный дизель Рядом трасса Владивосток - Хабаровск. Кузня-50м, гараж-90м имеются цеха в едином здании 1400м высота-7,5м. Предлагайте различные варианты оплаты (возможен зачёт другой недвижимости) Возможна длительная аренда. Без оборудования аказанное предложение будет дешевле. Прямые переговоры с собственником</v>
          </cell>
          <cell r="T437" t="str">
            <v>http://doma25.ru/baza/commercial/121/</v>
          </cell>
          <cell r="U437">
            <v>40394</v>
          </cell>
          <cell r="W437">
            <v>24285.714285714286</v>
          </cell>
          <cell r="X437" t="str">
            <v>Приморский край</v>
          </cell>
        </row>
        <row r="438">
          <cell r="A438">
            <v>436</v>
          </cell>
          <cell r="B438" t="str">
            <v>Спасск-Дальний</v>
          </cell>
          <cell r="C438">
            <v>12000000</v>
          </cell>
          <cell r="E438">
            <v>2563</v>
          </cell>
          <cell r="H438" t="str">
            <v>произв.-складское</v>
          </cell>
          <cell r="I438" t="str">
            <v>ОСЗ</v>
          </cell>
          <cell r="K438" t="str">
            <v>Приморский край, г. Спасск-Дальний</v>
          </cell>
          <cell r="L438" t="str">
            <v>типовая</v>
          </cell>
          <cell r="M438" t="str">
            <v>удовл.</v>
          </cell>
          <cell r="N438" t="str">
            <v>Приморский край, Спасск-Дальний</v>
          </cell>
          <cell r="Q438" t="str">
            <v>аренда 10 лет</v>
          </cell>
          <cell r="S438" t="str">
            <v>Собственник продаст производственное помещение в г. Спасске- Дальнем. Общая площадь 2563 кв. м. Выгодное месторасположение. Высота 7 метров, есть две кран балки, внутренние постройки, отдельный вход, прилегающая территория. Земля-аренда 10 лет. В данный момент используется под действующий бизнес-Крытая автостоянка, автосервис</v>
          </cell>
          <cell r="T438" t="str">
            <v>http://doma25.ru/baza/commercial/104/</v>
          </cell>
          <cell r="U438">
            <v>40394</v>
          </cell>
          <cell r="W438">
            <v>4682.0132657042532</v>
          </cell>
          <cell r="X438" t="str">
            <v>Приморский край</v>
          </cell>
        </row>
        <row r="439">
          <cell r="A439">
            <v>437</v>
          </cell>
          <cell r="B439" t="str">
            <v>Артем</v>
          </cell>
          <cell r="C439">
            <v>28000000</v>
          </cell>
          <cell r="E439">
            <v>1300</v>
          </cell>
          <cell r="H439" t="str">
            <v>произв.-складское</v>
          </cell>
          <cell r="I439" t="str">
            <v>ОСЗ</v>
          </cell>
          <cell r="K439" t="str">
            <v xml:space="preserve">Приморский край, г. Артем, ул. Кирова, д. 185а </v>
          </cell>
          <cell r="L439" t="str">
            <v>типовая</v>
          </cell>
          <cell r="M439" t="str">
            <v>удовл.</v>
          </cell>
          <cell r="N439" t="str">
            <v>Приморский край, Артем</v>
          </cell>
          <cell r="P439">
            <v>13624</v>
          </cell>
          <cell r="Q439" t="str">
            <v>аренда 49 лет</v>
          </cell>
          <cell r="S439" t="str">
            <v>Площадь здания производственного назначения - 1200 кв. м, высота потолков-6 метров,+офисное помещение-80 кв. м. расположенное по адресу г. Артем, ул. Кирова, 185а (цех ЖБИ с пристройками – котельной ЖБИ , электро-мастерскими ), насыпь под ж/д путь, ограждение из профлиста на металлических столбах</v>
          </cell>
          <cell r="T439" t="str">
            <v>http://doma25.ru/baza/commercial/89/</v>
          </cell>
          <cell r="U439">
            <v>40394</v>
          </cell>
          <cell r="W439">
            <v>21538.461538461539</v>
          </cell>
          <cell r="X439" t="str">
            <v>Приморский край</v>
          </cell>
        </row>
        <row r="440">
          <cell r="A440">
            <v>438</v>
          </cell>
          <cell r="B440" t="str">
            <v>Владивосток</v>
          </cell>
          <cell r="C440">
            <v>5250000</v>
          </cell>
          <cell r="E440">
            <v>1200</v>
          </cell>
          <cell r="H440" t="str">
            <v>произв.-складское</v>
          </cell>
          <cell r="I440" t="str">
            <v>ОСЗ</v>
          </cell>
          <cell r="K440" t="str">
            <v>Приморский край, г. Владивосток</v>
          </cell>
          <cell r="L440" t="str">
            <v>типовая</v>
          </cell>
          <cell r="M440" t="str">
            <v>удовл.</v>
          </cell>
          <cell r="N440" t="str">
            <v>Приморский край, Владивосток</v>
          </cell>
          <cell r="Q440" t="str">
            <v>собств</v>
          </cell>
          <cell r="S440" t="str">
            <v>Деревообрабатывающий цех, производительностью обрезной доски и бруса 150 м. куб. в смену , площадью 1200 м кв. , встроенные офисные помещения 36 м. кв., земля выкуплена, 2 кранбалки по 3.2 т., две линии деревообработки, линия бревнопильная и линия кромкообрезная. , радом готовое собственное встроенное помещение под сушилку, выданные лимиты 200 кВт. На второй половине здания можно устроить любое производство - металлоконструкций, столярный цех, строительных деталей и пр.</v>
          </cell>
          <cell r="T440" t="str">
            <v>http://doma25.ru/baza/commercial/80/</v>
          </cell>
          <cell r="U440">
            <v>40394</v>
          </cell>
          <cell r="W440">
            <v>4375</v>
          </cell>
          <cell r="X440" t="str">
            <v>Приморский край</v>
          </cell>
        </row>
        <row r="441">
          <cell r="A441">
            <v>439</v>
          </cell>
          <cell r="B441" t="str">
            <v>Уссурийск</v>
          </cell>
          <cell r="C441">
            <v>16000000</v>
          </cell>
          <cell r="E441">
            <v>1250</v>
          </cell>
          <cell r="H441" t="str">
            <v>произв.-складское</v>
          </cell>
          <cell r="I441" t="str">
            <v>ОСЗ</v>
          </cell>
          <cell r="K441" t="str">
            <v>Приморский край, г. Уссурийск</v>
          </cell>
          <cell r="L441" t="str">
            <v>типовая</v>
          </cell>
          <cell r="M441" t="str">
            <v>удовл.</v>
          </cell>
          <cell r="N441" t="str">
            <v>Приморский край, Уссурийск</v>
          </cell>
          <cell r="P441">
            <v>2900</v>
          </cell>
          <cell r="Q441" t="str">
            <v>аренда долгоср</v>
          </cell>
          <cell r="S441" t="str">
            <v>склад -1250 кв. м. -(собственность) отапливаемый офис -150 кв. м., Вода. свет. телефон, интернет, охрана, две кран балки по 1-й тонне. Земельный участок 2900 кв. м.. в долгосрочной аренде</v>
          </cell>
          <cell r="T441" t="str">
            <v>http://doma25.ru/baza/commercial/27/</v>
          </cell>
          <cell r="U441">
            <v>40393</v>
          </cell>
          <cell r="W441">
            <v>12800</v>
          </cell>
          <cell r="X441" t="str">
            <v>Приморский край</v>
          </cell>
        </row>
        <row r="442">
          <cell r="A442">
            <v>440</v>
          </cell>
          <cell r="B442" t="str">
            <v>Уссурийск</v>
          </cell>
          <cell r="C442">
            <v>45000000</v>
          </cell>
          <cell r="E442">
            <v>4092</v>
          </cell>
          <cell r="H442" t="str">
            <v>произв.-складское</v>
          </cell>
          <cell r="I442" t="str">
            <v>ОСЗ</v>
          </cell>
          <cell r="K442" t="str">
            <v>Приморский край, г. Уссурийск, ул. Тимирязева</v>
          </cell>
          <cell r="L442" t="str">
            <v>типовая</v>
          </cell>
          <cell r="M442" t="str">
            <v>тр. ремонта</v>
          </cell>
          <cell r="N442" t="str">
            <v>Приморский край, Уссурийск</v>
          </cell>
          <cell r="S442" t="str">
            <v>Продается здание .. Имеется готовый проект (по ГОСТу) эксплуатации данного здания под производственно - административно - гостиничный комплекс.. Существующее здание памятника истории культуры (архитектурный памятник), - китайский театр.. Здание площадью 4092 кв. м. + на месте бывшей котельной по проекту предлагается воздвижение 5 этажного здания что прибавит еще около 3000 кв. м.. Для хранения автомобилей предусмотрен паркинг на 48 машиномест.. Здание в собственности у юридического лица</v>
          </cell>
          <cell r="T442" t="str">
            <v>http://doma25.ru/baza/commercial/21/</v>
          </cell>
          <cell r="U442">
            <v>40393</v>
          </cell>
          <cell r="W442">
            <v>10997.067448680353</v>
          </cell>
          <cell r="X442" t="str">
            <v>Приморский край</v>
          </cell>
        </row>
        <row r="443">
          <cell r="A443">
            <v>441</v>
          </cell>
          <cell r="B443" t="str">
            <v>Оренбург</v>
          </cell>
          <cell r="C443">
            <v>97680000</v>
          </cell>
          <cell r="E443">
            <v>2640</v>
          </cell>
          <cell r="H443" t="str">
            <v>офисное</v>
          </cell>
          <cell r="I443" t="str">
            <v>ОСЗ</v>
          </cell>
          <cell r="K443" t="str">
            <v>Оренбургская область, г. Оренбург</v>
          </cell>
          <cell r="L443" t="str">
            <v>типовая</v>
          </cell>
          <cell r="M443" t="str">
            <v>хорошее</v>
          </cell>
          <cell r="N443" t="str">
            <v>Оренбургская область, Оренбург</v>
          </cell>
          <cell r="S443" t="str">
            <v>2 этажа + цокольный этаж, прилегающая территория, газовое отопление, качественная внутренняя и внешняя отделка. Действующий центр, на единственном авторынке г. Оренбурга, в перспективе застройка многоэтажными жилыми зданиями. Хорошая проходимость. Хороший подъезд. Парковка. Цокольный этаж - в аренде. Собственность. Юридическая чистота сделки</v>
          </cell>
          <cell r="T443" t="str">
            <v>http://www.cian.ru/cat.php?offices=yes&amp;deal_type=2&amp;obl_id=35</v>
          </cell>
          <cell r="U443">
            <v>40582</v>
          </cell>
          <cell r="W443">
            <v>37000</v>
          </cell>
          <cell r="X443" t="str">
            <v>Оренбургская область</v>
          </cell>
        </row>
        <row r="444">
          <cell r="A444">
            <v>442</v>
          </cell>
          <cell r="B444" t="str">
            <v>Оренбург</v>
          </cell>
          <cell r="C444">
            <v>25000000</v>
          </cell>
          <cell r="E444">
            <v>600</v>
          </cell>
          <cell r="H444" t="str">
            <v>офисное</v>
          </cell>
          <cell r="I444" t="str">
            <v>встроенное</v>
          </cell>
          <cell r="K444" t="str">
            <v>Оренбургская область, г. Оренбург, ул. Брестская</v>
          </cell>
          <cell r="L444" t="str">
            <v>типовая</v>
          </cell>
          <cell r="M444" t="str">
            <v>тр. ремонта</v>
          </cell>
          <cell r="N444" t="str">
            <v>Оренбургская область, Оренбург</v>
          </cell>
          <cell r="S444" t="str">
            <v>Продаем офисно-торговое помещение в Степном поселке. Площадь 600 кв.м. Документы все в порядке, состояние хорошее, место проходное. Идеально под банк, офис, ресторан, студию и т.д.</v>
          </cell>
          <cell r="T444" t="str">
            <v>http://orenburg.afy.ru/object/office/4211828502660.html</v>
          </cell>
          <cell r="U444">
            <v>40568</v>
          </cell>
          <cell r="W444">
            <v>41666.666666666664</v>
          </cell>
          <cell r="X444" t="str">
            <v>Оренбургская область</v>
          </cell>
        </row>
        <row r="445">
          <cell r="A445">
            <v>443</v>
          </cell>
          <cell r="B445" t="str">
            <v>Оренбург</v>
          </cell>
          <cell r="C445">
            <v>25000000</v>
          </cell>
          <cell r="E445">
            <v>430</v>
          </cell>
          <cell r="H445" t="str">
            <v>офисное</v>
          </cell>
          <cell r="I445" t="str">
            <v>ОСЗ</v>
          </cell>
          <cell r="K445" t="str">
            <v>Оренбургская область, г. Оренбург, пер. Банный, д. 5</v>
          </cell>
          <cell r="L445" t="str">
            <v>типовая</v>
          </cell>
          <cell r="M445" t="str">
            <v>хорошее</v>
          </cell>
          <cell r="N445" t="str">
            <v>Оренбургская область, Оренбург</v>
          </cell>
          <cell r="P445" t="str">
            <v>13,5 соток</v>
          </cell>
          <cell r="S445" t="str">
            <v>Отдельно стоящий, площадь: 430 м2, сан. узел, вода, канализация, отопление, телефон, электричество, простая отделка, помещение не требует ремонта, материал стен: кирпич, сигнализация, парковочные места.Здание 2-х этажное (архитектурное наследение Оренбурга), общая площадь земельного участка 13,5 соток (свободная для застройки 7 соток). Два подвальных помещения с отдельным входом</v>
          </cell>
          <cell r="T445" t="str">
            <v>http://orenterem.ru/uninhabit/office/sale/show/?page=3&amp;monunit=1&amp;</v>
          </cell>
          <cell r="U445">
            <v>40528</v>
          </cell>
          <cell r="W445">
            <v>58139.534883720931</v>
          </cell>
          <cell r="X445" t="str">
            <v>Оренбургская область</v>
          </cell>
        </row>
        <row r="446">
          <cell r="A446">
            <v>444</v>
          </cell>
          <cell r="B446" t="str">
            <v>Оренбург</v>
          </cell>
          <cell r="C446">
            <v>18000000</v>
          </cell>
          <cell r="E446">
            <v>588.5</v>
          </cell>
          <cell r="H446" t="str">
            <v>офисное</v>
          </cell>
          <cell r="I446" t="str">
            <v>ОСЗ</v>
          </cell>
          <cell r="K446" t="str">
            <v>Оренбургская область, г. Оренбург, Ленинский р-н</v>
          </cell>
          <cell r="L446" t="str">
            <v>улучшенная</v>
          </cell>
          <cell r="M446" t="str">
            <v>отличное</v>
          </cell>
          <cell r="N446" t="str">
            <v>Оренбургская область, Оренбург</v>
          </cell>
          <cell r="P446" t="str">
            <v>15,6 соток</v>
          </cell>
          <cell r="S446" t="str">
            <v>Особняк находиться в элитном районе города Оренбурга. Нежилой фонд. Общая площадь 588,5 кв.м участок 15,6 соток + большая парковка (15+15 машин), складские помещения 45м.кв. + гараж 45м.кв. терраса 70кв.м , артезианская скважина</v>
          </cell>
          <cell r="T446" t="str">
            <v>http://ru.ners.ru/object/313018.html</v>
          </cell>
          <cell r="U446">
            <v>40546</v>
          </cell>
          <cell r="W446">
            <v>30586.23619371283</v>
          </cell>
          <cell r="X446" t="str">
            <v>Оренбургская область</v>
          </cell>
        </row>
        <row r="447">
          <cell r="A447">
            <v>445</v>
          </cell>
          <cell r="B447" t="str">
            <v>Оренбург</v>
          </cell>
          <cell r="C447">
            <v>210000000</v>
          </cell>
          <cell r="E447">
            <v>1863</v>
          </cell>
          <cell r="H447" t="str">
            <v>офисное</v>
          </cell>
          <cell r="I447" t="str">
            <v>ОСЗ</v>
          </cell>
          <cell r="K447" t="str">
            <v xml:space="preserve">Оренбургская область, г. Оренбург, пер. Матросский, д. 12 </v>
          </cell>
          <cell r="L447" t="str">
            <v>типовая</v>
          </cell>
          <cell r="M447" t="str">
            <v>хорошее</v>
          </cell>
          <cell r="N447" t="str">
            <v>Оренбургская область, Оренбург</v>
          </cell>
          <cell r="P447">
            <v>1278</v>
          </cell>
          <cell r="Q447" t="str">
            <v>собств</v>
          </cell>
          <cell r="S447" t="str">
            <v>Административное трёхэтажное здание с подвалом по адресу переулок Матросский,12 локализовано на пересечение улицы Краснознамённая и переулок Матросский. Здание расположено на земельном участке площадью 1278 квадратных метров, оформленном в собственность. Общая площадь здания составляет 1862,9 квадратных метра. Материал постройки здания - кирпич, фасадная часть здания отделана штукатуркой , дворовая часть – кирпич под расшивку, цоколь штукатурка , сливы цоколя - керамогранитная плитка. Наружная отделка фасада и цоколя в хорошем состоянии, стены дефектов не имеют.Крыша четырёхскатная, покрытие – метало-черепица в хорошем состоянии, протечек не имеет. Остекление второго и третьего этажей выполнено пластиковыми стеклопакетамиЗдание телефонизировано (42 номера), частично кондиционировано, установлена охранная и пожарная сигнализация.Инженерные сети здания в полностью функциональном состоянии. Имеются соответствующие акты допуска к эксплуатации инженерных сетей от органов Ростехнадзора</v>
          </cell>
          <cell r="T447" t="str">
            <v>http://nedvizhimost.oren.slando.ru/orenburg/administrativnoe-3-h-et-zdanie_P_31251452.html?nrk=RU-ORE&amp;search_terms=</v>
          </cell>
          <cell r="U447">
            <v>40586</v>
          </cell>
          <cell r="W447">
            <v>112721.41706924315</v>
          </cell>
          <cell r="X447" t="str">
            <v>Оренбургская область</v>
          </cell>
        </row>
        <row r="448">
          <cell r="A448">
            <v>446</v>
          </cell>
          <cell r="B448" t="str">
            <v>Оренбург</v>
          </cell>
          <cell r="C448">
            <v>45000000</v>
          </cell>
          <cell r="E448">
            <v>2146.6999999999998</v>
          </cell>
          <cell r="H448" t="str">
            <v>офисное</v>
          </cell>
          <cell r="I448" t="str">
            <v>ОСЗ</v>
          </cell>
          <cell r="K448" t="str">
            <v>Оренбургская область, г. Оренбург, ул. Лесозащитная, д. 8</v>
          </cell>
          <cell r="L448" t="str">
            <v>типовая</v>
          </cell>
          <cell r="M448" t="str">
            <v>хорошее</v>
          </cell>
          <cell r="N448" t="str">
            <v>Оренбургская область, Оренбург</v>
          </cell>
          <cell r="P448">
            <v>1574</v>
          </cell>
          <cell r="Q448" t="str">
            <v>собств</v>
          </cell>
          <cell r="S448" t="str">
            <v>Трёхэтажное кирпичное здание с подвалом, общей площадью 2146,7 квадратных метров. Крыша имеет шиферное покрытие. Состояние здания удовлетворительное.Широкая вариативность площадей внутренних помещений (до 130 квадратных метров). Возможность перепланировки (здание выполнено на несущих колонах).Все коммуникации в функциональном состоянии. Имеются схемы прокладки коммуникаций. Отопление осуществляется от городской сети. Земельный участок 1574 кв. м. в собственности.Прилегающая территория асфальтирована.Здание полностью телефонизировано (21 телефон+25 свободных пар).Транспортная доступность обеспечивается маршрутами автобуса 25,30 (конечная остановка).В здании имеются арендаторы</v>
          </cell>
          <cell r="T448" t="str">
            <v>http://nedvizhimost.oren.slando.ru/orenburg/3-h-et-zdanie-s-podvalom_P_31251327.html?nrk=RU-ORE&amp;search_terms=</v>
          </cell>
          <cell r="U448">
            <v>40586</v>
          </cell>
          <cell r="W448">
            <v>20962.407416033915</v>
          </cell>
          <cell r="X448" t="str">
            <v>Оренбургская область</v>
          </cell>
        </row>
        <row r="449">
          <cell r="A449">
            <v>447</v>
          </cell>
          <cell r="B449" t="str">
            <v>Оренбург</v>
          </cell>
          <cell r="C449">
            <v>8000000</v>
          </cell>
          <cell r="E449">
            <v>211.2</v>
          </cell>
          <cell r="H449" t="str">
            <v>офисное</v>
          </cell>
          <cell r="I449" t="str">
            <v>встроенное</v>
          </cell>
          <cell r="K449" t="str">
            <v>Оренбургская область, г. Оренбург</v>
          </cell>
          <cell r="L449" t="str">
            <v>типовая</v>
          </cell>
          <cell r="M449" t="str">
            <v>хорошее</v>
          </cell>
          <cell r="N449" t="str">
            <v>Оренбургская область, Оренбург</v>
          </cell>
          <cell r="S449" t="str">
            <v>очень уютный офис(211,2 кв.м., 3-ий этаж) от собственника</v>
          </cell>
          <cell r="T449" t="str">
            <v>http://nedvizhimost.oren.slando.ru/orenburg/ofisnoe_pomeschenie_P_29946436.html?nrk=RU-ORE&amp;search_terms=</v>
          </cell>
          <cell r="U449">
            <v>40586</v>
          </cell>
          <cell r="W449">
            <v>37878.78787878788</v>
          </cell>
          <cell r="X449" t="str">
            <v>Оренбургская область</v>
          </cell>
        </row>
        <row r="450">
          <cell r="A450">
            <v>448</v>
          </cell>
          <cell r="B450" t="str">
            <v>Оренбург</v>
          </cell>
          <cell r="C450">
            <v>6000000</v>
          </cell>
          <cell r="E450">
            <v>55</v>
          </cell>
          <cell r="H450" t="str">
            <v>офисное</v>
          </cell>
          <cell r="I450" t="str">
            <v>встроенное</v>
          </cell>
          <cell r="K450" t="str">
            <v>Оренбургская область, г. Оренбург, пр. Мира, д. 16</v>
          </cell>
          <cell r="L450" t="str">
            <v>типовая</v>
          </cell>
          <cell r="M450" t="str">
            <v>хорошее</v>
          </cell>
          <cell r="N450" t="str">
            <v>Оренбургская область, Оренбург</v>
          </cell>
          <cell r="S450" t="str">
            <v>Продам нежилое помещение по пр. Мира 16, ост. Авангард, 55 кв. м., ремонт, коммуникации, два кондиционера, телефон, два входа, парковка, все окна на проспект, большое крыльцо с балясинами</v>
          </cell>
          <cell r="T450" t="str">
            <v>http://nedvizhimost.oren.slando.ru/orsk/prodam_nezhiloe_pomeschenie_P_30936764.html?nrk=RU-ORE&amp;search_terms=</v>
          </cell>
          <cell r="U450">
            <v>40586</v>
          </cell>
          <cell r="W450">
            <v>109090.90909090909</v>
          </cell>
          <cell r="X450" t="str">
            <v>Оренбургская область</v>
          </cell>
        </row>
        <row r="451">
          <cell r="A451">
            <v>449</v>
          </cell>
          <cell r="B451" t="str">
            <v>Оренбург</v>
          </cell>
          <cell r="C451">
            <v>4000000</v>
          </cell>
          <cell r="E451">
            <v>30</v>
          </cell>
          <cell r="H451" t="str">
            <v>офисное</v>
          </cell>
          <cell r="I451" t="str">
            <v>встроенное</v>
          </cell>
          <cell r="K451" t="str">
            <v>Оренбургская область, г. Оренбург</v>
          </cell>
          <cell r="L451" t="str">
            <v>типовая</v>
          </cell>
          <cell r="M451" t="str">
            <v>хорошее</v>
          </cell>
          <cell r="N451" t="str">
            <v>Оренбургская область, Оренбург</v>
          </cell>
          <cell r="S451" t="str">
            <v>29 м (22,5м торгово-офисная площадь) под производство, торговлю или офис. есть лифт (+грузовой), горячая/холодная вода, оборудован мебелью, охрана</v>
          </cell>
          <cell r="T451" t="str">
            <v>http://nedvizhimost.oren.slando.ru/orenburg/prodam_torgovo_ofisnuyu_ploschad_29m_P_29945836.html?nrk=RU-ORE&amp;search_terms=</v>
          </cell>
          <cell r="U451">
            <v>40586</v>
          </cell>
          <cell r="W451">
            <v>133333.33333333334</v>
          </cell>
          <cell r="X451" t="str">
            <v>Оренбургская область</v>
          </cell>
        </row>
        <row r="452">
          <cell r="A452">
            <v>450</v>
          </cell>
          <cell r="B452" t="str">
            <v>Оренбург</v>
          </cell>
          <cell r="C452">
            <v>30000000</v>
          </cell>
          <cell r="E452">
            <v>350</v>
          </cell>
          <cell r="H452" t="str">
            <v>офисное</v>
          </cell>
          <cell r="I452" t="str">
            <v>встроенное</v>
          </cell>
          <cell r="K452" t="str">
            <v>Оренбургская область, г. Оренбург, ул. Володарского</v>
          </cell>
          <cell r="L452" t="str">
            <v>типовая</v>
          </cell>
          <cell r="M452" t="str">
            <v>хорошее</v>
          </cell>
          <cell r="N452" t="str">
            <v>Оренбургская область, Оренбург</v>
          </cell>
          <cell r="S452" t="str">
            <v>Центр города, вс е необходимые коммуникации</v>
          </cell>
          <cell r="T452" t="str">
            <v>http://www.orenpraktika.ru/base/cat95/</v>
          </cell>
          <cell r="U452">
            <v>40346</v>
          </cell>
          <cell r="W452">
            <v>85714.28571428571</v>
          </cell>
          <cell r="X452" t="str">
            <v>Оренбургская область</v>
          </cell>
        </row>
        <row r="453">
          <cell r="A453">
            <v>451</v>
          </cell>
          <cell r="B453" t="str">
            <v>Оренбург</v>
          </cell>
          <cell r="C453">
            <v>9200000</v>
          </cell>
          <cell r="E453">
            <v>700</v>
          </cell>
          <cell r="H453" t="str">
            <v>офисное</v>
          </cell>
          <cell r="I453" t="str">
            <v>встроенное</v>
          </cell>
          <cell r="K453" t="str">
            <v>Оренбургская область, г. Оренбург, ул. Гончарная</v>
          </cell>
          <cell r="L453" t="str">
            <v>типовая</v>
          </cell>
          <cell r="M453" t="str">
            <v>тр. ремонта</v>
          </cell>
          <cell r="N453" t="str">
            <v>Оренбургская область, Оренбург</v>
          </cell>
          <cell r="S453" t="str">
            <v>здание находится возле ТК "Губернский". 2 и 3 этажи общей площадью 700 кв.м. Свободная планировка на 2 этаже, кабинетная система на 3 этаже. Помещения требуют ремонта. Есть отопление, сан.узел. Большая парковка перед зданием </v>
          </cell>
          <cell r="T453" t="str">
            <v>http://www.kupi-dom56.info/index.php?option=com_estate&amp;Itemid=99999999&amp;action=search&amp;cat_id=6&amp;m_tw=962&amp;m_dt=4&amp;limitstart=60&amp;limit=30</v>
          </cell>
          <cell r="U453">
            <v>40137</v>
          </cell>
          <cell r="W453">
            <v>13142.857142857143</v>
          </cell>
          <cell r="X453" t="str">
            <v>Оренбургская область</v>
          </cell>
        </row>
        <row r="454">
          <cell r="A454">
            <v>452</v>
          </cell>
          <cell r="B454" t="str">
            <v>Оренбург</v>
          </cell>
          <cell r="C454">
            <v>8750000</v>
          </cell>
          <cell r="E454">
            <v>214</v>
          </cell>
          <cell r="H454" t="str">
            <v>офисное</v>
          </cell>
          <cell r="I454" t="str">
            <v>ОСЗ</v>
          </cell>
          <cell r="K454" t="str">
            <v xml:space="preserve">Оренбургская область, г. Оренбург, ул.Чичерина/ул.Чернореченская </v>
          </cell>
          <cell r="L454" t="str">
            <v>типовая</v>
          </cell>
          <cell r="M454" t="str">
            <v>хорошее</v>
          </cell>
          <cell r="N454" t="str">
            <v>Оренбургская область, Оренбург</v>
          </cell>
          <cell r="S454" t="str">
            <v>2 этажа, подвал, гараж. Ремонт, возможно под офис</v>
          </cell>
          <cell r="T454" t="str">
            <v>http://www.kupi-dom56.info/index.php?option=com_estate&amp;Itemid=99999999&amp;action=search&amp;cat_id=6&amp;m_tw=962&amp;m_dt=4&amp;limitstart=60&amp;limit=30</v>
          </cell>
          <cell r="U454">
            <v>40147</v>
          </cell>
          <cell r="W454">
            <v>40887.850467289718</v>
          </cell>
          <cell r="X454" t="str">
            <v>Оренбургская область</v>
          </cell>
        </row>
        <row r="455">
          <cell r="A455">
            <v>453</v>
          </cell>
          <cell r="B455" t="str">
            <v>Оренбург</v>
          </cell>
          <cell r="C455">
            <v>3000000</v>
          </cell>
          <cell r="E455">
            <v>530</v>
          </cell>
          <cell r="H455" t="str">
            <v>офисное</v>
          </cell>
          <cell r="I455" t="str">
            <v>ОСЗ</v>
          </cell>
          <cell r="K455" t="str">
            <v xml:space="preserve">Оренбургская область, г. Оренбург, ул. Цвиллинга, д. 42 </v>
          </cell>
          <cell r="L455" t="str">
            <v>черновая</v>
          </cell>
          <cell r="M455" t="str">
            <v>хорошее</v>
          </cell>
          <cell r="N455" t="str">
            <v>Оренбургская область, Оренбург</v>
          </cell>
          <cell r="S455" t="str">
            <v>цокольный этаж, 1 этаж, мансардный этаж, черновая отделка </v>
          </cell>
          <cell r="T455" t="str">
            <v>http://www.kupi-dom56.info/index.php?option=com_estate&amp;Itemid=99999999&amp;action=search&amp;cat_id=6&amp;m_tw=962&amp;m_dt=4&amp;limitstart=60&amp;limit=30</v>
          </cell>
          <cell r="U455">
            <v>40206</v>
          </cell>
          <cell r="W455">
            <v>5660.3773584905657</v>
          </cell>
          <cell r="X455" t="str">
            <v>Оренбургская область</v>
          </cell>
        </row>
        <row r="456">
          <cell r="A456">
            <v>454</v>
          </cell>
          <cell r="B456" t="str">
            <v>Оренбург</v>
          </cell>
          <cell r="C456">
            <v>4500000</v>
          </cell>
          <cell r="E456">
            <v>87</v>
          </cell>
          <cell r="H456" t="str">
            <v>офисное</v>
          </cell>
          <cell r="I456" t="str">
            <v>встроенное</v>
          </cell>
          <cell r="K456" t="str">
            <v xml:space="preserve">Оренбургская область, г. Оренбург, ул. Лермонтова </v>
          </cell>
          <cell r="L456" t="str">
            <v>типовая</v>
          </cell>
          <cell r="M456" t="str">
            <v>хорошее</v>
          </cell>
          <cell r="N456" t="str">
            <v>Оренбургская область, Оренбург</v>
          </cell>
          <cell r="S456" t="str">
            <v>помещение под офис,торговлю. возможно увеличение площади. 2 входа, большая терраса перед входом.черновая отделка </v>
          </cell>
          <cell r="T456" t="str">
            <v>http://www.kupi-dom56.info/index.php?option=com_estate&amp;Itemid=99999999&amp;action=search&amp;cat_id=6&amp;m_tw=962&amp;m_dt=4&amp;limitstart=60&amp;limit=30</v>
          </cell>
          <cell r="U456">
            <v>40206</v>
          </cell>
          <cell r="W456">
            <v>51724.137931034486</v>
          </cell>
          <cell r="X456" t="str">
            <v>Оренбургская область</v>
          </cell>
        </row>
        <row r="457">
          <cell r="A457">
            <v>455</v>
          </cell>
          <cell r="B457" t="str">
            <v>Оренбург</v>
          </cell>
          <cell r="C457">
            <v>2700000</v>
          </cell>
          <cell r="E457">
            <v>146</v>
          </cell>
          <cell r="H457" t="str">
            <v>офисное</v>
          </cell>
          <cell r="I457" t="str">
            <v>встроенное</v>
          </cell>
          <cell r="K457" t="str">
            <v xml:space="preserve">Оренбургская область, г. Оренбург, пр. Автоматики </v>
          </cell>
          <cell r="L457" t="str">
            <v>типовая</v>
          </cell>
          <cell r="M457" t="str">
            <v>хорошее</v>
          </cell>
          <cell r="N457" t="str">
            <v>Оренбургская область, Оренбург</v>
          </cell>
          <cell r="S457" t="str">
            <v>офисное помещение, 5 комнат и коридор, сигнализация, мебель частично. перед офисным зданием парковка </v>
          </cell>
          <cell r="T457" t="str">
            <v>http://www.kupi-dom56.info/index.php?option=com_estate&amp;Itemid=99999999&amp;action=search&amp;cat_id=6&amp;m_tw=962&amp;m_dt=4&amp;limitstart=60&amp;limit=31</v>
          </cell>
          <cell r="U457">
            <v>40214</v>
          </cell>
          <cell r="W457">
            <v>18493.150684931508</v>
          </cell>
          <cell r="X457" t="str">
            <v>Оренбургская область</v>
          </cell>
        </row>
        <row r="458">
          <cell r="A458">
            <v>456</v>
          </cell>
          <cell r="B458" t="str">
            <v>Владикавказ</v>
          </cell>
          <cell r="C458">
            <v>103000000</v>
          </cell>
          <cell r="E458">
            <v>2500</v>
          </cell>
          <cell r="H458" t="str">
            <v>торгово-офисное</v>
          </cell>
          <cell r="I458" t="str">
            <v>ОСЗ</v>
          </cell>
          <cell r="K458" t="str">
            <v>Республика Северная Осетия - Алания, г. Владикавказ</v>
          </cell>
          <cell r="L458" t="str">
            <v>типовая</v>
          </cell>
          <cell r="M458" t="str">
            <v>хорошее</v>
          </cell>
          <cell r="N458" t="str">
            <v>Республика Северная Осетия - Алания, Владикавказ</v>
          </cell>
          <cell r="S458" t="str">
            <v>Продается действующий (отдельно стоящее здание)торговый комплекс в Северо-Западном МО г.Владикавказа. В ТК имеется кафе. Ассортиментт продаваемой продукции: мебель российского и импортного производства, посуда,сувениры,постельное белье</v>
          </cell>
          <cell r="T458" t="str">
            <v>http://www.rosrealt.ru/comrealty.php?id=5893</v>
          </cell>
          <cell r="U458">
            <v>40148</v>
          </cell>
          <cell r="W458">
            <v>41200</v>
          </cell>
          <cell r="X458" t="str">
            <v>Республика Северная Осетия - Алания</v>
          </cell>
        </row>
        <row r="459">
          <cell r="A459">
            <v>457</v>
          </cell>
          <cell r="B459" t="str">
            <v>Владикавказ</v>
          </cell>
          <cell r="C459">
            <v>125000</v>
          </cell>
          <cell r="E459">
            <v>30</v>
          </cell>
          <cell r="H459" t="str">
            <v>гараж</v>
          </cell>
          <cell r="I459" t="str">
            <v>ОСЗ</v>
          </cell>
          <cell r="K459" t="str">
            <v>Республика Северная Осетия - Алания, г. Владикавказ</v>
          </cell>
          <cell r="L459" t="str">
            <v>типовая</v>
          </cell>
          <cell r="M459" t="str">
            <v>тр. ремонта</v>
          </cell>
          <cell r="N459" t="str">
            <v>Республика Северная Осетия - Алания, Владикавказ</v>
          </cell>
          <cell r="S459" t="str">
            <v>СРОЧНО! ! ! Продаю гараж в в/ г Хольцман ( ГСК 47) , размер 4. 80м/ 6. 00м. Нуждается в отделочных работах.</v>
          </cell>
          <cell r="T459" t="str">
            <v>http://www.rosrealt.ru/comrealty.php?id=10010</v>
          </cell>
          <cell r="U459">
            <v>40306</v>
          </cell>
          <cell r="W459">
            <v>4166.666666666667</v>
          </cell>
          <cell r="X459" t="str">
            <v>Республика Северная Осетия - Алания</v>
          </cell>
        </row>
        <row r="460">
          <cell r="A460">
            <v>458</v>
          </cell>
          <cell r="B460" t="str">
            <v>Владикавказ</v>
          </cell>
          <cell r="C460">
            <v>120000000</v>
          </cell>
          <cell r="E460">
            <v>5758</v>
          </cell>
          <cell r="H460" t="str">
            <v>производственно-складское</v>
          </cell>
          <cell r="I460" t="str">
            <v>ОСЗ</v>
          </cell>
          <cell r="K460" t="str">
            <v>Республика Северная Осетия - Алания, г. Владикавказ</v>
          </cell>
          <cell r="L460" t="str">
            <v>типовая</v>
          </cell>
          <cell r="M460" t="str">
            <v>хорошее</v>
          </cell>
          <cell r="N460" t="str">
            <v>Республика Северная Осетия - Алания, Владикавказ</v>
          </cell>
          <cell r="P460" t="str">
            <v>2 га</v>
          </cell>
          <cell r="Q460" t="str">
            <v>собств</v>
          </cell>
          <cell r="S460" t="str">
            <v>Продается действующее производство по выпуску полипропиленовых мешков, канистр ,бутылок из преформ собственного призводства а также линий розлива минеральной воды из собственной скважины и сладких газированных напитков.Общая площадь (территория) 2 га находится в собственности.</v>
          </cell>
          <cell r="T460" t="str">
            <v>http://www.rosrealt.ru/comrealty.php?id=15554</v>
          </cell>
          <cell r="U460">
            <v>40466</v>
          </cell>
          <cell r="W460">
            <v>20840.569642236889</v>
          </cell>
          <cell r="X460" t="str">
            <v>Республика Северная Осетия - Алания</v>
          </cell>
        </row>
        <row r="461">
          <cell r="A461">
            <v>459</v>
          </cell>
          <cell r="B461" t="str">
            <v>Владикавказ</v>
          </cell>
          <cell r="C461">
            <v>27250000</v>
          </cell>
          <cell r="E461">
            <v>2520</v>
          </cell>
          <cell r="H461" t="str">
            <v>производственно-складское</v>
          </cell>
          <cell r="I461" t="str">
            <v>ОСЗ</v>
          </cell>
          <cell r="K461" t="str">
            <v>Республика Северная Осетия - Алания, г. Владикавказ, ул. Тельмана, д. 43</v>
          </cell>
          <cell r="L461" t="str">
            <v>типовая</v>
          </cell>
          <cell r="M461" t="str">
            <v>удовл.</v>
          </cell>
          <cell r="N461" t="str">
            <v>Республика Северная Осетия - Алания, Владикавказ</v>
          </cell>
          <cell r="S461" t="str">
            <v>Продаем продуктовую базу и производственный цех</v>
          </cell>
          <cell r="T461" t="str">
            <v>http://www.rosrealt.ru/comrealty.php?id=16102</v>
          </cell>
          <cell r="U461">
            <v>40480</v>
          </cell>
          <cell r="W461">
            <v>10813.492063492064</v>
          </cell>
          <cell r="X461" t="str">
            <v>Республика Северная Осетия - Алания</v>
          </cell>
        </row>
        <row r="462">
          <cell r="A462">
            <v>460</v>
          </cell>
          <cell r="B462" t="str">
            <v>Владикавказ</v>
          </cell>
          <cell r="C462">
            <v>35000000</v>
          </cell>
          <cell r="E462">
            <v>1200</v>
          </cell>
          <cell r="H462" t="str">
            <v>торгово-офисное</v>
          </cell>
          <cell r="I462" t="str">
            <v>ОСЗ</v>
          </cell>
          <cell r="K462" t="str">
            <v>Республика Северная Осетия - Алания, г. Владикавказ, ул. Весенняя, д. 15а</v>
          </cell>
          <cell r="L462" t="str">
            <v>типовая</v>
          </cell>
          <cell r="M462" t="str">
            <v>хорошее</v>
          </cell>
          <cell r="N462" t="str">
            <v>Республика Северная Осетия - Алания, Владикавказ</v>
          </cell>
          <cell r="S462" t="str">
            <v>Продается от собственника, действующее обособленное здание общей площадью 1200 кв.м в городе Владикавказ, по ул. Весенняя 15 «а». Стоимость 35 млн.руб. Подробности по телефону 8928-065-82-32 Алим</v>
          </cell>
          <cell r="T462" t="str">
            <v>http://www.rosrealt.ru/comrealty.php?id=17994</v>
          </cell>
          <cell r="U462">
            <v>40518</v>
          </cell>
          <cell r="W462">
            <v>29166.666666666668</v>
          </cell>
          <cell r="X462" t="str">
            <v>Республика Северная Осетия - Алания</v>
          </cell>
        </row>
        <row r="463">
          <cell r="A463">
            <v>461</v>
          </cell>
          <cell r="B463" t="str">
            <v>Владикавказ</v>
          </cell>
          <cell r="C463">
            <v>34000000</v>
          </cell>
          <cell r="E463">
            <v>860</v>
          </cell>
          <cell r="H463" t="str">
            <v>торгово-офисное</v>
          </cell>
          <cell r="I463" t="str">
            <v>ОСЗ</v>
          </cell>
          <cell r="K463" t="str">
            <v>Республика Северная Осетия - Алания, г. Владикавказ</v>
          </cell>
          <cell r="L463" t="str">
            <v>типовая</v>
          </cell>
          <cell r="M463" t="str">
            <v>хорошее</v>
          </cell>
          <cell r="N463" t="str">
            <v>Республика Северная Осетия - Алания, Владикавказ</v>
          </cell>
          <cell r="S463" t="str">
            <v>Помещение состоит из трех этажей: 1эт.350кв.м, 2эт.350кв.м., 3эт.160кв.м. На первом этаже функционируют Магазин, букмекерская контора и малый фитнес зал. Ещё одно помещение готово к использованию(25кв.м). На втором этаже отремонтировано файе и зал площадью 100 кв.м. Часть второго этажа и третий этаж с частично законченными внутренними отделочными работами.</v>
          </cell>
          <cell r="T463" t="str">
            <v>http://www.rosrealt.ru/comrealty.php?id=18441</v>
          </cell>
          <cell r="U463">
            <v>40527</v>
          </cell>
          <cell r="W463">
            <v>39534.883720930229</v>
          </cell>
          <cell r="X463" t="str">
            <v>Республика Северная Осетия - Алания</v>
          </cell>
        </row>
        <row r="464">
          <cell r="A464">
            <v>462</v>
          </cell>
          <cell r="B464" t="str">
            <v>Владикавказ</v>
          </cell>
          <cell r="C464">
            <v>12000000</v>
          </cell>
          <cell r="E464">
            <v>1050</v>
          </cell>
          <cell r="H464" t="str">
            <v>торгово-офисное</v>
          </cell>
          <cell r="I464" t="str">
            <v>ОСЗ</v>
          </cell>
          <cell r="K464" t="str">
            <v>Республика Северная Осетия - Алания, г. Владикавказ, ул. Владикавказская, д. 30а</v>
          </cell>
          <cell r="L464" t="str">
            <v>типовая</v>
          </cell>
          <cell r="M464" t="str">
            <v>тр. кап.ремонта</v>
          </cell>
          <cell r="N464" t="str">
            <v>Республика Северная Осетия - Алания, Владикавказ</v>
          </cell>
          <cell r="S464" t="str">
            <v>Продается здание бывшей бани, за рынком "Алан" требуется кап. ремонт</v>
          </cell>
          <cell r="T464" t="str">
            <v>http://vladikavkaz.irr.ru/advert/104694462/</v>
          </cell>
          <cell r="U464">
            <v>40578</v>
          </cell>
          <cell r="W464">
            <v>11428.571428571429</v>
          </cell>
          <cell r="X464" t="str">
            <v>Республика Северная Осетия - Алания</v>
          </cell>
        </row>
        <row r="465">
          <cell r="A465">
            <v>463</v>
          </cell>
          <cell r="B465" t="str">
            <v>Владикавказ</v>
          </cell>
          <cell r="C465">
            <v>59000000</v>
          </cell>
          <cell r="E465">
            <v>3000</v>
          </cell>
          <cell r="H465" t="str">
            <v>производственно-складское</v>
          </cell>
          <cell r="I465" t="str">
            <v>ОСЗ</v>
          </cell>
          <cell r="K465" t="str">
            <v>Республика Северная Осетия - Алания, г. Ардон</v>
          </cell>
          <cell r="L465" t="str">
            <v>типовая</v>
          </cell>
          <cell r="M465" t="str">
            <v>хорошее</v>
          </cell>
          <cell r="N465" t="str">
            <v>Республика Северная Осетия - Алания, Владикавказ</v>
          </cell>
          <cell r="P465" t="str">
            <v>0,5 га</v>
          </cell>
          <cell r="S465" t="str">
            <v>Продается складской комплекс 0,5га. Центр города Владикавказа. Морозильный склад 1200 кв.м., Н-4м., холодильный склад плюсовой 500кв.м.(фрукты, овощи, молочн.прод.),складское помещение 1300кв.м., адм.здание+хоз.постройки. Комплекс огорожен по периметру забором Н-3м. Подъездные пути. Мощность 150кВт. Охрана и сигнализация.</v>
          </cell>
          <cell r="T465" t="str">
            <v>http://vladikavkaz.irr.ru/advert/95615284/</v>
          </cell>
          <cell r="U465">
            <v>40515</v>
          </cell>
          <cell r="W465">
            <v>19666.666666666668</v>
          </cell>
          <cell r="X465" t="str">
            <v>Республика Северная Осетия - Алания</v>
          </cell>
        </row>
        <row r="466">
          <cell r="A466">
            <v>464</v>
          </cell>
          <cell r="B466" t="str">
            <v>Ардон</v>
          </cell>
          <cell r="C466">
            <v>2500000</v>
          </cell>
          <cell r="E466">
            <v>1647</v>
          </cell>
          <cell r="H466" t="str">
            <v>производственно-складское</v>
          </cell>
          <cell r="I466" t="str">
            <v>ОСЗ</v>
          </cell>
          <cell r="K466" t="str">
            <v>Республика Северная Осетия - Алания, г. Ардон</v>
          </cell>
          <cell r="L466" t="str">
            <v>типовая</v>
          </cell>
          <cell r="M466" t="str">
            <v>удовл.</v>
          </cell>
          <cell r="N466" t="str">
            <v>Республика Северная Осетия - Алания, Ардон</v>
          </cell>
          <cell r="S466" t="str">
            <v>Можно использовать как склад, хранилище, магазин (н-р, стройматериалов), торгово-развлекательный центр, спортцентр и т. д.</v>
          </cell>
          <cell r="T466" t="str">
            <v>http://www.region15-shop.ru/advert/420285</v>
          </cell>
          <cell r="U466">
            <v>40393</v>
          </cell>
          <cell r="W466">
            <v>1517.9113539769278</v>
          </cell>
          <cell r="X466" t="str">
            <v>Республика Северная Осетия - Алания</v>
          </cell>
        </row>
        <row r="467">
          <cell r="A467">
            <v>465</v>
          </cell>
          <cell r="B467" t="str">
            <v>Владикавказ</v>
          </cell>
          <cell r="C467">
            <v>300000</v>
          </cell>
          <cell r="E467">
            <v>18</v>
          </cell>
          <cell r="H467" t="str">
            <v>гараж</v>
          </cell>
          <cell r="I467" t="str">
            <v>ОСЗ</v>
          </cell>
          <cell r="K467" t="str">
            <v>Республика Северная Осетия - Алания, г. Владикавказ, ул. Дзусова</v>
          </cell>
          <cell r="L467" t="str">
            <v>типовая</v>
          </cell>
          <cell r="M467" t="str">
            <v>удовл.</v>
          </cell>
          <cell r="N467" t="str">
            <v>Республика Северная Осетия - Алания, Владикавказ</v>
          </cell>
          <cell r="S467" t="str">
            <v>Продаются 2 гаража, площадью по 18м2, можно раздельно. Стены и ворота усиленные.Имеются подвалы. Оборудованы полками. Слесарный стол.Имеется охрана.Цена одного гаража 300 тыс. руб. Торг уместен.</v>
          </cell>
          <cell r="T467" t="str">
            <v>http://nedvizhimost.alaniya.slando.ru/vladikavkaz/prodayutsya_2_garazha_P_19618975.html?nrk=RU-SE&amp;search_terms=</v>
          </cell>
          <cell r="U467">
            <v>40587</v>
          </cell>
          <cell r="W467">
            <v>16666.666666666668</v>
          </cell>
          <cell r="X467" t="str">
            <v>Республика Северная Осетия - Алания</v>
          </cell>
        </row>
        <row r="468">
          <cell r="A468">
            <v>466</v>
          </cell>
          <cell r="B468" t="str">
            <v>Владикавказ</v>
          </cell>
          <cell r="C468">
            <v>35000000</v>
          </cell>
          <cell r="E468">
            <v>3600</v>
          </cell>
          <cell r="H468" t="str">
            <v>производственно-складское</v>
          </cell>
          <cell r="I468" t="str">
            <v>ОСЗ</v>
          </cell>
          <cell r="K468" t="str">
            <v>Республика Северная Осетия - Алания, г. Владикавказ</v>
          </cell>
          <cell r="L468" t="str">
            <v>типовая</v>
          </cell>
          <cell r="M468" t="str">
            <v>удовл.</v>
          </cell>
          <cell r="N468" t="str">
            <v>Республика Северная Осетия - Алания, Владикавказ</v>
          </cell>
          <cell r="P468" t="str">
            <v>1,5 га</v>
          </cell>
          <cell r="S468" t="str">
            <v>Продаются бывшие мастерские реставрационного назначения (гаражи, склады, блочные, столярные, сварочные цеха) в г. Владикавказе, земля - 1,5 га, произв. - 3600 кв.м. Имеются: газ, вода, своя подстанция, ж/д пути. ТОРГ</v>
          </cell>
          <cell r="T468" t="str">
            <v>http://nedvizhimost.alaniya.slando.ru/vladikavkaz/sklady_s_garazhami_P_29108537.html?nrk=RU-SE&amp;search_terms=</v>
          </cell>
          <cell r="U468">
            <v>40586</v>
          </cell>
          <cell r="W468">
            <v>9722.2222222222226</v>
          </cell>
          <cell r="X468" t="str">
            <v>Республика Северная Осетия - Алания</v>
          </cell>
        </row>
        <row r="469">
          <cell r="A469">
            <v>467</v>
          </cell>
          <cell r="B469" t="str">
            <v>Владикавказ</v>
          </cell>
          <cell r="C469">
            <v>7000000</v>
          </cell>
          <cell r="E469">
            <v>300</v>
          </cell>
          <cell r="H469" t="str">
            <v>торгово-офисное</v>
          </cell>
          <cell r="I469" t="str">
            <v>ОСЗ</v>
          </cell>
          <cell r="K469" t="str">
            <v>Республика Северная Осетия - Алания, г. Владикавказ, ул. Леонова, д. 5</v>
          </cell>
          <cell r="L469" t="str">
            <v>типовая</v>
          </cell>
          <cell r="M469" t="str">
            <v>хорошее</v>
          </cell>
          <cell r="N469" t="str">
            <v>Республика Северная Осетия - Алания, Владикавказ</v>
          </cell>
          <cell r="S469" t="str">
            <v>Продаю действующий кафе-магазин, со всем оборудованием.Общей площадью 300 кв.м. В собственности ( приватизирован ).</v>
          </cell>
          <cell r="T469" t="str">
            <v>http://nedvizhimost.alaniya.slando.ru/vladikavkaz/kafe_magazin_P_25313101.html?nrk=RU-SE&amp;search_terms=</v>
          </cell>
          <cell r="U469">
            <v>40584</v>
          </cell>
          <cell r="W469">
            <v>23333.333333333332</v>
          </cell>
          <cell r="X469" t="str">
            <v>Республика Северная Осетия - Алания</v>
          </cell>
        </row>
        <row r="470">
          <cell r="A470">
            <v>468</v>
          </cell>
          <cell r="B470" t="str">
            <v>Якутск</v>
          </cell>
          <cell r="C470">
            <v>15000000</v>
          </cell>
          <cell r="E470">
            <v>972.3</v>
          </cell>
          <cell r="H470" t="str">
            <v>производственно-складское</v>
          </cell>
          <cell r="I470" t="str">
            <v>ОСЗ</v>
          </cell>
          <cell r="K470" t="str">
            <v>Республика Саха (Якутия), г. Якутск, ул. Халтурина, д. 22/1</v>
          </cell>
          <cell r="L470" t="str">
            <v>типовая</v>
          </cell>
          <cell r="M470" t="str">
            <v>хорошее</v>
          </cell>
          <cell r="N470" t="str">
            <v>Республика Саха (Якутия), Якутск</v>
          </cell>
          <cell r="S470" t="str">
            <v>Помещение нежилое по ул. Халтурина,22/1, 1969 г.п., 972.3 кв.м, производственная база, э/энергия, водоснабжение, газ. отопление, жел. двери, сауна, бассейн 3х4, ремонт производился в 2006 г., решетки на окнах, заасфальтированный участок, объект находится под охраной ОВД г. Якутска за 15000 тыс. руб. продаю</v>
          </cell>
          <cell r="T470" t="str">
            <v>http://www.premierlist.ru/Property-Commercial-95744.aspx</v>
          </cell>
          <cell r="U470">
            <v>40585</v>
          </cell>
          <cell r="W470">
            <v>15427.337241592102</v>
          </cell>
          <cell r="X470" t="str">
            <v>Республика Саха (Якутия)</v>
          </cell>
        </row>
        <row r="471">
          <cell r="A471">
            <v>469</v>
          </cell>
          <cell r="B471" t="str">
            <v>Томмот</v>
          </cell>
          <cell r="C471">
            <v>4000000</v>
          </cell>
          <cell r="E471">
            <v>2000</v>
          </cell>
          <cell r="H471" t="str">
            <v>гараж</v>
          </cell>
          <cell r="I471" t="str">
            <v>ОСЗ</v>
          </cell>
          <cell r="K471" t="str">
            <v>Республика Саха (Якутия), г. Якутск, ул. Ленина, д. 8а</v>
          </cell>
          <cell r="L471" t="str">
            <v>типовая</v>
          </cell>
          <cell r="M471" t="str">
            <v>удовл.</v>
          </cell>
          <cell r="N471" t="str">
            <v>Республика Саха (Якутия), Томмот</v>
          </cell>
          <cell r="P471">
            <v>12700</v>
          </cell>
          <cell r="T471" t="str">
            <v>http://subscribe.ru/archive/realty.nndvsah/200912/22003154.html</v>
          </cell>
          <cell r="U471">
            <v>40168</v>
          </cell>
          <cell r="W471">
            <v>2000</v>
          </cell>
          <cell r="X471" t="str">
            <v>Республика Саха (Якутия)</v>
          </cell>
        </row>
        <row r="472">
          <cell r="A472">
            <v>470</v>
          </cell>
          <cell r="B472" t="str">
            <v>Якутск</v>
          </cell>
          <cell r="C472">
            <v>11000000</v>
          </cell>
          <cell r="E472">
            <v>3500</v>
          </cell>
          <cell r="H472" t="str">
            <v>производственно-складское</v>
          </cell>
          <cell r="I472" t="str">
            <v>встроенное</v>
          </cell>
          <cell r="K472" t="str">
            <v>Республика Саха (Якутия), г. Якутск, ул. Чехова, д. 68</v>
          </cell>
          <cell r="L472" t="str">
            <v>типовая</v>
          </cell>
          <cell r="M472" t="str">
            <v>удовл.</v>
          </cell>
          <cell r="N472" t="str">
            <v>Республика Саха (Якутия), Якутск</v>
          </cell>
          <cell r="T472" t="str">
            <v>http://subscribe.ru/archive/realty.nndvsah/200910/17011737.html</v>
          </cell>
          <cell r="U472">
            <v>40102</v>
          </cell>
          <cell r="W472">
            <v>3142.8571428571427</v>
          </cell>
          <cell r="X472" t="str">
            <v>Республика Саха (Якутия)</v>
          </cell>
        </row>
        <row r="473">
          <cell r="A473">
            <v>471</v>
          </cell>
          <cell r="B473" t="str">
            <v>Якутск</v>
          </cell>
          <cell r="C473">
            <v>8000000</v>
          </cell>
          <cell r="E473">
            <v>2895</v>
          </cell>
          <cell r="H473" t="str">
            <v>производственно-складское</v>
          </cell>
          <cell r="I473" t="str">
            <v>ОСЗ</v>
          </cell>
          <cell r="K473" t="str">
            <v>Республика Саха (Якутия), г. Якутск, ул. Февральская, д. 81а</v>
          </cell>
          <cell r="L473" t="str">
            <v>типовая</v>
          </cell>
          <cell r="M473" t="str">
            <v>удовл.</v>
          </cell>
          <cell r="N473" t="str">
            <v>Республика Саха (Якутия), Якутск</v>
          </cell>
          <cell r="T473" t="str">
            <v>http://subscribe.ru/archive/realty.nndvsah/201010/24003400.html</v>
          </cell>
          <cell r="U473">
            <v>40474</v>
          </cell>
          <cell r="W473">
            <v>2763.385146804836</v>
          </cell>
          <cell r="X473" t="str">
            <v>Республика Саха (Якутия)</v>
          </cell>
        </row>
        <row r="474">
          <cell r="A474">
            <v>472</v>
          </cell>
          <cell r="B474" t="str">
            <v>Якутск</v>
          </cell>
          <cell r="C474">
            <v>950000</v>
          </cell>
          <cell r="E474">
            <v>24</v>
          </cell>
          <cell r="H474" t="str">
            <v>гараж</v>
          </cell>
          <cell r="I474" t="str">
            <v>ОСЗ</v>
          </cell>
          <cell r="K474" t="str">
            <v>Республика Саха (Якутия), г. Якутск, ул. Б.Чижика</v>
          </cell>
          <cell r="L474" t="str">
            <v>типовая</v>
          </cell>
          <cell r="M474" t="str">
            <v>удовл.</v>
          </cell>
          <cell r="N474" t="str">
            <v>Республика Саха (Якутия), Якутск</v>
          </cell>
          <cell r="T474" t="str">
            <v>http://yakutsk.irr.ru/advert/103463827/</v>
          </cell>
          <cell r="U474">
            <v>40571</v>
          </cell>
          <cell r="W474">
            <v>39583.333333333336</v>
          </cell>
          <cell r="X474" t="str">
            <v>Республика Саха (Якутия)</v>
          </cell>
        </row>
        <row r="475">
          <cell r="A475">
            <v>473</v>
          </cell>
          <cell r="B475" t="str">
            <v>Якутск</v>
          </cell>
          <cell r="C475">
            <v>1000000</v>
          </cell>
          <cell r="E475">
            <v>40</v>
          </cell>
          <cell r="H475" t="str">
            <v>гараж</v>
          </cell>
          <cell r="I475" t="str">
            <v>ОСЗ</v>
          </cell>
          <cell r="K475" t="str">
            <v xml:space="preserve">Республика Саха (Якутия), г. Якутск, в р-не ул. Лермонтова-Октябрьская </v>
          </cell>
          <cell r="L475" t="str">
            <v>типовая</v>
          </cell>
          <cell r="M475" t="str">
            <v>удовл.</v>
          </cell>
          <cell r="N475" t="str">
            <v>Республика Саха (Якутия), Якутск</v>
          </cell>
          <cell r="S475" t="str">
            <v>Продаю теплый гараж в районе Лермонтова-Октябрьская (Ледовый дворец), все в собственности, 8.5 на 4.2. метра, на две машины, торг. ИЛИ СДАМ</v>
          </cell>
          <cell r="T475" t="str">
            <v>http://www.rosrealt.ru/comrealty.php?id=21204</v>
          </cell>
          <cell r="U475">
            <v>40588</v>
          </cell>
          <cell r="W475">
            <v>25000</v>
          </cell>
          <cell r="X475" t="str">
            <v>Республика Саха (Якутия)</v>
          </cell>
        </row>
        <row r="476">
          <cell r="A476">
            <v>474</v>
          </cell>
          <cell r="B476" t="str">
            <v>Якутск</v>
          </cell>
          <cell r="C476">
            <v>18000000</v>
          </cell>
          <cell r="E476">
            <v>530</v>
          </cell>
          <cell r="H476" t="str">
            <v>производственно-складское</v>
          </cell>
          <cell r="I476" t="str">
            <v>ОСЗ</v>
          </cell>
          <cell r="K476" t="str">
            <v xml:space="preserve">Республика Саха (Якутия), г. Якутск, ул. Чернышевского </v>
          </cell>
          <cell r="L476" t="str">
            <v>типовая</v>
          </cell>
          <cell r="M476" t="str">
            <v>удовл.</v>
          </cell>
          <cell r="N476" t="str">
            <v>Республика Саха (Якутия), Якутск</v>
          </cell>
          <cell r="P476" t="str">
            <v>0,5 га</v>
          </cell>
          <cell r="Q476" t="str">
            <v>собств</v>
          </cell>
          <cell r="S476" t="str">
            <v>Продается производственная база 0,5 га, черта города Якутска, ул. Чернышевского (район торгово-оптовых магазинов). Теплый склад 250 кв.м, высота потолка 4м ; гаражи под легковой транспорт - 4 шт., склад-мастерская 200кв.м., вагончик для охраны, автономное газовое отопление (собственная ГРП-газораспределительная подстанция). Земля и строения в собственности</v>
          </cell>
          <cell r="T476" t="str">
            <v>http://www.rosrealt.ru/comrealty.php?id=9187</v>
          </cell>
          <cell r="U476">
            <v>40281</v>
          </cell>
          <cell r="W476">
            <v>33962.264150943396</v>
          </cell>
          <cell r="X476" t="str">
            <v>Республика Саха (Якутия)</v>
          </cell>
        </row>
        <row r="477">
          <cell r="A477">
            <v>475</v>
          </cell>
          <cell r="B477" t="str">
            <v>Якутск</v>
          </cell>
          <cell r="C477">
            <v>11000000</v>
          </cell>
          <cell r="E477">
            <v>600</v>
          </cell>
          <cell r="H477" t="str">
            <v>производственно-складское</v>
          </cell>
          <cell r="I477" t="str">
            <v>ОСЗ</v>
          </cell>
          <cell r="K477" t="str">
            <v>Республика Саха (Якутия), г. Якутск, р-н Сайсары</v>
          </cell>
          <cell r="L477" t="str">
            <v>типовая</v>
          </cell>
          <cell r="M477" t="str">
            <v>удовл.</v>
          </cell>
          <cell r="N477" t="str">
            <v>Республика Саха (Якутия), Якутск</v>
          </cell>
          <cell r="P477" t="str">
            <v>34 сотки</v>
          </cell>
          <cell r="S477" t="str">
            <v>База, 34 сотки, 350 кв.м. склад, 250 кв.м. офисы</v>
          </cell>
          <cell r="T477" t="str">
            <v>http://www.rosrealt.ru/comrealty.php?id=4973</v>
          </cell>
          <cell r="U477">
            <v>40095</v>
          </cell>
          <cell r="W477">
            <v>18333.333333333332</v>
          </cell>
          <cell r="X477" t="str">
            <v>Республика Саха (Якутия)</v>
          </cell>
        </row>
        <row r="478">
          <cell r="A478">
            <v>476</v>
          </cell>
          <cell r="B478" t="str">
            <v>Омск</v>
          </cell>
          <cell r="C478">
            <v>13500000</v>
          </cell>
          <cell r="E478">
            <v>1074.0999999999999</v>
          </cell>
          <cell r="H478" t="str">
            <v>производственно-складское</v>
          </cell>
          <cell r="I478" t="str">
            <v>ОСЗ</v>
          </cell>
          <cell r="K478" t="str">
            <v>Омская обл., г. Омск, ул.1-ая Заводская, д. 23</v>
          </cell>
          <cell r="L478" t="str">
            <v>типовая</v>
          </cell>
          <cell r="M478" t="str">
            <v>удовл.</v>
          </cell>
          <cell r="N478" t="str">
            <v>Омская область, Омск</v>
          </cell>
          <cell r="Q478" t="str">
            <v>оформл.в собств</v>
          </cell>
          <cell r="S478" t="str">
            <v>Продаю производственно-складское помещение, Омск. Помещение площадью 1074,10 кв. м. в собственности. Имеется кран балка г/под 5 тонн, электроэнергия 100 кВт, вода, канализация, автономная котельная (уголь, основной и дополнительный котел), окна ПВХ, стены утеплены, капитальный ремонт крыши. Офисные помещения (1х50 кв.м., 3х25 кв.м.), 3 туалета. Земельный участок оформляется в собственность</v>
          </cell>
          <cell r="T478" t="str">
            <v>http://www.rn-omsk.ru/index.php?topic=5625.0</v>
          </cell>
          <cell r="U478">
            <v>40504</v>
          </cell>
          <cell r="W478">
            <v>12568.662135741552</v>
          </cell>
          <cell r="X478" t="str">
            <v>Омская область</v>
          </cell>
        </row>
        <row r="479">
          <cell r="A479">
            <v>477</v>
          </cell>
          <cell r="B479" t="str">
            <v>Омск</v>
          </cell>
          <cell r="C479">
            <v>50000000</v>
          </cell>
          <cell r="E479">
            <v>15000</v>
          </cell>
          <cell r="H479" t="str">
            <v>производственно-складское</v>
          </cell>
          <cell r="I479" t="str">
            <v>ОСЗ</v>
          </cell>
          <cell r="K479" t="str">
            <v>Омская обл., г. Омск</v>
          </cell>
          <cell r="L479" t="str">
            <v>типовая</v>
          </cell>
          <cell r="M479" t="str">
            <v>удовл.</v>
          </cell>
          <cell r="N479" t="str">
            <v>Омская область, Омск</v>
          </cell>
          <cell r="P479" t="str">
            <v>12 га</v>
          </cell>
          <cell r="S479" t="str">
            <v>12 ГА земли, 15 000 кв.м. площадей, все коммуникации</v>
          </cell>
          <cell r="T479" t="str">
            <v>http://omsk.irr.ru/advert/91185617/</v>
          </cell>
          <cell r="U479">
            <v>40488</v>
          </cell>
          <cell r="W479">
            <v>3333.3333333333335</v>
          </cell>
          <cell r="X479" t="str">
            <v>Омская область</v>
          </cell>
        </row>
        <row r="480">
          <cell r="A480">
            <v>478</v>
          </cell>
          <cell r="B480" t="str">
            <v>Омск</v>
          </cell>
          <cell r="C480">
            <v>17900000</v>
          </cell>
          <cell r="E480">
            <v>1013</v>
          </cell>
          <cell r="H480" t="str">
            <v>производственно-складское</v>
          </cell>
          <cell r="I480" t="str">
            <v>ОСЗ</v>
          </cell>
          <cell r="K480" t="str">
            <v>Омская обл., г. Омск, ул. Звездова</v>
          </cell>
          <cell r="L480" t="str">
            <v>типовая</v>
          </cell>
          <cell r="M480" t="str">
            <v>удовл.</v>
          </cell>
          <cell r="N480" t="str">
            <v>Омская область, Омск</v>
          </cell>
          <cell r="P480">
            <v>4479</v>
          </cell>
          <cell r="S480" t="str">
            <v>Продается база, Омск, район ул. Звездова. Помещения: офис - 293 кв.м, склад - 720 кв.м, высота потолков - 7 м (н\з строительство), земельный участок - 4479 кв.м, территория асфальт, есть все коммуникации, 25 кВт, возможно строительство доп. пом-я - 1200 кв.м., есть действующая бизнес-стоянка</v>
          </cell>
          <cell r="T480" t="str">
            <v>http://www.rn-omsk.ru/index.php?topic=5099.0</v>
          </cell>
          <cell r="U480">
            <v>40367</v>
          </cell>
          <cell r="W480">
            <v>17670.286278381045</v>
          </cell>
          <cell r="X480" t="str">
            <v>Омская область</v>
          </cell>
        </row>
        <row r="481">
          <cell r="A481">
            <v>479</v>
          </cell>
          <cell r="B481" t="str">
            <v>Омск</v>
          </cell>
          <cell r="C481">
            <v>6000000</v>
          </cell>
          <cell r="E481">
            <v>482.9</v>
          </cell>
          <cell r="H481" t="str">
            <v>производственно-складское</v>
          </cell>
          <cell r="I481" t="str">
            <v>ОСЗ</v>
          </cell>
          <cell r="K481" t="str">
            <v>Омская обл., г. Омск, ул. Степная</v>
          </cell>
          <cell r="L481" t="str">
            <v>типовая</v>
          </cell>
          <cell r="M481" t="str">
            <v>удовл.</v>
          </cell>
          <cell r="N481" t="str">
            <v>Омская область, Омск</v>
          </cell>
          <cell r="P481">
            <v>996</v>
          </cell>
          <cell r="Q481" t="str">
            <v>собств</v>
          </cell>
          <cell r="S481" t="str">
            <v>Продаю здания с земельным участком, Омск, ул. Степная. Нежилые строения площадью 482, 9 кв.м на земельном участке 996 кв.м (все в собственности, не используется, требуется ремонт). Цена 6000 тыс. руб. ТОРГ!!! Возможна продажа частями</v>
          </cell>
          <cell r="T481" t="str">
            <v>http://www.rn-omsk.ru/index.php?topic=4971.0</v>
          </cell>
          <cell r="U481">
            <v>40345</v>
          </cell>
          <cell r="W481">
            <v>12424.932698281218</v>
          </cell>
          <cell r="X481" t="str">
            <v>Омская область</v>
          </cell>
        </row>
        <row r="482">
          <cell r="A482">
            <v>480</v>
          </cell>
          <cell r="B482" t="str">
            <v>Омск</v>
          </cell>
          <cell r="C482">
            <v>6800000</v>
          </cell>
          <cell r="E482">
            <v>570</v>
          </cell>
          <cell r="H482" t="str">
            <v>производственно-складское</v>
          </cell>
          <cell r="I482" t="str">
            <v>ОСЗ</v>
          </cell>
          <cell r="K482" t="str">
            <v>Омская обл., г. Омск, пос. Большие Поля</v>
          </cell>
          <cell r="L482" t="str">
            <v>типовая</v>
          </cell>
          <cell r="M482" t="str">
            <v>удовл.</v>
          </cell>
          <cell r="N482" t="str">
            <v>Омская область, Омск</v>
          </cell>
          <cell r="P482">
            <v>1200</v>
          </cell>
          <cell r="S482" t="str">
            <v>Продается производственная база, Омск, пос. Большие Поля. База с оборудованием для металлообработки, включая полимерную покраску. Здание площадью 570 кв.м, территория 1200 кв.м. Имеются пластиковые окна, бетонный пол, душевая, бытовки, туалет, кухня-столовая, пункт охраны, офис, мини-котельная. Территория ограждена бетонным забором</v>
          </cell>
          <cell r="T482" t="str">
            <v>http://www.rn-omsk.ru/index.php?topic=4876.0</v>
          </cell>
          <cell r="U482">
            <v>40301</v>
          </cell>
          <cell r="W482">
            <v>11929.82456140351</v>
          </cell>
          <cell r="X482" t="str">
            <v>Омская область</v>
          </cell>
        </row>
        <row r="483">
          <cell r="A483">
            <v>481</v>
          </cell>
          <cell r="B483" t="str">
            <v>Омск</v>
          </cell>
          <cell r="C483">
            <v>12000000</v>
          </cell>
          <cell r="E483">
            <v>1000</v>
          </cell>
          <cell r="H483" t="str">
            <v>производственно-складское</v>
          </cell>
          <cell r="I483" t="str">
            <v>ОСЗ</v>
          </cell>
          <cell r="K483" t="str">
            <v>Омская обл., г. Омск, пос. Магистральный</v>
          </cell>
          <cell r="L483" t="str">
            <v>типовая</v>
          </cell>
          <cell r="M483" t="str">
            <v>удовл.</v>
          </cell>
          <cell r="N483" t="str">
            <v>Омская область, Омск</v>
          </cell>
          <cell r="Q483" t="str">
            <v>собств</v>
          </cell>
          <cell r="S483" t="str">
            <v>Продается производственная база, Омск, поселок Магистральный, площадь 1000 м2, рядом с заправкой. Три цеха с воротами высотой около 5 метров и 2-х этажное подсобное помещение все под одной крышей</v>
          </cell>
          <cell r="T483" t="str">
            <v>http://www.rn-omsk.ru/index.php?topic=4216.0</v>
          </cell>
          <cell r="U483">
            <v>40233</v>
          </cell>
          <cell r="W483">
            <v>12000</v>
          </cell>
          <cell r="X483" t="str">
            <v>Омская область</v>
          </cell>
        </row>
        <row r="484">
          <cell r="A484">
            <v>482</v>
          </cell>
          <cell r="B484" t="str">
            <v>Омск</v>
          </cell>
          <cell r="C484">
            <v>8700000</v>
          </cell>
          <cell r="E484">
            <v>350</v>
          </cell>
          <cell r="H484" t="str">
            <v>производственно-складское</v>
          </cell>
          <cell r="I484" t="str">
            <v>ОСЗ</v>
          </cell>
          <cell r="K484" t="str">
            <v>Омская обл., г. Омск, пос. Большие Поля</v>
          </cell>
          <cell r="L484" t="str">
            <v>типовая</v>
          </cell>
          <cell r="M484" t="str">
            <v>удовл.</v>
          </cell>
          <cell r="N484" t="str">
            <v>Омская область, Омск</v>
          </cell>
          <cell r="S484" t="str">
            <v>10с/з/соб,офисно-производственное одноэтажное здание 350 кв.м.,гараж,склад,хоз.постройки,автономная система отопления.Всё в собственности</v>
          </cell>
          <cell r="T484" t="str">
            <v>http://www.n55.ru/sellcom-584.html</v>
          </cell>
          <cell r="U484">
            <v>40239</v>
          </cell>
          <cell r="W484">
            <v>24857.142857142859</v>
          </cell>
          <cell r="X484" t="str">
            <v>Омская область</v>
          </cell>
        </row>
        <row r="485">
          <cell r="A485">
            <v>483</v>
          </cell>
          <cell r="B485" t="str">
            <v>Омск</v>
          </cell>
          <cell r="C485">
            <v>8000000</v>
          </cell>
          <cell r="E485">
            <v>521</v>
          </cell>
          <cell r="H485" t="str">
            <v>производственно-складское</v>
          </cell>
          <cell r="I485" t="str">
            <v>ОСЗ</v>
          </cell>
          <cell r="K485" t="str">
            <v>Омская обл., г. Омск, ул. Строителей,  д. 321</v>
          </cell>
          <cell r="L485" t="str">
            <v>типовая</v>
          </cell>
          <cell r="M485" t="str">
            <v>удовл.</v>
          </cell>
          <cell r="N485" t="str">
            <v>Омская область, Омск</v>
          </cell>
          <cell r="Q485" t="str">
            <v>собств</v>
          </cell>
          <cell r="S485" t="str">
            <v>к цеху прилагается ангар+земля в собственности,возможно продажа отдельными обьектами</v>
          </cell>
          <cell r="T485" t="str">
            <v>http://www.n55.ru/sellcom-403.html</v>
          </cell>
          <cell r="U485">
            <v>40232</v>
          </cell>
          <cell r="W485">
            <v>15355.086372360845</v>
          </cell>
          <cell r="X485" t="str">
            <v>Омская область</v>
          </cell>
        </row>
        <row r="486">
          <cell r="A486">
            <v>484</v>
          </cell>
          <cell r="B486" t="str">
            <v>Омск</v>
          </cell>
          <cell r="C486">
            <v>31000000</v>
          </cell>
          <cell r="E486">
            <v>4000</v>
          </cell>
          <cell r="H486" t="str">
            <v>производственно-складское</v>
          </cell>
          <cell r="I486" t="str">
            <v>ОСЗ</v>
          </cell>
          <cell r="K486" t="str">
            <v>Омская обл., г. Омск, пос. Советский, ул. Нефтяники</v>
          </cell>
          <cell r="L486" t="str">
            <v>типовая</v>
          </cell>
          <cell r="M486" t="str">
            <v>удовл.</v>
          </cell>
          <cell r="N486" t="str">
            <v>Омская область, Омск</v>
          </cell>
          <cell r="P486" t="str">
            <v>3 га</v>
          </cell>
          <cell r="Q486" t="str">
            <v>собств</v>
          </cell>
          <cell r="S486" t="str">
            <v>Совмещенный с производственно-складским комплексом административный офисный блок площадью 1000 кв.м., Земельный участок площадью 3 га в собственности</v>
          </cell>
          <cell r="T486" t="str">
            <v>http://www.n55.ru/sellcom-685.html</v>
          </cell>
          <cell r="U486">
            <v>40220</v>
          </cell>
          <cell r="W486">
            <v>7750</v>
          </cell>
          <cell r="X486" t="str">
            <v>Омская область</v>
          </cell>
        </row>
        <row r="487">
          <cell r="A487">
            <v>485</v>
          </cell>
          <cell r="B487" t="str">
            <v>Омск</v>
          </cell>
          <cell r="C487">
            <v>4500000</v>
          </cell>
          <cell r="E487">
            <v>1100</v>
          </cell>
          <cell r="H487" t="str">
            <v>производственно-складское</v>
          </cell>
          <cell r="I487" t="str">
            <v>ОСЗ</v>
          </cell>
          <cell r="K487" t="str">
            <v>Омская обл., г. Омск, ул. Юбилейная</v>
          </cell>
          <cell r="L487" t="str">
            <v>типовая</v>
          </cell>
          <cell r="M487" t="str">
            <v>удовл.</v>
          </cell>
          <cell r="N487" t="str">
            <v>Омская область, Омск</v>
          </cell>
          <cell r="P487" t="str">
            <v>1 га</v>
          </cell>
          <cell r="Q487" t="str">
            <v>-</v>
          </cell>
          <cell r="S487" t="str">
            <v>стены толщиной 50см, из керамзитобетона, перекрытия деревянные, утеплённые; возможна продажа части здания</v>
          </cell>
          <cell r="T487" t="str">
            <v>http://www.n55.ru/sellcom-664.html</v>
          </cell>
          <cell r="U487">
            <v>40213</v>
          </cell>
          <cell r="W487">
            <v>4090.909090909091</v>
          </cell>
          <cell r="X487" t="str">
            <v>Омская область</v>
          </cell>
        </row>
        <row r="488">
          <cell r="A488">
            <v>486</v>
          </cell>
          <cell r="B488" t="str">
            <v>Омск</v>
          </cell>
          <cell r="C488">
            <v>18000000</v>
          </cell>
          <cell r="E488">
            <v>1227</v>
          </cell>
          <cell r="H488" t="str">
            <v>производственно-складское</v>
          </cell>
          <cell r="I488" t="str">
            <v>ОСЗ</v>
          </cell>
          <cell r="K488" t="str">
            <v>Омская обл., г. Омск, ул. Барабинская,   д. 42</v>
          </cell>
          <cell r="L488" t="str">
            <v>типовая</v>
          </cell>
          <cell r="M488" t="str">
            <v>удовл.</v>
          </cell>
          <cell r="N488" t="str">
            <v>Омская область, Омск</v>
          </cell>
          <cell r="S488" t="str">
            <v>-</v>
          </cell>
          <cell r="T488" t="str">
            <v>http://www.n55.ru/sellcom-658.html</v>
          </cell>
          <cell r="U488">
            <v>40208</v>
          </cell>
          <cell r="W488">
            <v>14669.926650366748</v>
          </cell>
          <cell r="X488" t="str">
            <v>Омская область</v>
          </cell>
        </row>
        <row r="489">
          <cell r="A489">
            <v>487</v>
          </cell>
          <cell r="B489" t="str">
            <v>Омск</v>
          </cell>
          <cell r="C489">
            <v>70000000</v>
          </cell>
          <cell r="E489">
            <v>4036</v>
          </cell>
          <cell r="H489" t="str">
            <v>производственно-складское</v>
          </cell>
          <cell r="I489" t="str">
            <v>ОСЗ</v>
          </cell>
          <cell r="K489" t="str">
            <v>Омская обл., г. Омск, ул. 22 партсъезда</v>
          </cell>
          <cell r="L489" t="str">
            <v>типовая</v>
          </cell>
          <cell r="M489" t="str">
            <v>удовл.</v>
          </cell>
          <cell r="N489" t="str">
            <v>Омская область, Омск</v>
          </cell>
          <cell r="P489">
            <v>7467</v>
          </cell>
          <cell r="Q489" t="str">
            <v>собств</v>
          </cell>
          <cell r="S489" t="str">
            <v>6 ворот, жд пандус, кровля и стены- сендвич панели поэлементной сборки, высота потолков от 5-ти до 9-ти метров</v>
          </cell>
          <cell r="T489" t="str">
            <v>http://www.n55.ru/sellcom-1102.html</v>
          </cell>
          <cell r="U489">
            <v>40472</v>
          </cell>
          <cell r="W489">
            <v>17343.90485629336</v>
          </cell>
          <cell r="X489" t="str">
            <v>Омская область</v>
          </cell>
        </row>
        <row r="490">
          <cell r="A490">
            <v>488</v>
          </cell>
          <cell r="B490" t="str">
            <v>Вологда</v>
          </cell>
          <cell r="C490">
            <v>5200000</v>
          </cell>
          <cell r="E490">
            <v>197</v>
          </cell>
          <cell r="H490" t="str">
            <v>офисное</v>
          </cell>
          <cell r="I490" t="str">
            <v>ОСЗ</v>
          </cell>
          <cell r="K490" t="str">
            <v>Вологодская обл., г. Вологда</v>
          </cell>
          <cell r="L490" t="str">
            <v>типовая</v>
          </cell>
          <cell r="M490" t="str">
            <v>удовл.</v>
          </cell>
          <cell r="N490" t="str">
            <v>Вологодская область, Вологда</v>
          </cell>
          <cell r="P490">
            <v>300</v>
          </cell>
          <cell r="Q490" t="str">
            <v>собств</v>
          </cell>
          <cell r="T490" t="str">
            <v>http://nedvizhimost.vlg.slando.ru/vologda/prodaetsya_2_h_etazhnoe_administrativnoe_zdanie_s_verandoy_P_22811917.html?nrk=RU-VLG&amp;search_terms=</v>
          </cell>
          <cell r="U490">
            <v>40586</v>
          </cell>
          <cell r="W490">
            <v>26395.939086294416</v>
          </cell>
          <cell r="X490" t="str">
            <v>Вологодская область</v>
          </cell>
        </row>
        <row r="491">
          <cell r="A491">
            <v>489</v>
          </cell>
          <cell r="B491" t="str">
            <v>Вологда</v>
          </cell>
          <cell r="C491">
            <v>5900000</v>
          </cell>
          <cell r="E491">
            <v>186</v>
          </cell>
          <cell r="H491" t="str">
            <v>офисное</v>
          </cell>
          <cell r="I491" t="str">
            <v>встроенное</v>
          </cell>
          <cell r="K491" t="str">
            <v>Вологодская обл., г. Вологда, ул. Гончарная, д. 4 А</v>
          </cell>
          <cell r="L491" t="str">
            <v>типовая</v>
          </cell>
          <cell r="M491" t="str">
            <v>удовл.</v>
          </cell>
          <cell r="N491" t="str">
            <v>Вологодская область, Вологда</v>
          </cell>
          <cell r="S491" t="str">
            <v>в месте с офисами имеються теплый склад (40кв.м.), сан/узлы на этаже, 2-й этаж в 3-х этажном здании, 3 телеф. точки. Торг уместен</v>
          </cell>
          <cell r="T491" t="str">
            <v>http://www.realty35.ru/offers/6258/</v>
          </cell>
          <cell r="U491">
            <v>40087</v>
          </cell>
          <cell r="W491">
            <v>31720.430107526881</v>
          </cell>
          <cell r="X491" t="str">
            <v>Вологодская область</v>
          </cell>
        </row>
        <row r="492">
          <cell r="A492">
            <v>490</v>
          </cell>
          <cell r="B492" t="str">
            <v>Вологда</v>
          </cell>
          <cell r="C492">
            <v>8400000</v>
          </cell>
          <cell r="E492">
            <v>280</v>
          </cell>
          <cell r="H492" t="str">
            <v>офисное</v>
          </cell>
          <cell r="I492" t="str">
            <v>встроенное</v>
          </cell>
          <cell r="K492" t="str">
            <v>Вологодская обл., г. Вологда, ул. Рубцова, д. 9</v>
          </cell>
          <cell r="L492" t="str">
            <v>типовая</v>
          </cell>
          <cell r="M492" t="str">
            <v>удовл.</v>
          </cell>
          <cell r="N492" t="str">
            <v>Вологодская область, Вологда</v>
          </cell>
          <cell r="S492" t="str">
            <v>Центр, высота помещений 4.5 м., свой дворик, вид на кремль, телефон, видео наблюдение, выделенный интернет. Возможное использование: производство, склады, кафе, ресторан, магазин и т.д.</v>
          </cell>
          <cell r="T492" t="str">
            <v>http://www.realty35.ru/offers/6606/</v>
          </cell>
          <cell r="U492">
            <v>40235</v>
          </cell>
          <cell r="W492">
            <v>30000</v>
          </cell>
          <cell r="X492" t="str">
            <v>Вологодская область</v>
          </cell>
        </row>
        <row r="493">
          <cell r="A493">
            <v>491</v>
          </cell>
          <cell r="B493" t="str">
            <v>Вологда</v>
          </cell>
          <cell r="C493">
            <v>14700000</v>
          </cell>
          <cell r="E493">
            <v>420</v>
          </cell>
          <cell r="H493" t="str">
            <v>офисное</v>
          </cell>
          <cell r="I493" t="str">
            <v>встроенное</v>
          </cell>
          <cell r="K493" t="str">
            <v>Вологодская обл., г. Вологда, Окружное шоссе, д. 23</v>
          </cell>
          <cell r="L493" t="str">
            <v>типовая</v>
          </cell>
          <cell r="M493" t="str">
            <v>удовл.</v>
          </cell>
          <cell r="N493" t="str">
            <v>Вологодская область, Вологда</v>
          </cell>
          <cell r="S493" t="str">
            <v>Полное коммунальное оснащение. Система охраны, собственная стоянка, телефонная линия. Рядом оживленная дорога-проходное и проездное место. Окончательная цена обсуждаема</v>
          </cell>
          <cell r="T493" t="str">
            <v>http://www.realty35.ru/offers/8114/</v>
          </cell>
          <cell r="U493">
            <v>40431</v>
          </cell>
          <cell r="W493">
            <v>35000</v>
          </cell>
          <cell r="X493" t="str">
            <v>Вологодская область</v>
          </cell>
        </row>
        <row r="494">
          <cell r="A494">
            <v>492</v>
          </cell>
          <cell r="B494" t="str">
            <v>Вологда</v>
          </cell>
          <cell r="C494">
            <v>3700000</v>
          </cell>
          <cell r="E494">
            <v>100</v>
          </cell>
          <cell r="H494" t="str">
            <v>офисное</v>
          </cell>
          <cell r="I494" t="str">
            <v>встроенное</v>
          </cell>
          <cell r="K494" t="str">
            <v>Вологодская обл., г. Вологда, пр. Ленина, д. 9</v>
          </cell>
          <cell r="L494" t="str">
            <v>типовая</v>
          </cell>
          <cell r="M494" t="str">
            <v>удовл.</v>
          </cell>
          <cell r="N494" t="str">
            <v>Вологодская область, Вологда</v>
          </cell>
          <cell r="S494" t="str">
            <v>-</v>
          </cell>
          <cell r="T494" t="str">
            <v>http://www.gull-group.ru/board/nedvizhimost_v_vologde/kommercheskaja_nedvizhimost_v_vologde/46</v>
          </cell>
          <cell r="U494">
            <v>40502</v>
          </cell>
          <cell r="W494">
            <v>37000</v>
          </cell>
          <cell r="X494" t="str">
            <v>Вологодская область</v>
          </cell>
        </row>
        <row r="495">
          <cell r="A495">
            <v>493</v>
          </cell>
          <cell r="B495" t="str">
            <v>Вологда</v>
          </cell>
          <cell r="C495">
            <v>5000000</v>
          </cell>
          <cell r="E495">
            <v>123.4</v>
          </cell>
          <cell r="H495" t="str">
            <v>офисное</v>
          </cell>
          <cell r="I495" t="str">
            <v>встроенное</v>
          </cell>
          <cell r="K495" t="str">
            <v>Вологодская обл., г. Вологда, пр. Ленина, д. 10</v>
          </cell>
          <cell r="L495" t="str">
            <v>типовая</v>
          </cell>
          <cell r="M495" t="str">
            <v>удовл.</v>
          </cell>
          <cell r="N495" t="str">
            <v>Вологодская область, Вологда</v>
          </cell>
          <cell r="S495" t="str">
            <v>-</v>
          </cell>
          <cell r="T495" t="str">
            <v>http://www.gull-group.ru/board/nedvizhimost_v_vologde/kommercheskaja_nedvizhimost_v_vologde/46</v>
          </cell>
          <cell r="U495">
            <v>40462</v>
          </cell>
          <cell r="W495">
            <v>40518.63857374392</v>
          </cell>
          <cell r="X495" t="str">
            <v>Вологодская область</v>
          </cell>
        </row>
        <row r="496">
          <cell r="A496">
            <v>494</v>
          </cell>
          <cell r="B496" t="str">
            <v>Вологда</v>
          </cell>
          <cell r="C496">
            <v>4100000</v>
          </cell>
          <cell r="E496">
            <v>62.1</v>
          </cell>
          <cell r="H496" t="str">
            <v>офисное</v>
          </cell>
          <cell r="I496" t="str">
            <v>встроенное</v>
          </cell>
          <cell r="K496" t="str">
            <v>Вологодская обл., г. Вологда, ул. Ветошкина, д. 23</v>
          </cell>
          <cell r="L496" t="str">
            <v>улучшенная</v>
          </cell>
          <cell r="M496" t="str">
            <v>удовл.</v>
          </cell>
          <cell r="N496" t="str">
            <v>Вологодская область, Вологда</v>
          </cell>
          <cell r="S496" t="str">
            <v>Офисное помещение в Вологде ул. Ветошкина д. 23 (на против парка ДКЖ) , площадь – 62,1 кв.м, 2 кабинета, три телефонных точки, сигнализация, видео наблюдение, центр, 1 этаж жилого дома, отдельный вход.Современный качественный ремонт по индивидуальному дизайнерскому проекту, уютный интерьер.</v>
          </cell>
          <cell r="T496" t="str">
            <v>http://www.gull-group.ru/board/nedvizhimost_v_vologde/kommercheskaja_nedvizhimost_v_vologde/46</v>
          </cell>
          <cell r="U496">
            <v>40240</v>
          </cell>
          <cell r="W496">
            <v>66022.544283413852</v>
          </cell>
          <cell r="X496" t="str">
            <v>Вологодская область</v>
          </cell>
        </row>
        <row r="497">
          <cell r="A497">
            <v>495</v>
          </cell>
          <cell r="B497" t="str">
            <v>Вологда</v>
          </cell>
          <cell r="C497">
            <v>3100000</v>
          </cell>
          <cell r="E497">
            <v>127</v>
          </cell>
          <cell r="H497" t="str">
            <v>офисное</v>
          </cell>
          <cell r="I497" t="str">
            <v>встроенное</v>
          </cell>
          <cell r="K497" t="str">
            <v>Вологодская обл., г. Вологда, ул. Северная, д. 34</v>
          </cell>
          <cell r="L497" t="str">
            <v>типовая</v>
          </cell>
          <cell r="M497" t="str">
            <v>удовл.</v>
          </cell>
          <cell r="N497" t="str">
            <v>Вологодская область, Вологда</v>
          </cell>
          <cell r="S497" t="str">
            <v xml:space="preserve">Помещение под офис </v>
          </cell>
          <cell r="T497" t="str">
            <v>http://www.gull-group.ru/board/nedvizhimost_v_vologde/kommercheskaja_nedvizhimost_v_vologde/46</v>
          </cell>
          <cell r="U497">
            <v>40200</v>
          </cell>
          <cell r="W497">
            <v>24409.448818897639</v>
          </cell>
          <cell r="X497" t="str">
            <v>Вологодская область</v>
          </cell>
        </row>
        <row r="498">
          <cell r="A498">
            <v>496</v>
          </cell>
          <cell r="B498" t="str">
            <v>Бабаево</v>
          </cell>
          <cell r="C498">
            <v>3150000</v>
          </cell>
          <cell r="E498">
            <v>1800</v>
          </cell>
          <cell r="H498" t="str">
            <v>офисное</v>
          </cell>
          <cell r="I498" t="str">
            <v>ОСЗ</v>
          </cell>
          <cell r="K498" t="str">
            <v>Вологодская обл., г. Бабаево</v>
          </cell>
          <cell r="L498" t="str">
            <v>типовая</v>
          </cell>
          <cell r="M498" t="str">
            <v>удовл.</v>
          </cell>
          <cell r="N498" t="str">
            <v>Вологодская область, Бабаево</v>
          </cell>
          <cell r="Q498" t="str">
            <v>собств</v>
          </cell>
          <cell r="S498" t="str">
            <v>ПРОДАМ КИРПИЧНОЕ КАПИТАЛЬНОЕ ЗДАНИЕ в г. Бабаево, площадь 1800 кв.м,потолки 6 м, земля в собственности,подведен газ,свет,новые документы!</v>
          </cell>
          <cell r="T498" t="str">
            <v>http://www.premierlist.ru/Property-Commercial-95708.aspx</v>
          </cell>
          <cell r="U498">
            <v>40586</v>
          </cell>
          <cell r="W498">
            <v>1750</v>
          </cell>
          <cell r="X498" t="str">
            <v>Вологодская область</v>
          </cell>
        </row>
        <row r="499">
          <cell r="A499">
            <v>497</v>
          </cell>
          <cell r="B499" t="str">
            <v>Череповец</v>
          </cell>
          <cell r="C499">
            <v>1900000</v>
          </cell>
          <cell r="E499">
            <v>60</v>
          </cell>
          <cell r="H499" t="str">
            <v>офисное</v>
          </cell>
          <cell r="I499" t="str">
            <v>встроенное</v>
          </cell>
          <cell r="K499" t="str">
            <v>Вологодская обл., г. Череповец</v>
          </cell>
          <cell r="L499" t="str">
            <v>типовая</v>
          </cell>
          <cell r="M499" t="str">
            <v>удовл.</v>
          </cell>
          <cell r="N499" t="str">
            <v>Вологодская область, Череповец</v>
          </cell>
          <cell r="T499" t="str">
            <v>http://subscribe.ru/archive/realty.nndvvlg/201002/10012002.html</v>
          </cell>
          <cell r="U499">
            <v>40218</v>
          </cell>
          <cell r="W499">
            <v>31666.666666666668</v>
          </cell>
          <cell r="X499" t="str">
            <v>Вологодская область</v>
          </cell>
        </row>
        <row r="500">
          <cell r="A500">
            <v>498</v>
          </cell>
          <cell r="B500" t="str">
            <v>Пермь</v>
          </cell>
          <cell r="C500">
            <v>7930000</v>
          </cell>
          <cell r="E500">
            <v>61</v>
          </cell>
          <cell r="H500" t="str">
            <v>офисное</v>
          </cell>
          <cell r="I500" t="str">
            <v>встроенное</v>
          </cell>
          <cell r="K500" t="str">
            <v>Пермский край, г. Пермь</v>
          </cell>
          <cell r="L500" t="str">
            <v>типовая</v>
          </cell>
          <cell r="M500" t="str">
            <v>удовл.</v>
          </cell>
          <cell r="N500" t="str">
            <v>Пермский край, Пермь</v>
          </cell>
          <cell r="T500" t="str">
            <v>http://perm.afy.ru/object/office/10973880892457.html</v>
          </cell>
          <cell r="U500">
            <v>40586</v>
          </cell>
          <cell r="W500">
            <v>130000</v>
          </cell>
          <cell r="X500" t="str">
            <v>Пермский край</v>
          </cell>
        </row>
        <row r="501">
          <cell r="A501">
            <v>499</v>
          </cell>
          <cell r="B501" t="str">
            <v>Пермь</v>
          </cell>
          <cell r="C501">
            <v>5382000</v>
          </cell>
          <cell r="E501">
            <v>179</v>
          </cell>
          <cell r="H501" t="str">
            <v>офисное</v>
          </cell>
          <cell r="I501" t="str">
            <v>встроенное</v>
          </cell>
          <cell r="K501" t="str">
            <v>Пермский край, г. Пермь</v>
          </cell>
          <cell r="L501" t="str">
            <v>типовая</v>
          </cell>
          <cell r="M501" t="str">
            <v>хорошее</v>
          </cell>
          <cell r="N501" t="str">
            <v>Пермский край, Пермь</v>
          </cell>
          <cell r="S501" t="str">
            <v>Рабочая. Площадь 179 кв.м. Встроенное нежилое помещение на 1-этаже школы отдельный вход, парковка, Н-4,17м</v>
          </cell>
          <cell r="T501" t="str">
            <v>http://perm.afy.ru/object/office/14728870792065.html</v>
          </cell>
          <cell r="U501">
            <v>40586</v>
          </cell>
          <cell r="W501">
            <v>30067.03910614525</v>
          </cell>
          <cell r="X501" t="str">
            <v>Пермский край</v>
          </cell>
        </row>
        <row r="502">
          <cell r="A502">
            <v>500</v>
          </cell>
          <cell r="B502" t="str">
            <v>Пермь</v>
          </cell>
          <cell r="C502">
            <v>800000</v>
          </cell>
          <cell r="E502">
            <v>20</v>
          </cell>
          <cell r="H502" t="str">
            <v>офисное</v>
          </cell>
          <cell r="I502" t="str">
            <v>встроенное</v>
          </cell>
          <cell r="K502" t="str">
            <v>Пермский край, г. Пермь, ул. Подлесная, д. 3</v>
          </cell>
          <cell r="L502" t="str">
            <v>типовая</v>
          </cell>
          <cell r="M502" t="str">
            <v>хорошее</v>
          </cell>
          <cell r="N502" t="str">
            <v>Пермский край, Пермь</v>
          </cell>
          <cell r="S502" t="str">
            <v>Ремонт, парковка, стеклопакеты, обои под покраску, подвесной потолок, в офисе линолеум, в местах общего пользования плитка.дол. в праве</v>
          </cell>
          <cell r="T502" t="str">
            <v>http://perm.afy.ru/object/office/16726502512064.html</v>
          </cell>
          <cell r="U502">
            <v>40586</v>
          </cell>
          <cell r="W502">
            <v>40000</v>
          </cell>
          <cell r="X502" t="str">
            <v>Пермский край</v>
          </cell>
        </row>
        <row r="503">
          <cell r="A503">
            <v>501</v>
          </cell>
          <cell r="B503" t="str">
            <v>Пермь</v>
          </cell>
          <cell r="C503">
            <v>4700000</v>
          </cell>
          <cell r="E503">
            <v>108</v>
          </cell>
          <cell r="H503" t="str">
            <v>офисное</v>
          </cell>
          <cell r="I503" t="str">
            <v>встроенное</v>
          </cell>
          <cell r="K503" t="str">
            <v>Пермский край, г. Пермь, ул. Кронштадтская</v>
          </cell>
          <cell r="L503" t="str">
            <v>типовая</v>
          </cell>
          <cell r="M503" t="str">
            <v>хорошее</v>
          </cell>
          <cell r="N503" t="str">
            <v>Пермский край, Пермь</v>
          </cell>
          <cell r="S503" t="str">
            <v>Отдельный вход, Парковка., Офисное помещение на 1-этаже 16-этажного панельного жилого дома. Ремонт, стеклопакеты, отдельный вход, тихое место, парковка</v>
          </cell>
          <cell r="T503" t="str">
            <v>http://perm.afy.ru/object/office/17326528852062.html</v>
          </cell>
          <cell r="U503">
            <v>40586</v>
          </cell>
          <cell r="W503">
            <v>43518.518518518518</v>
          </cell>
          <cell r="X503" t="str">
            <v>Пермский край</v>
          </cell>
        </row>
        <row r="504">
          <cell r="A504">
            <v>502</v>
          </cell>
          <cell r="B504" t="str">
            <v>Пермь</v>
          </cell>
          <cell r="C504">
            <v>2500000</v>
          </cell>
          <cell r="E504">
            <v>74.3</v>
          </cell>
          <cell r="H504" t="str">
            <v>офисное</v>
          </cell>
          <cell r="I504" t="str">
            <v>встроенное</v>
          </cell>
          <cell r="K504" t="str">
            <v>Пермский край, г. Пермь, ул. Куйбышева, д. 2</v>
          </cell>
          <cell r="L504" t="str">
            <v>типовая</v>
          </cell>
          <cell r="M504" t="str">
            <v>хорошее</v>
          </cell>
          <cell r="N504" t="str">
            <v>Пермский край, Пермь</v>
          </cell>
          <cell r="S504" t="str">
            <v>Продается встроенное офисное помещение на 2-эт. 5-этажного кирпичного бизнес-центра; стеклопакеты, телефонная точка, интернет; площадь 74,3 кв.м.; развитая инфраструктура; удобный подъезд, рядом остановки транспорта</v>
          </cell>
          <cell r="T504" t="str">
            <v>http://perm.afy.ru/object/office/13276483532061.html</v>
          </cell>
          <cell r="U504">
            <v>40586</v>
          </cell>
          <cell r="W504">
            <v>33647.375504710632</v>
          </cell>
          <cell r="X504" t="str">
            <v>Пермский край</v>
          </cell>
        </row>
        <row r="505">
          <cell r="A505">
            <v>503</v>
          </cell>
          <cell r="B505" t="str">
            <v>Пермь</v>
          </cell>
          <cell r="C505">
            <v>1270000</v>
          </cell>
          <cell r="E505">
            <v>32</v>
          </cell>
          <cell r="H505" t="str">
            <v>офисное</v>
          </cell>
          <cell r="I505" t="str">
            <v>встроенное</v>
          </cell>
          <cell r="K505" t="str">
            <v>Пермский край, г. Пермь, ул. Орджоникидзе, д. 14</v>
          </cell>
          <cell r="L505" t="str">
            <v>типовая</v>
          </cell>
          <cell r="M505" t="str">
            <v>хорошее</v>
          </cell>
          <cell r="N505" t="str">
            <v>Пермский край, Пермь</v>
          </cell>
          <cell r="S505" t="str">
            <v>Продается в бизнес-центре офис на 5-эт.; - ремонт, стеклопакеты, подвесной потолок, обои под покраску, линолеум; - 8 сетевых телефонных и Интернет точек, расположенных по периметру; кондиционер, охранно-пожарная сигнализация,мини АТС, площади общего пользования бонусом, развитая инфраструктура, хороший трафик, удобный подъезд, рядом остановки транспорта</v>
          </cell>
          <cell r="T505" t="str">
            <v>http://perm.afy.ru/object/office/1048917752060.html</v>
          </cell>
          <cell r="U505">
            <v>40586</v>
          </cell>
          <cell r="W505">
            <v>39687.5</v>
          </cell>
          <cell r="X505" t="str">
            <v>Пермский край</v>
          </cell>
        </row>
        <row r="506">
          <cell r="A506">
            <v>504</v>
          </cell>
          <cell r="B506" t="str">
            <v>Пермь</v>
          </cell>
          <cell r="C506">
            <v>1500000</v>
          </cell>
          <cell r="E506">
            <v>31.7</v>
          </cell>
          <cell r="H506" t="str">
            <v>офисное</v>
          </cell>
          <cell r="I506" t="str">
            <v>встроенное</v>
          </cell>
          <cell r="K506" t="str">
            <v>Пермский край, г. Пермь, ул. Красновишерская, д. 35</v>
          </cell>
          <cell r="L506" t="str">
            <v>типовая</v>
          </cell>
          <cell r="M506" t="str">
            <v>хорошее</v>
          </cell>
          <cell r="N506" t="str">
            <v>Пермский край, Пермь</v>
          </cell>
          <cell r="S506" t="str">
            <v>Продам нежилое помещение с отдельным входом, ул. Красновишерская, 35, 1 эт., 31,7 кв. м, без отделки, цена 1,5 млн. рублей. От застройщика</v>
          </cell>
          <cell r="T506" t="str">
            <v>http://perm.irr.ru/advert/105210399/</v>
          </cell>
          <cell r="U506">
            <v>40307</v>
          </cell>
          <cell r="W506">
            <v>47318.611987381708</v>
          </cell>
          <cell r="X506" t="str">
            <v>Пермский край</v>
          </cell>
        </row>
        <row r="507">
          <cell r="A507">
            <v>505</v>
          </cell>
          <cell r="B507" t="str">
            <v>Пермь</v>
          </cell>
          <cell r="C507">
            <v>6000000</v>
          </cell>
          <cell r="E507">
            <v>105.3</v>
          </cell>
          <cell r="H507" t="str">
            <v>производственно-складское</v>
          </cell>
          <cell r="I507" t="str">
            <v>ОСЗ</v>
          </cell>
          <cell r="K507" t="str">
            <v>Пермский край, г. Пермь, ш. Космонавтов</v>
          </cell>
          <cell r="L507" t="str">
            <v>типовая</v>
          </cell>
          <cell r="M507" t="str">
            <v>удовл.</v>
          </cell>
          <cell r="N507" t="str">
            <v>Пермский край, Пермь</v>
          </cell>
          <cell r="T507" t="str">
            <v>http://perm.afy.ru/object/sklads/2604550511960.html</v>
          </cell>
          <cell r="U507">
            <v>40586</v>
          </cell>
          <cell r="W507">
            <v>56980.056980056979</v>
          </cell>
          <cell r="X507" t="str">
            <v>Пермский край</v>
          </cell>
        </row>
        <row r="508">
          <cell r="A508">
            <v>506</v>
          </cell>
          <cell r="B508" t="str">
            <v>Пермь</v>
          </cell>
          <cell r="C508">
            <v>14500000</v>
          </cell>
          <cell r="E508">
            <v>804</v>
          </cell>
          <cell r="H508" t="str">
            <v>производственно-складское</v>
          </cell>
          <cell r="I508" t="str">
            <v>встроенное</v>
          </cell>
          <cell r="K508" t="str">
            <v>Пермский край, г. Пермь, ул. Васильева, д. 3</v>
          </cell>
          <cell r="L508" t="str">
            <v>типовая</v>
          </cell>
          <cell r="M508" t="str">
            <v>удовл.</v>
          </cell>
          <cell r="N508" t="str">
            <v>Пермский край, Пермь</v>
          </cell>
          <cell r="T508" t="str">
            <v>http://perm.afy.ru/object/sklads/16876161571958.html</v>
          </cell>
          <cell r="U508">
            <v>40586</v>
          </cell>
          <cell r="W508">
            <v>18034.825870646768</v>
          </cell>
          <cell r="X508" t="str">
            <v>Пермский край</v>
          </cell>
        </row>
        <row r="509">
          <cell r="A509">
            <v>507</v>
          </cell>
          <cell r="B509" t="str">
            <v>Пермь</v>
          </cell>
          <cell r="C509">
            <v>15000000</v>
          </cell>
          <cell r="E509">
            <v>1581.9</v>
          </cell>
          <cell r="H509" t="str">
            <v>производственно-складское</v>
          </cell>
          <cell r="I509" t="str">
            <v>ОСЗ</v>
          </cell>
          <cell r="K509" t="str">
            <v>Пермский край, г. Пермь, ул. Промышленная, д. 155б</v>
          </cell>
          <cell r="L509" t="str">
            <v>типовая</v>
          </cell>
          <cell r="M509" t="str">
            <v>удовл.</v>
          </cell>
          <cell r="N509" t="str">
            <v>Пермский край, Пермь</v>
          </cell>
          <cell r="T509" t="str">
            <v>http://perm.afy.ru/object/sklads/10209992051706.html</v>
          </cell>
          <cell r="U509">
            <v>40586</v>
          </cell>
          <cell r="W509">
            <v>9482.2681585435239</v>
          </cell>
          <cell r="X509" t="str">
            <v>Пермский край</v>
          </cell>
        </row>
        <row r="510">
          <cell r="A510">
            <v>508</v>
          </cell>
          <cell r="B510" t="str">
            <v>Пермь</v>
          </cell>
          <cell r="C510">
            <v>4600000</v>
          </cell>
          <cell r="E510">
            <v>178</v>
          </cell>
          <cell r="H510" t="str">
            <v>производственно-складское</v>
          </cell>
          <cell r="I510" t="str">
            <v>ОСЗ</v>
          </cell>
          <cell r="K510" t="str">
            <v>Пермский край, г. Пермь, ул. Рабочая, д. 13</v>
          </cell>
          <cell r="L510" t="str">
            <v>типовая</v>
          </cell>
          <cell r="M510" t="str">
            <v>удовл.</v>
          </cell>
          <cell r="N510" t="str">
            <v>Пермский край, Пермь</v>
          </cell>
          <cell r="T510" t="str">
            <v>http://perm.afy.ru/object/sklads/18000837301705.html</v>
          </cell>
          <cell r="U510">
            <v>40586</v>
          </cell>
          <cell r="W510">
            <v>25842.696629213482</v>
          </cell>
          <cell r="X510" t="str">
            <v>Пермский край</v>
          </cell>
        </row>
        <row r="511">
          <cell r="A511">
            <v>509</v>
          </cell>
          <cell r="B511" t="str">
            <v>Пермь</v>
          </cell>
          <cell r="C511">
            <v>14000000</v>
          </cell>
          <cell r="E511">
            <v>1297</v>
          </cell>
          <cell r="H511" t="str">
            <v>производственно-складское</v>
          </cell>
          <cell r="I511" t="str">
            <v>ОСЗ</v>
          </cell>
          <cell r="K511" t="str">
            <v>Пермский край, г. Пермь, ул. Промышленная, д. 110</v>
          </cell>
          <cell r="L511" t="str">
            <v>типовая</v>
          </cell>
          <cell r="M511" t="str">
            <v>удовл.</v>
          </cell>
          <cell r="N511" t="str">
            <v>Пермский край, Пермь</v>
          </cell>
          <cell r="T511" t="str">
            <v>http://perm.afy.ru/object/sklads/4658910861703.html</v>
          </cell>
          <cell r="U511">
            <v>40586</v>
          </cell>
          <cell r="W511">
            <v>10794.140323824209</v>
          </cell>
          <cell r="X511" t="str">
            <v>Пермский край</v>
          </cell>
        </row>
        <row r="512">
          <cell r="A512">
            <v>510</v>
          </cell>
          <cell r="B512" t="str">
            <v>Пермь</v>
          </cell>
          <cell r="C512">
            <v>18000000</v>
          </cell>
          <cell r="E512">
            <v>800</v>
          </cell>
          <cell r="H512" t="str">
            <v>производственно-складское</v>
          </cell>
          <cell r="I512" t="str">
            <v>ОСЗ</v>
          </cell>
          <cell r="K512" t="str">
            <v>Пермский край, г. Пермь, ул. Причальная, д. 5</v>
          </cell>
          <cell r="L512" t="str">
            <v>типовая</v>
          </cell>
          <cell r="M512" t="str">
            <v>удовл.</v>
          </cell>
          <cell r="N512" t="str">
            <v>Пермский край, Пермь</v>
          </cell>
          <cell r="T512" t="str">
            <v>http://perm.afy.ru/object/sklads/18828851811135.html</v>
          </cell>
          <cell r="U512">
            <v>40586</v>
          </cell>
          <cell r="W512">
            <v>22500</v>
          </cell>
          <cell r="X512" t="str">
            <v>Пермский край</v>
          </cell>
        </row>
        <row r="513">
          <cell r="A513">
            <v>511</v>
          </cell>
          <cell r="B513" t="str">
            <v>Пермь</v>
          </cell>
          <cell r="C513">
            <v>5184000</v>
          </cell>
          <cell r="E513">
            <v>288</v>
          </cell>
          <cell r="H513" t="str">
            <v>производственно-складское</v>
          </cell>
          <cell r="I513" t="str">
            <v>ОСЗ</v>
          </cell>
          <cell r="K513" t="str">
            <v>Пермский край, г. Пермь, ул. Героев Хасана</v>
          </cell>
          <cell r="L513" t="str">
            <v>типовая</v>
          </cell>
          <cell r="M513" t="str">
            <v>удовл.</v>
          </cell>
          <cell r="N513" t="str">
            <v>Пермский край, Пермь</v>
          </cell>
          <cell r="T513" t="str">
            <v>http://perm.afy.ru/object/sklads/5291042631132.html</v>
          </cell>
          <cell r="U513">
            <v>40586</v>
          </cell>
          <cell r="W513">
            <v>18000</v>
          </cell>
          <cell r="X513" t="str">
            <v>Пермский край</v>
          </cell>
        </row>
        <row r="514">
          <cell r="A514">
            <v>512</v>
          </cell>
          <cell r="B514" t="str">
            <v>Пермь</v>
          </cell>
          <cell r="C514">
            <v>4700000</v>
          </cell>
          <cell r="E514">
            <v>320</v>
          </cell>
          <cell r="H514" t="str">
            <v>производственно-складское</v>
          </cell>
          <cell r="I514" t="str">
            <v>ОСЗ</v>
          </cell>
          <cell r="K514" t="str">
            <v>Пермский край, г. Пермь, ул. Героев Хасана, д. 80</v>
          </cell>
          <cell r="L514" t="str">
            <v>типовая</v>
          </cell>
          <cell r="M514" t="str">
            <v>удовл.</v>
          </cell>
          <cell r="N514" t="str">
            <v>Пермский край, Пермь</v>
          </cell>
          <cell r="T514" t="str">
            <v>http://perm.irr.ru/advert/104612549/</v>
          </cell>
          <cell r="U514">
            <v>40581</v>
          </cell>
          <cell r="W514">
            <v>14687.5</v>
          </cell>
          <cell r="X514" t="str">
            <v>Пермский край</v>
          </cell>
        </row>
        <row r="515">
          <cell r="A515">
            <v>513</v>
          </cell>
          <cell r="B515" t="str">
            <v>Новороссийск</v>
          </cell>
          <cell r="C515">
            <v>295000</v>
          </cell>
          <cell r="E515">
            <v>21.5</v>
          </cell>
          <cell r="H515" t="str">
            <v>гараж</v>
          </cell>
          <cell r="I515" t="str">
            <v>ОСЗ</v>
          </cell>
          <cell r="K515" t="str">
            <v>Краснодарский край, г. Новороссийск, ул. Куникова</v>
          </cell>
          <cell r="L515" t="str">
            <v>типовая</v>
          </cell>
          <cell r="M515" t="str">
            <v>удовл.</v>
          </cell>
          <cell r="N515" t="str">
            <v>Краснодарский край, Новороссийск</v>
          </cell>
          <cell r="T515" t="str">
            <v>http://www.agdov.ru/card/nedv/61/novoros/sell</v>
          </cell>
          <cell r="U515">
            <v>40555</v>
          </cell>
          <cell r="W515">
            <v>13720.930232558139</v>
          </cell>
          <cell r="X515" t="str">
            <v>Краснодарский край</v>
          </cell>
        </row>
        <row r="516">
          <cell r="A516">
            <v>514</v>
          </cell>
          <cell r="B516" t="str">
            <v>Новороссийск</v>
          </cell>
          <cell r="C516">
            <v>4200000</v>
          </cell>
          <cell r="E516">
            <v>110</v>
          </cell>
          <cell r="H516" t="str">
            <v>производственно-складское</v>
          </cell>
          <cell r="I516" t="str">
            <v>ОСЗ</v>
          </cell>
          <cell r="K516" t="str">
            <v>Краснодарский край, г. Новороссийск, ул. Советов</v>
          </cell>
          <cell r="L516" t="str">
            <v>типовая</v>
          </cell>
          <cell r="M516" t="str">
            <v>удовл.</v>
          </cell>
          <cell r="N516" t="str">
            <v>Краснодарский край, Новороссийск</v>
          </cell>
          <cell r="T516" t="str">
            <v>http://www.agdov.ru/card/nedv/70/novoros/sell</v>
          </cell>
          <cell r="U516">
            <v>40572</v>
          </cell>
          <cell r="W516">
            <v>38181.818181818184</v>
          </cell>
          <cell r="X516" t="str">
            <v>Краснодарский край</v>
          </cell>
        </row>
        <row r="517">
          <cell r="A517">
            <v>515</v>
          </cell>
          <cell r="B517" t="str">
            <v>Новороссийск</v>
          </cell>
          <cell r="C517">
            <v>210000</v>
          </cell>
          <cell r="E517">
            <v>18</v>
          </cell>
          <cell r="H517" t="str">
            <v>гараж</v>
          </cell>
          <cell r="I517" t="str">
            <v>ОСЗ</v>
          </cell>
          <cell r="K517" t="str">
            <v>Краснодарский край, г. Новороссийск</v>
          </cell>
          <cell r="L517" t="str">
            <v>типовая</v>
          </cell>
          <cell r="M517" t="str">
            <v>удовл.</v>
          </cell>
          <cell r="N517" t="str">
            <v>Краснодарский край, Новороссийск</v>
          </cell>
          <cell r="Q517" t="str">
            <v>аренда</v>
          </cell>
          <cell r="T517" t="str">
            <v>http://www.agdov.ru/card/nedv/73/novoros/sell</v>
          </cell>
          <cell r="U517">
            <v>40583</v>
          </cell>
          <cell r="W517">
            <v>11666.666666666666</v>
          </cell>
          <cell r="X517" t="str">
            <v>Краснодарский край</v>
          </cell>
        </row>
        <row r="518">
          <cell r="A518">
            <v>516</v>
          </cell>
          <cell r="B518" t="str">
            <v>Новороссийск</v>
          </cell>
          <cell r="C518">
            <v>80000000</v>
          </cell>
          <cell r="E518">
            <v>3000</v>
          </cell>
          <cell r="H518" t="str">
            <v>производственно-складское</v>
          </cell>
          <cell r="I518" t="str">
            <v>ОСЗ</v>
          </cell>
          <cell r="K518" t="str">
            <v>Краснодарский край, г. Новороссийск</v>
          </cell>
          <cell r="L518" t="str">
            <v>типовая</v>
          </cell>
          <cell r="M518" t="str">
            <v>удовл.</v>
          </cell>
          <cell r="N518" t="str">
            <v>Краснодарский край, Новороссийск</v>
          </cell>
          <cell r="Q518" t="str">
            <v>собств</v>
          </cell>
          <cell r="T518" t="str">
            <v>http://www.agdov.ru/card/nedv/74/novoros/sell</v>
          </cell>
          <cell r="U518">
            <v>40583</v>
          </cell>
          <cell r="W518">
            <v>26666.666666666668</v>
          </cell>
          <cell r="X518" t="str">
            <v>Краснодарский край</v>
          </cell>
        </row>
        <row r="519">
          <cell r="A519">
            <v>517</v>
          </cell>
          <cell r="B519" t="str">
            <v>Новороссийск</v>
          </cell>
          <cell r="C519">
            <v>100000000</v>
          </cell>
          <cell r="E519">
            <v>2884</v>
          </cell>
          <cell r="H519" t="str">
            <v>производственно-складское</v>
          </cell>
          <cell r="I519" t="str">
            <v>ОСЗ</v>
          </cell>
          <cell r="K519" t="str">
            <v>Краснодарский край, г. Новороссийск</v>
          </cell>
          <cell r="L519" t="str">
            <v>типовая</v>
          </cell>
          <cell r="M519" t="str">
            <v>удовл.</v>
          </cell>
          <cell r="N519" t="str">
            <v>Краснодарский край, Новороссийск</v>
          </cell>
          <cell r="T519" t="str">
            <v>http://nedvizhimost.slando.kuban.ru/novorossiysk/otlichnaya_promyshlennaya_baza_v_100_rabochem_sostoyanii_srochno_torg_P_26245392.html?search_terms=</v>
          </cell>
          <cell r="U519">
            <v>40586</v>
          </cell>
          <cell r="W519">
            <v>34674.063800277392</v>
          </cell>
          <cell r="X519" t="str">
            <v>Краснодарский край</v>
          </cell>
        </row>
        <row r="520">
          <cell r="A520">
            <v>518</v>
          </cell>
          <cell r="B520" t="str">
            <v>Новороссийск</v>
          </cell>
          <cell r="C520">
            <v>250000000</v>
          </cell>
          <cell r="E520">
            <v>10000</v>
          </cell>
          <cell r="H520" t="str">
            <v>производственно-складское</v>
          </cell>
          <cell r="I520" t="str">
            <v>ОСЗ</v>
          </cell>
          <cell r="K520" t="str">
            <v>Краснодарский край, г. Новороссийск</v>
          </cell>
          <cell r="L520" t="str">
            <v>типовая</v>
          </cell>
          <cell r="M520" t="str">
            <v>удовл.</v>
          </cell>
          <cell r="N520" t="str">
            <v>Краснодарский край, Новороссийск</v>
          </cell>
          <cell r="T520" t="str">
            <v>http://nedvizhimost.slando.kuban.ru/novorossiysk/deystvuyuschaya_promyshlennaya_baza_vysokogo_standarta_P_26264016.html?search_terms=</v>
          </cell>
          <cell r="U520">
            <v>40586</v>
          </cell>
          <cell r="W520">
            <v>25000</v>
          </cell>
          <cell r="X520" t="str">
            <v>Краснодарский край</v>
          </cell>
        </row>
        <row r="521">
          <cell r="A521">
            <v>519</v>
          </cell>
          <cell r="B521" t="str">
            <v>Новороссийск</v>
          </cell>
          <cell r="C521">
            <v>68479000</v>
          </cell>
          <cell r="E521">
            <v>3313</v>
          </cell>
          <cell r="H521" t="str">
            <v>производственно-складское</v>
          </cell>
          <cell r="I521" t="str">
            <v>ОСЗ</v>
          </cell>
          <cell r="K521" t="str">
            <v>Краснодарский край, г. Новороссийск, ул. Дзержинского, д. 211</v>
          </cell>
          <cell r="L521" t="str">
            <v>типовая</v>
          </cell>
          <cell r="M521" t="str">
            <v>удовл.</v>
          </cell>
          <cell r="N521" t="str">
            <v>Краснодарский край, Новороссийск</v>
          </cell>
          <cell r="P521">
            <v>5400</v>
          </cell>
          <cell r="T521" t="str">
            <v>http://novorossiysk.irr.ru/advert/99369622/</v>
          </cell>
          <cell r="U521">
            <v>40548</v>
          </cell>
          <cell r="W521">
            <v>20669.785692725625</v>
          </cell>
          <cell r="X521" t="str">
            <v>Краснодарский край</v>
          </cell>
        </row>
        <row r="522">
          <cell r="A522">
            <v>520</v>
          </cell>
          <cell r="B522" t="str">
            <v>Новороссийск</v>
          </cell>
          <cell r="C522">
            <v>125000000</v>
          </cell>
          <cell r="E522">
            <v>3012</v>
          </cell>
          <cell r="H522" t="str">
            <v>производственно-складское</v>
          </cell>
          <cell r="I522" t="str">
            <v>ОСЗ</v>
          </cell>
          <cell r="K522" t="str">
            <v>Краснодарский край, г. Новороссийск</v>
          </cell>
          <cell r="L522" t="str">
            <v>типовая</v>
          </cell>
          <cell r="M522" t="str">
            <v>удовл.</v>
          </cell>
          <cell r="N522" t="str">
            <v>Краснодарский край, Новороссийск</v>
          </cell>
          <cell r="T522" t="str">
            <v>http://nedvizhimost.slando.kuban.ru/novorossiysk/proizvodstvenno_skladskaya_baza_obschey_ploschadyu_3012_1_m2_P_22907086.html?search_terms=</v>
          </cell>
          <cell r="U522">
            <v>40586</v>
          </cell>
          <cell r="W522">
            <v>41500.664010624168</v>
          </cell>
          <cell r="X522" t="str">
            <v>Краснодарский край</v>
          </cell>
        </row>
        <row r="523">
          <cell r="A523">
            <v>521</v>
          </cell>
          <cell r="B523" t="str">
            <v>Новороссийск</v>
          </cell>
          <cell r="C523">
            <v>3500000</v>
          </cell>
          <cell r="E523">
            <v>198</v>
          </cell>
          <cell r="H523" t="str">
            <v>производственно-складское</v>
          </cell>
          <cell r="I523" t="str">
            <v>ОСЗ</v>
          </cell>
          <cell r="K523" t="str">
            <v>Краснодарский край, г. Новороссийск, ул. Луначарского</v>
          </cell>
          <cell r="L523" t="str">
            <v>типовая</v>
          </cell>
          <cell r="M523" t="str">
            <v>удовл.</v>
          </cell>
          <cell r="N523" t="str">
            <v>Краснодарский край, Новороссийск</v>
          </cell>
          <cell r="T523" t="str">
            <v>http://nedvizhimost.slando.kuban.ru/novorossiysk/skladskie_pomescheniya_P_22978601.html?search_terms=</v>
          </cell>
          <cell r="U523">
            <v>40581</v>
          </cell>
          <cell r="W523">
            <v>17676.767676767678</v>
          </cell>
          <cell r="X523" t="str">
            <v>Краснодарский край</v>
          </cell>
        </row>
        <row r="524">
          <cell r="A524">
            <v>522</v>
          </cell>
          <cell r="B524" t="str">
            <v>Новороссийск</v>
          </cell>
          <cell r="C524">
            <v>880000</v>
          </cell>
          <cell r="E524">
            <v>36</v>
          </cell>
          <cell r="H524" t="str">
            <v>гараж</v>
          </cell>
          <cell r="I524" t="str">
            <v>ОСЗ</v>
          </cell>
          <cell r="K524" t="str">
            <v>Краснодарский край, г. Новороссийск, ул. Волгоградская</v>
          </cell>
          <cell r="L524" t="str">
            <v>типовая</v>
          </cell>
          <cell r="M524" t="str">
            <v>удовл.</v>
          </cell>
          <cell r="N524" t="str">
            <v>Краснодарский край, Новороссийск</v>
          </cell>
          <cell r="T524" t="str">
            <v>http://nedvizhimost.slando.kuban.ru/novorossiysk/garazh_gsk_75_na_2_avtomobilya_36kv_m_mozhno_pod_sklad_za_avtorynkom_P_30042807.html?search_terms=</v>
          </cell>
          <cell r="U524">
            <v>40568</v>
          </cell>
          <cell r="W524">
            <v>24444.444444444445</v>
          </cell>
          <cell r="X524" t="str">
            <v>Краснодарский край</v>
          </cell>
        </row>
        <row r="525">
          <cell r="A525">
            <v>523</v>
          </cell>
          <cell r="B525" t="str">
            <v>Корнилово</v>
          </cell>
          <cell r="C525">
            <v>1700000</v>
          </cell>
          <cell r="E525">
            <v>400</v>
          </cell>
          <cell r="H525" t="str">
            <v>производственно-складское</v>
          </cell>
          <cell r="I525" t="str">
            <v>ОСЗ</v>
          </cell>
          <cell r="K525" t="str">
            <v>Псковская обл.,  Куньинский р-н, дер. Корнилово</v>
          </cell>
          <cell r="L525" t="str">
            <v>типовая</v>
          </cell>
          <cell r="M525" t="str">
            <v>удовл.</v>
          </cell>
          <cell r="N525" t="str">
            <v>Псковская область, Корнилово</v>
          </cell>
          <cell r="P525" t="str">
            <v>50 соток</v>
          </cell>
          <cell r="T525" t="str">
            <v>http://www.neboskrebvl.ru/baza_main/commercial/id011/</v>
          </cell>
          <cell r="U525">
            <v>40586</v>
          </cell>
          <cell r="W525">
            <v>4250</v>
          </cell>
          <cell r="X525" t="str">
            <v>Псковская область</v>
          </cell>
        </row>
        <row r="526">
          <cell r="A526">
            <v>524</v>
          </cell>
          <cell r="B526" t="str">
            <v>Великие Луки</v>
          </cell>
          <cell r="C526">
            <v>1600000</v>
          </cell>
          <cell r="E526">
            <v>135</v>
          </cell>
          <cell r="H526" t="str">
            <v>производственно-складское</v>
          </cell>
          <cell r="I526" t="str">
            <v>ОСЗ</v>
          </cell>
          <cell r="K526" t="str">
            <v>Псковская обл., г. Великие Луки, Междупутье</v>
          </cell>
          <cell r="L526" t="str">
            <v>типовая</v>
          </cell>
          <cell r="M526" t="str">
            <v>удовл.</v>
          </cell>
          <cell r="N526" t="str">
            <v>Псковская область, Великие Луки</v>
          </cell>
          <cell r="T526" t="str">
            <v>http://www.neboskrebvl.ru/baza_main/commercial/id001/</v>
          </cell>
          <cell r="U526">
            <v>40586</v>
          </cell>
          <cell r="W526">
            <v>11851.851851851852</v>
          </cell>
          <cell r="X526" t="str">
            <v>Псковская область</v>
          </cell>
        </row>
        <row r="527">
          <cell r="A527">
            <v>525</v>
          </cell>
          <cell r="B527" t="str">
            <v>Великие Луки</v>
          </cell>
          <cell r="C527">
            <v>4500000</v>
          </cell>
          <cell r="E527">
            <v>2300</v>
          </cell>
          <cell r="H527" t="str">
            <v>производственно-складское</v>
          </cell>
          <cell r="I527" t="str">
            <v>ОСЗ</v>
          </cell>
          <cell r="K527" t="str">
            <v>Псковская обл., г. Великие Луки</v>
          </cell>
          <cell r="L527" t="str">
            <v>типовая</v>
          </cell>
          <cell r="M527" t="str">
            <v>удовл.</v>
          </cell>
          <cell r="N527" t="str">
            <v>Псковская область, Великие Луки</v>
          </cell>
          <cell r="T527" t="str">
            <v>http://pskov.barahla.net/realty/218/3795141.html</v>
          </cell>
          <cell r="U527">
            <v>40518</v>
          </cell>
          <cell r="W527">
            <v>1956.5217391304348</v>
          </cell>
          <cell r="X527" t="str">
            <v>Псковская область</v>
          </cell>
        </row>
        <row r="528">
          <cell r="A528">
            <v>526</v>
          </cell>
          <cell r="B528" t="str">
            <v>Великие Луки</v>
          </cell>
          <cell r="C528">
            <v>3500000</v>
          </cell>
          <cell r="E528">
            <v>82.8</v>
          </cell>
          <cell r="H528" t="str">
            <v>производственно-складское</v>
          </cell>
          <cell r="I528" t="str">
            <v>ОСЗ</v>
          </cell>
          <cell r="K528" t="str">
            <v>Псковская обл., г. Великие Луки, ул. Холмская 1а</v>
          </cell>
          <cell r="L528" t="str">
            <v>типовая</v>
          </cell>
          <cell r="M528" t="str">
            <v>удовл.</v>
          </cell>
          <cell r="N528" t="str">
            <v>Псковская область, Великие Луки</v>
          </cell>
          <cell r="T528" t="str">
            <v>http://www.neboskrebvl.ru/baza_main/commercial/id003/</v>
          </cell>
          <cell r="U528">
            <v>40586</v>
          </cell>
          <cell r="W528">
            <v>42270.531400966182</v>
          </cell>
          <cell r="X528" t="str">
            <v>Псковская область</v>
          </cell>
        </row>
        <row r="529">
          <cell r="A529">
            <v>527</v>
          </cell>
          <cell r="B529" t="str">
            <v>Великие Луки</v>
          </cell>
          <cell r="C529">
            <v>1400000</v>
          </cell>
          <cell r="E529">
            <v>48.9</v>
          </cell>
          <cell r="H529" t="str">
            <v>производственно-складское</v>
          </cell>
          <cell r="I529" t="str">
            <v>ОСЗ</v>
          </cell>
          <cell r="K529" t="str">
            <v>Псковская обл., г. Великие Луки, Междупутье</v>
          </cell>
          <cell r="L529" t="str">
            <v>типовая</v>
          </cell>
          <cell r="M529" t="str">
            <v>удовл.</v>
          </cell>
          <cell r="N529" t="str">
            <v>Псковская область, Великие Луки</v>
          </cell>
          <cell r="T529" t="str">
            <v>http://www.neboskrebvl.ru/baza_main/commercial/id002/</v>
          </cell>
          <cell r="U529">
            <v>40586</v>
          </cell>
          <cell r="W529">
            <v>28629.856850715747</v>
          </cell>
          <cell r="X529" t="str">
            <v>Псковская область</v>
          </cell>
        </row>
        <row r="530">
          <cell r="A530">
            <v>528</v>
          </cell>
          <cell r="B530" t="str">
            <v>Великие Луки</v>
          </cell>
          <cell r="C530">
            <v>90000000</v>
          </cell>
          <cell r="E530">
            <v>1283</v>
          </cell>
          <cell r="H530" t="str">
            <v>производственно-складское</v>
          </cell>
          <cell r="I530" t="str">
            <v>ОСЗ</v>
          </cell>
          <cell r="K530" t="str">
            <v>Псковская обл., г. Корнилово</v>
          </cell>
          <cell r="L530" t="str">
            <v>типовая</v>
          </cell>
          <cell r="M530" t="str">
            <v>удовл.</v>
          </cell>
          <cell r="N530" t="str">
            <v>Псковская область, Великие Луки</v>
          </cell>
          <cell r="P530">
            <v>1283</v>
          </cell>
          <cell r="T530" t="str">
            <v>http://www.velikieluki.nndv.ru/commerce14128.aspx</v>
          </cell>
          <cell r="U530">
            <v>40422</v>
          </cell>
          <cell r="W530">
            <v>70148.090413094309</v>
          </cell>
          <cell r="X530" t="str">
            <v>Псковская область</v>
          </cell>
        </row>
        <row r="531">
          <cell r="A531">
            <v>529</v>
          </cell>
          <cell r="B531" t="str">
            <v>Великие Луки</v>
          </cell>
          <cell r="C531">
            <v>33500000</v>
          </cell>
          <cell r="E531">
            <v>486</v>
          </cell>
          <cell r="H531" t="str">
            <v>производственно-складское</v>
          </cell>
          <cell r="I531" t="str">
            <v>ОСЗ</v>
          </cell>
          <cell r="K531" t="str">
            <v>Псковская обл., г. Великие Луки, ул. Пионерская, д. 20</v>
          </cell>
          <cell r="L531" t="str">
            <v>типовая</v>
          </cell>
          <cell r="M531" t="str">
            <v>удовл.</v>
          </cell>
          <cell r="N531" t="str">
            <v>Псковская область, Великие Луки</v>
          </cell>
          <cell r="T531" t="str">
            <v>http://pskov.barahla.net/realty/218/</v>
          </cell>
          <cell r="U531">
            <v>40567</v>
          </cell>
          <cell r="W531">
            <v>68930.04115226338</v>
          </cell>
          <cell r="X531" t="str">
            <v>Псковская область</v>
          </cell>
        </row>
        <row r="532">
          <cell r="A532">
            <v>530</v>
          </cell>
          <cell r="B532" t="str">
            <v>Ржев</v>
          </cell>
          <cell r="C532">
            <v>100000</v>
          </cell>
          <cell r="E532">
            <v>19.799999999999997</v>
          </cell>
          <cell r="H532" t="str">
            <v>гараж</v>
          </cell>
          <cell r="I532" t="str">
            <v>ОСЗ</v>
          </cell>
          <cell r="K532" t="str">
            <v>Тверская обл., г. Ржев, ул. Первомайская</v>
          </cell>
          <cell r="L532" t="str">
            <v>типовая</v>
          </cell>
          <cell r="M532" t="str">
            <v>удовл.</v>
          </cell>
          <cell r="N532" t="str">
            <v>Тверская область, Ржев</v>
          </cell>
          <cell r="T532" t="str">
            <v>http://www.rzhev.nndv.ru/commerce15524.aspx</v>
          </cell>
          <cell r="U532">
            <v>40484</v>
          </cell>
          <cell r="W532">
            <v>5050.5050505050513</v>
          </cell>
          <cell r="X532" t="str">
            <v>Тверская область</v>
          </cell>
        </row>
        <row r="533">
          <cell r="A533">
            <v>531</v>
          </cell>
          <cell r="B533" t="str">
            <v>Ржев</v>
          </cell>
          <cell r="C533">
            <v>5000000</v>
          </cell>
          <cell r="E533">
            <v>400</v>
          </cell>
          <cell r="H533" t="str">
            <v>производственно-складское</v>
          </cell>
          <cell r="I533" t="str">
            <v>ОСЗ</v>
          </cell>
          <cell r="K533" t="str">
            <v>Тверская обл., г. Ржев, ул. Вокзальная</v>
          </cell>
          <cell r="L533" t="str">
            <v>типовая</v>
          </cell>
          <cell r="M533" t="str">
            <v>удовл.</v>
          </cell>
          <cell r="N533" t="str">
            <v>Тверская область, Ржев</v>
          </cell>
          <cell r="T533" t="str">
            <v>http://www.rzhev.nndv.ru/commerce15683.aspx</v>
          </cell>
          <cell r="U533">
            <v>40492</v>
          </cell>
          <cell r="W533">
            <v>12500</v>
          </cell>
          <cell r="X533" t="str">
            <v>Тверская область</v>
          </cell>
        </row>
        <row r="534">
          <cell r="A534">
            <v>532</v>
          </cell>
          <cell r="B534" t="str">
            <v>Ржев</v>
          </cell>
          <cell r="C534">
            <v>110000</v>
          </cell>
          <cell r="E534">
            <v>22</v>
          </cell>
          <cell r="H534" t="str">
            <v>гараж</v>
          </cell>
          <cell r="I534" t="str">
            <v>ОСЗ</v>
          </cell>
          <cell r="K534" t="str">
            <v>Тверская обл., г. Ржев, ул. Кирпичная</v>
          </cell>
          <cell r="L534" t="str">
            <v>типовая</v>
          </cell>
          <cell r="M534" t="str">
            <v>удовл.</v>
          </cell>
          <cell r="N534" t="str">
            <v>Тверская область, Ржев</v>
          </cell>
          <cell r="T534" t="str">
            <v>http://nedvizhimost.tver.slando.ru/rzhev/prodaetsya_kirpichnyy_garazh_v_kooperative_signal_P_23302771.html?search_terms=</v>
          </cell>
          <cell r="U534">
            <v>40587</v>
          </cell>
          <cell r="W534">
            <v>5000</v>
          </cell>
          <cell r="X534" t="str">
            <v>Тверская область</v>
          </cell>
        </row>
        <row r="535">
          <cell r="A535">
            <v>533</v>
          </cell>
          <cell r="B535" t="str">
            <v>Ржев</v>
          </cell>
          <cell r="C535">
            <v>12000000</v>
          </cell>
          <cell r="E535">
            <v>13880</v>
          </cell>
          <cell r="H535" t="str">
            <v>производственно-складское</v>
          </cell>
          <cell r="I535" t="str">
            <v>ОСЗ</v>
          </cell>
          <cell r="K535" t="str">
            <v>Тверская обл., г. Ржев</v>
          </cell>
          <cell r="L535" t="str">
            <v>типовая</v>
          </cell>
          <cell r="M535" t="str">
            <v>удовл.</v>
          </cell>
          <cell r="N535" t="str">
            <v>Тверская область, Ржев</v>
          </cell>
          <cell r="T535" t="str">
            <v>http://www.rosrealt.ru/comrealty.php?id=16554</v>
          </cell>
          <cell r="U535">
            <v>40491</v>
          </cell>
          <cell r="W535">
            <v>864.55331412103749</v>
          </cell>
          <cell r="X535" t="str">
            <v>Тверская область</v>
          </cell>
        </row>
        <row r="536">
          <cell r="A536">
            <v>534</v>
          </cell>
          <cell r="B536" t="str">
            <v>Ржев</v>
          </cell>
          <cell r="C536">
            <v>7000000</v>
          </cell>
          <cell r="E536">
            <v>3561</v>
          </cell>
          <cell r="H536" t="str">
            <v>производственно-складское</v>
          </cell>
          <cell r="I536" t="str">
            <v>ОСЗ</v>
          </cell>
          <cell r="K536" t="str">
            <v>Тверская обл., г. Ржев</v>
          </cell>
          <cell r="L536" t="str">
            <v>типовая</v>
          </cell>
          <cell r="M536" t="str">
            <v>удовл.</v>
          </cell>
          <cell r="N536" t="str">
            <v>Тверская область, Ржев</v>
          </cell>
          <cell r="T536" t="str">
            <v>http://www.rosrealt.ru/comrealty.php?id=4624</v>
          </cell>
          <cell r="U536">
            <v>40076</v>
          </cell>
          <cell r="W536">
            <v>1965.7399606852007</v>
          </cell>
          <cell r="X536" t="str">
            <v>Тверская область</v>
          </cell>
        </row>
        <row r="537">
          <cell r="A537">
            <v>535</v>
          </cell>
          <cell r="B537" t="str">
            <v>Ржев</v>
          </cell>
          <cell r="C537">
            <v>12000000</v>
          </cell>
          <cell r="E537">
            <v>1000</v>
          </cell>
          <cell r="H537" t="str">
            <v>производственно-складское</v>
          </cell>
          <cell r="I537" t="str">
            <v>ОСЗ</v>
          </cell>
          <cell r="K537" t="str">
            <v>Тверская обл., г. Ржев</v>
          </cell>
          <cell r="L537" t="str">
            <v>типовая</v>
          </cell>
          <cell r="M537" t="str">
            <v>удовл.</v>
          </cell>
          <cell r="N537" t="str">
            <v>Тверская область, Ржев</v>
          </cell>
          <cell r="T537" t="str">
            <v>http://move.su/items/1414804/</v>
          </cell>
          <cell r="U537">
            <v>40586</v>
          </cell>
          <cell r="W537">
            <v>12000</v>
          </cell>
          <cell r="X537" t="str">
            <v>Тверская область</v>
          </cell>
        </row>
        <row r="538">
          <cell r="A538">
            <v>536</v>
          </cell>
          <cell r="B538" t="str">
            <v>Бологое</v>
          </cell>
          <cell r="C538">
            <v>1200000</v>
          </cell>
          <cell r="E538">
            <v>152.9</v>
          </cell>
          <cell r="H538" t="str">
            <v>производственно-складское</v>
          </cell>
          <cell r="I538" t="str">
            <v>ОСЗ</v>
          </cell>
          <cell r="K538" t="str">
            <v>Тверская обл., г. Бологое</v>
          </cell>
          <cell r="L538" t="str">
            <v>типовая</v>
          </cell>
          <cell r="M538" t="str">
            <v>удовл.</v>
          </cell>
          <cell r="N538" t="str">
            <v>Тверская область, Бологое</v>
          </cell>
          <cell r="T538" t="str">
            <v>http://bologoe.afy.ru/object/sklads/84862655738.html</v>
          </cell>
          <cell r="U538">
            <v>40575</v>
          </cell>
          <cell r="W538">
            <v>7848.2668410725964</v>
          </cell>
          <cell r="X538" t="str">
            <v>Тверская область</v>
          </cell>
        </row>
        <row r="539">
          <cell r="A539">
            <v>537</v>
          </cell>
          <cell r="B539" t="str">
            <v>Красномайский</v>
          </cell>
          <cell r="C539">
            <v>4500000</v>
          </cell>
          <cell r="E539">
            <v>763</v>
          </cell>
          <cell r="H539" t="str">
            <v>производственно-складское</v>
          </cell>
          <cell r="I539" t="str">
            <v>ОСЗ</v>
          </cell>
          <cell r="K539" t="str">
            <v>Тверская обл., п. Красномайский</v>
          </cell>
          <cell r="L539" t="str">
            <v>типовая</v>
          </cell>
          <cell r="M539" t="str">
            <v>удовл.</v>
          </cell>
          <cell r="N539" t="str">
            <v>Тверская область, Красномайский</v>
          </cell>
          <cell r="P539">
            <v>1755</v>
          </cell>
          <cell r="T539" t="str">
            <v>http://www.mesto.ru/commercial-sale/154567/3/d2be4ffcdc8ab2f1b1b1e9ace63d8c9d</v>
          </cell>
          <cell r="U539">
            <v>40385</v>
          </cell>
          <cell r="W539">
            <v>5897.7719528178241</v>
          </cell>
          <cell r="X539" t="str">
            <v>Тверская область</v>
          </cell>
        </row>
        <row r="540">
          <cell r="A540">
            <v>538</v>
          </cell>
          <cell r="B540" t="str">
            <v>Сороки</v>
          </cell>
          <cell r="C540">
            <v>6000000</v>
          </cell>
          <cell r="E540">
            <v>471</v>
          </cell>
          <cell r="H540" t="str">
            <v>производственно-складское</v>
          </cell>
          <cell r="I540" t="str">
            <v>ОСЗ</v>
          </cell>
          <cell r="K540" t="str">
            <v>Тверская обл., д. Сороки</v>
          </cell>
          <cell r="L540" t="str">
            <v>типовая</v>
          </cell>
          <cell r="M540" t="str">
            <v>удовл.</v>
          </cell>
          <cell r="N540" t="str">
            <v>Тверская область, Сороки</v>
          </cell>
          <cell r="P540">
            <v>10000</v>
          </cell>
          <cell r="T540" t="str">
            <v>http://www.mesto.ru/commercial-sale/154565/6/d2be4ffcdc8ab2f1b1b1e9ace63d8c9d</v>
          </cell>
          <cell r="U540">
            <v>40385</v>
          </cell>
          <cell r="W540">
            <v>12738.853503184713</v>
          </cell>
          <cell r="X540" t="str">
            <v>Тверская область</v>
          </cell>
        </row>
        <row r="541">
          <cell r="A541">
            <v>539</v>
          </cell>
          <cell r="B541" t="str">
            <v>Конаково</v>
          </cell>
          <cell r="C541">
            <v>15000000</v>
          </cell>
          <cell r="E541">
            <v>1200</v>
          </cell>
          <cell r="H541" t="str">
            <v>производственно-складское</v>
          </cell>
          <cell r="I541" t="str">
            <v>ОСЗ</v>
          </cell>
          <cell r="K541" t="str">
            <v xml:space="preserve">Тверская обл., г.Конаково, с.п. Ручьи </v>
          </cell>
          <cell r="L541" t="str">
            <v>типовая</v>
          </cell>
          <cell r="M541" t="str">
            <v>удовл.</v>
          </cell>
          <cell r="N541" t="str">
            <v>Тверская область, Конаково</v>
          </cell>
          <cell r="P541" t="str">
            <v>2,25 га</v>
          </cell>
          <cell r="Q541" t="str">
            <v>собств</v>
          </cell>
          <cell r="T541" t="str">
            <v>http://www.mesto.ru/commercial-sale/483031/8/d2be4ffcdc8ab2f1b1b1e9ace63d8c9d</v>
          </cell>
          <cell r="U541">
            <v>40526</v>
          </cell>
          <cell r="W541">
            <v>12500</v>
          </cell>
          <cell r="X541" t="str">
            <v>Тверская область</v>
          </cell>
        </row>
        <row r="542">
          <cell r="A542">
            <v>540</v>
          </cell>
          <cell r="B542" t="str">
            <v>Вышний Волочек</v>
          </cell>
          <cell r="C542">
            <v>28000000</v>
          </cell>
          <cell r="E542">
            <v>3000</v>
          </cell>
          <cell r="H542" t="str">
            <v>производственно-складское</v>
          </cell>
          <cell r="I542" t="str">
            <v>ОСЗ</v>
          </cell>
          <cell r="K542" t="str">
            <v>Тверская обл., г.В.Волочек</v>
          </cell>
          <cell r="L542" t="str">
            <v>типовая</v>
          </cell>
          <cell r="M542" t="str">
            <v>удовл.</v>
          </cell>
          <cell r="N542" t="str">
            <v>Тверская область, Вышний Волочек</v>
          </cell>
          <cell r="T542" t="str">
            <v>http://www.domoved.su/message/47647/proizvodstvenno_skladskoy_kompleks_3000_kv_m_s_zem_uchastkom_3_ga.htm</v>
          </cell>
          <cell r="U542">
            <v>40586</v>
          </cell>
          <cell r="W542">
            <v>9333.3333333333339</v>
          </cell>
          <cell r="X542" t="str">
            <v>Тверская область</v>
          </cell>
        </row>
        <row r="543">
          <cell r="A543">
            <v>541</v>
          </cell>
          <cell r="B543" t="str">
            <v>Ижевск</v>
          </cell>
          <cell r="C543">
            <v>6600000</v>
          </cell>
          <cell r="E543">
            <v>440</v>
          </cell>
          <cell r="H543" t="str">
            <v>производственно-складское</v>
          </cell>
          <cell r="I543" t="str">
            <v>встроенное</v>
          </cell>
          <cell r="K543" t="str">
            <v>Удмуртская республика, г. Ижевск, ш.  Воткинское, д. 180</v>
          </cell>
          <cell r="L543" t="str">
            <v>типовая</v>
          </cell>
          <cell r="M543" t="str">
            <v>удовл.</v>
          </cell>
          <cell r="N543" t="str">
            <v>Удмуртская республика, Ижевск</v>
          </cell>
          <cell r="T543" t="str">
            <v>http://izhevsk.irr.ru/advert/105476331/</v>
          </cell>
          <cell r="U543">
            <v>40588</v>
          </cell>
          <cell r="W543">
            <v>15000</v>
          </cell>
          <cell r="X543" t="str">
            <v>Удмуртская республика</v>
          </cell>
        </row>
        <row r="544">
          <cell r="A544">
            <v>542</v>
          </cell>
          <cell r="B544" t="str">
            <v>Ижевск</v>
          </cell>
          <cell r="C544">
            <v>550000</v>
          </cell>
          <cell r="E544">
            <v>100</v>
          </cell>
          <cell r="H544" t="str">
            <v>гараж</v>
          </cell>
          <cell r="I544" t="str">
            <v>ОСЗ</v>
          </cell>
          <cell r="K544" t="str">
            <v>Удмуртская республика, г. Ижевск</v>
          </cell>
          <cell r="L544" t="str">
            <v>типовая</v>
          </cell>
          <cell r="M544" t="str">
            <v>удовл.</v>
          </cell>
          <cell r="N544" t="str">
            <v>Удмуртская республика, Ижевск</v>
          </cell>
          <cell r="T544" t="str">
            <v>http://izhevsk.irr.ru/advert/105061886/</v>
          </cell>
          <cell r="U544">
            <v>40583</v>
          </cell>
          <cell r="W544">
            <v>5500</v>
          </cell>
          <cell r="X544" t="str">
            <v>Удмуртская республика</v>
          </cell>
        </row>
        <row r="545">
          <cell r="A545">
            <v>543</v>
          </cell>
          <cell r="B545" t="str">
            <v>Ижевск</v>
          </cell>
          <cell r="C545">
            <v>1500000</v>
          </cell>
          <cell r="E545">
            <v>360</v>
          </cell>
          <cell r="H545" t="str">
            <v>гараж</v>
          </cell>
          <cell r="I545" t="str">
            <v>ОСЗ</v>
          </cell>
          <cell r="K545" t="str">
            <v>Удмуртская республика, г. Ижевск, ш.  Воткинское, д. 210</v>
          </cell>
          <cell r="L545" t="str">
            <v>типовая</v>
          </cell>
          <cell r="M545" t="str">
            <v>удовл.</v>
          </cell>
          <cell r="N545" t="str">
            <v>Удмуртская республика, Ижевск</v>
          </cell>
          <cell r="P545" t="str">
            <v>38 соток</v>
          </cell>
          <cell r="T545" t="str">
            <v>http://izhevsk.irr.ru/advert/104684590/</v>
          </cell>
          <cell r="U545">
            <v>40581</v>
          </cell>
          <cell r="W545">
            <v>4166.666666666667</v>
          </cell>
          <cell r="X545" t="str">
            <v>Удмуртская республика</v>
          </cell>
        </row>
        <row r="546">
          <cell r="A546">
            <v>544</v>
          </cell>
          <cell r="B546" t="str">
            <v>Ижевск</v>
          </cell>
          <cell r="C546">
            <v>6160000</v>
          </cell>
          <cell r="E546">
            <v>770</v>
          </cell>
          <cell r="H546" t="str">
            <v>производственно-складское</v>
          </cell>
          <cell r="I546" t="str">
            <v>ОСЗ</v>
          </cell>
          <cell r="K546" t="str">
            <v>Удмуртская республика, г. Ижевск, ш.  Воткинское, д. 202</v>
          </cell>
          <cell r="L546" t="str">
            <v>типовая</v>
          </cell>
          <cell r="M546" t="str">
            <v>удовл.</v>
          </cell>
          <cell r="N546" t="str">
            <v>Удмуртская республика, Ижевск</v>
          </cell>
          <cell r="P546" t="str">
            <v>40 соток</v>
          </cell>
          <cell r="T546" t="str">
            <v>http://izhevsk.irr.ru/advert/103447625/</v>
          </cell>
          <cell r="U546">
            <v>40574</v>
          </cell>
          <cell r="W546">
            <v>8000</v>
          </cell>
          <cell r="X546" t="str">
            <v>Удмуртская республика</v>
          </cell>
        </row>
        <row r="547">
          <cell r="A547">
            <v>545</v>
          </cell>
          <cell r="B547" t="str">
            <v>Сарапул</v>
          </cell>
          <cell r="C547">
            <v>9000000</v>
          </cell>
          <cell r="E547">
            <v>800</v>
          </cell>
          <cell r="H547" t="str">
            <v>производственно-складское</v>
          </cell>
          <cell r="I547" t="str">
            <v>ОСЗ</v>
          </cell>
          <cell r="K547" t="str">
            <v>Удмуртская республика, г. Сарапул, пер. Султыевский, д. 1</v>
          </cell>
          <cell r="L547" t="str">
            <v>типовая</v>
          </cell>
          <cell r="M547" t="str">
            <v>удовл.</v>
          </cell>
          <cell r="N547" t="str">
            <v>Удмуртская республика, Сарапул</v>
          </cell>
          <cell r="T547" t="str">
            <v>http://izhevsk.irr.ru/advert/102994354/</v>
          </cell>
          <cell r="U547">
            <v>40569</v>
          </cell>
          <cell r="W547">
            <v>11250</v>
          </cell>
          <cell r="X547" t="str">
            <v>Удмуртская республика</v>
          </cell>
        </row>
        <row r="548">
          <cell r="A548">
            <v>546</v>
          </cell>
          <cell r="B548" t="str">
            <v>с.Малая Пурга</v>
          </cell>
          <cell r="C548">
            <v>4200000</v>
          </cell>
          <cell r="E548">
            <v>560</v>
          </cell>
          <cell r="H548" t="str">
            <v>производственно-складское</v>
          </cell>
          <cell r="I548" t="str">
            <v>ОСЗ</v>
          </cell>
          <cell r="K548" t="str">
            <v>Удмуртская республика, с.Малая Пурга</v>
          </cell>
          <cell r="L548" t="str">
            <v>типовая</v>
          </cell>
          <cell r="M548" t="str">
            <v>удовл.</v>
          </cell>
          <cell r="N548" t="str">
            <v>Удмуртская республика, с.Малая Пурга</v>
          </cell>
          <cell r="P548" t="str">
            <v>14 соток</v>
          </cell>
          <cell r="T548" t="str">
            <v>http://izhevsk.irr.ru/advert/104267212/</v>
          </cell>
          <cell r="U548">
            <v>40588</v>
          </cell>
          <cell r="W548">
            <v>7500</v>
          </cell>
          <cell r="X548" t="str">
            <v>Удмуртская республика</v>
          </cell>
        </row>
        <row r="549">
          <cell r="A549">
            <v>547</v>
          </cell>
          <cell r="B549" t="str">
            <v>Ижевск</v>
          </cell>
          <cell r="C549">
            <v>3500000</v>
          </cell>
          <cell r="E549">
            <v>423</v>
          </cell>
          <cell r="H549" t="str">
            <v>производственно-складское</v>
          </cell>
          <cell r="I549" t="str">
            <v>встроенное</v>
          </cell>
          <cell r="K549" t="str">
            <v>Удмуртская республика, г. Ижевск, Ленинский р-н</v>
          </cell>
          <cell r="L549" t="str">
            <v>типовая</v>
          </cell>
          <cell r="M549" t="str">
            <v>удовл.</v>
          </cell>
          <cell r="N549" t="str">
            <v>Удмуртская республика, Ижевск</v>
          </cell>
          <cell r="T549" t="str">
            <v>http://megapolis18.ru/object.html?id=0000014182</v>
          </cell>
          <cell r="U549">
            <v>40586</v>
          </cell>
          <cell r="W549">
            <v>8274.2316784869981</v>
          </cell>
          <cell r="X549" t="str">
            <v>Удмуртская республика</v>
          </cell>
        </row>
        <row r="550">
          <cell r="A550">
            <v>548</v>
          </cell>
          <cell r="B550" t="str">
            <v>Ижевск</v>
          </cell>
          <cell r="C550">
            <v>250000</v>
          </cell>
          <cell r="E550">
            <v>45</v>
          </cell>
          <cell r="H550" t="str">
            <v>гараж</v>
          </cell>
          <cell r="I550" t="str">
            <v>ОСЗ</v>
          </cell>
          <cell r="K550" t="str">
            <v>Удмуртская республика, г. Ижевск, Устиновский р-н</v>
          </cell>
          <cell r="L550" t="str">
            <v>типовая</v>
          </cell>
          <cell r="M550" t="str">
            <v>хорошее</v>
          </cell>
          <cell r="N550" t="str">
            <v>Удмуртская республика, Ижевск</v>
          </cell>
          <cell r="T550" t="str">
            <v>http://megapolis18.ru/object.html?id=0000016578</v>
          </cell>
          <cell r="U550">
            <v>40586</v>
          </cell>
          <cell r="W550">
            <v>5555.5555555555557</v>
          </cell>
          <cell r="X550" t="str">
            <v>Удмуртская республика</v>
          </cell>
        </row>
        <row r="551">
          <cell r="A551">
            <v>549</v>
          </cell>
          <cell r="B551" t="str">
            <v>Ярославль</v>
          </cell>
          <cell r="C551">
            <v>4933500</v>
          </cell>
          <cell r="E551">
            <v>75.900000000000006</v>
          </cell>
          <cell r="H551" t="str">
            <v>офисное</v>
          </cell>
          <cell r="I551" t="str">
            <v>встроенное</v>
          </cell>
          <cell r="K551" t="str">
            <v>Ярославская обл., г. Ярославль, пр-т Ленина, д. 17</v>
          </cell>
          <cell r="L551" t="str">
            <v>типовая</v>
          </cell>
          <cell r="M551" t="str">
            <v>хорошее</v>
          </cell>
          <cell r="N551" t="str">
            <v>Ярославская область, Ярославль</v>
          </cell>
          <cell r="T551" t="str">
            <v>http://yarmetro.ru/search/searchapartment.php?id=2182</v>
          </cell>
          <cell r="U551">
            <v>40540</v>
          </cell>
          <cell r="W551">
            <v>64999.999999999993</v>
          </cell>
          <cell r="X551" t="str">
            <v>Ярославская область</v>
          </cell>
        </row>
        <row r="552">
          <cell r="A552">
            <v>550</v>
          </cell>
          <cell r="B552" t="str">
            <v>Ярославль</v>
          </cell>
          <cell r="C552">
            <v>24000000</v>
          </cell>
          <cell r="E552">
            <v>977.2</v>
          </cell>
          <cell r="H552" t="str">
            <v>офисное</v>
          </cell>
          <cell r="I552" t="str">
            <v>ОСЗ</v>
          </cell>
          <cell r="K552" t="str">
            <v>Ярославская обл., г. Ярославль, Тормозное ш., д.  89</v>
          </cell>
          <cell r="L552" t="str">
            <v>типовая</v>
          </cell>
          <cell r="M552" t="str">
            <v>хорошее</v>
          </cell>
          <cell r="N552" t="str">
            <v>Ярославская область, Ярославль</v>
          </cell>
          <cell r="P552">
            <v>2824</v>
          </cell>
          <cell r="Q552" t="str">
            <v>собств</v>
          </cell>
          <cell r="T552" t="str">
            <v>http://vip-76.ru/catalog/commercial-estate/objects/details.php?object=1857</v>
          </cell>
          <cell r="U552">
            <v>40586</v>
          </cell>
          <cell r="W552">
            <v>24559.967253376995</v>
          </cell>
          <cell r="X552" t="str">
            <v>Ярославская область</v>
          </cell>
        </row>
        <row r="553">
          <cell r="A553">
            <v>551</v>
          </cell>
          <cell r="B553" t="str">
            <v>Ярославль</v>
          </cell>
          <cell r="C553">
            <v>12000000</v>
          </cell>
          <cell r="E553">
            <v>140</v>
          </cell>
          <cell r="H553" t="str">
            <v>офисное</v>
          </cell>
          <cell r="I553" t="str">
            <v>ОСЗ</v>
          </cell>
          <cell r="K553" t="str">
            <v>Ярославская обл., г. Ярославль, угол ул. Трефолева и Андропова</v>
          </cell>
          <cell r="L553" t="str">
            <v>типовая</v>
          </cell>
          <cell r="M553" t="str">
            <v>хорошее</v>
          </cell>
          <cell r="N553" t="str">
            <v>Ярославская область, Ярославль</v>
          </cell>
          <cell r="T553" t="str">
            <v>http://vip-76.ru/catalog/commercial-estate/objects/details.php?object=2021</v>
          </cell>
          <cell r="U553">
            <v>40586</v>
          </cell>
          <cell r="W553">
            <v>85714.28571428571</v>
          </cell>
          <cell r="X553" t="str">
            <v>Ярославская область</v>
          </cell>
        </row>
        <row r="554">
          <cell r="A554">
            <v>552</v>
          </cell>
          <cell r="B554" t="str">
            <v>Ярославль</v>
          </cell>
          <cell r="C554">
            <v>15000000</v>
          </cell>
          <cell r="E554">
            <v>252</v>
          </cell>
          <cell r="H554" t="str">
            <v>офисное</v>
          </cell>
          <cell r="I554" t="str">
            <v>ОСЗ</v>
          </cell>
          <cell r="K554" t="str">
            <v>Ярославская обл., г. Ярославль, ул. Большая Октябрьская, д. 39/2</v>
          </cell>
          <cell r="L554" t="str">
            <v>типовая</v>
          </cell>
          <cell r="M554" t="str">
            <v>хорошее</v>
          </cell>
          <cell r="N554" t="str">
            <v>Ярославская область, Ярославль</v>
          </cell>
          <cell r="P554">
            <v>170</v>
          </cell>
          <cell r="T554" t="str">
            <v>http://vip-76.ru/catalog/commercial-estate/objects/details.php?object=2019</v>
          </cell>
          <cell r="U554">
            <v>40586</v>
          </cell>
          <cell r="W554">
            <v>59523.809523809527</v>
          </cell>
          <cell r="X554" t="str">
            <v>Ярославская область</v>
          </cell>
        </row>
        <row r="555">
          <cell r="A555">
            <v>553</v>
          </cell>
          <cell r="B555" t="str">
            <v>Ярославль</v>
          </cell>
          <cell r="C555">
            <v>20000000</v>
          </cell>
          <cell r="E555">
            <v>200</v>
          </cell>
          <cell r="H555" t="str">
            <v>офисное</v>
          </cell>
          <cell r="I555" t="str">
            <v>ОСЗ</v>
          </cell>
          <cell r="K555" t="str">
            <v>Ярославская обл., г. Ярославль, ул. Почтовая, д. 8</v>
          </cell>
          <cell r="L555" t="str">
            <v>типовая</v>
          </cell>
          <cell r="M555" t="str">
            <v>хорошее</v>
          </cell>
          <cell r="N555" t="str">
            <v>Ярославская область, Ярославль</v>
          </cell>
          <cell r="T555" t="str">
            <v>http://vip-76.ru/catalog/commercial-estate/objects/details.php?object=1838</v>
          </cell>
          <cell r="U555">
            <v>40586</v>
          </cell>
          <cell r="W555">
            <v>100000</v>
          </cell>
          <cell r="X555" t="str">
            <v>Ярославская область</v>
          </cell>
        </row>
        <row r="556">
          <cell r="A556">
            <v>554</v>
          </cell>
          <cell r="B556" t="str">
            <v>Ярославль</v>
          </cell>
          <cell r="C556">
            <v>30000000</v>
          </cell>
          <cell r="E556">
            <v>985</v>
          </cell>
          <cell r="H556" t="str">
            <v>офисное</v>
          </cell>
          <cell r="I556" t="str">
            <v>ОСЗ</v>
          </cell>
          <cell r="K556" t="str">
            <v>Ярославская обл., г. Ярославль, ул. Карла Либнехта, д. 17А</v>
          </cell>
          <cell r="L556" t="str">
            <v>типовая</v>
          </cell>
          <cell r="M556" t="str">
            <v>хорошее</v>
          </cell>
          <cell r="N556" t="str">
            <v>Ярославская область, Ярославль</v>
          </cell>
          <cell r="P556">
            <v>1200</v>
          </cell>
          <cell r="T556" t="str">
            <v>http://vip-76.ru/catalog/commercial-estate/objects/details.php?object=1880</v>
          </cell>
          <cell r="U556">
            <v>40586</v>
          </cell>
          <cell r="W556">
            <v>30456.852791878173</v>
          </cell>
          <cell r="X556" t="str">
            <v>Ярославская область</v>
          </cell>
        </row>
        <row r="557">
          <cell r="A557">
            <v>555</v>
          </cell>
          <cell r="B557" t="str">
            <v>Ярославль</v>
          </cell>
          <cell r="C557">
            <v>4000000</v>
          </cell>
          <cell r="E557">
            <v>67</v>
          </cell>
          <cell r="H557" t="str">
            <v>офисное</v>
          </cell>
          <cell r="I557" t="str">
            <v>встроенное</v>
          </cell>
          <cell r="K557" t="str">
            <v>Ярославская обл., г. Ярославль, ул. Республиканская</v>
          </cell>
          <cell r="L557" t="str">
            <v>типовая</v>
          </cell>
          <cell r="M557" t="str">
            <v>хорошее</v>
          </cell>
          <cell r="N557" t="str">
            <v>Ярославская область, Ярославль</v>
          </cell>
          <cell r="T557" t="str">
            <v>http://www.ankonsul.ru/catalog.php?mode=show&amp;id=1092</v>
          </cell>
          <cell r="U557">
            <v>40586</v>
          </cell>
          <cell r="W557">
            <v>59701.492537313432</v>
          </cell>
          <cell r="X557" t="str">
            <v>Ярославская область</v>
          </cell>
        </row>
        <row r="558">
          <cell r="A558">
            <v>556</v>
          </cell>
          <cell r="B558" t="str">
            <v>Ярославль</v>
          </cell>
          <cell r="C558">
            <v>12650000</v>
          </cell>
          <cell r="E558">
            <v>230</v>
          </cell>
          <cell r="H558" t="str">
            <v>офисное</v>
          </cell>
          <cell r="I558" t="str">
            <v>встроенное</v>
          </cell>
          <cell r="K558" t="str">
            <v>Ярославская обл., г. Ярославль, ул. Советская, д. 35</v>
          </cell>
          <cell r="L558" t="str">
            <v>типовая</v>
          </cell>
          <cell r="M558" t="str">
            <v>хорошее</v>
          </cell>
          <cell r="N558" t="str">
            <v>Ярославская область, Ярославль</v>
          </cell>
          <cell r="T558" t="str">
            <v>http://www.yaruniks.ru/realty/13354/</v>
          </cell>
          <cell r="U558">
            <v>40469</v>
          </cell>
          <cell r="W558">
            <v>55000</v>
          </cell>
          <cell r="X558" t="str">
            <v>Ярославская область</v>
          </cell>
        </row>
        <row r="559">
          <cell r="A559">
            <v>557</v>
          </cell>
          <cell r="B559" t="str">
            <v>Ярославль</v>
          </cell>
          <cell r="C559">
            <v>6510000</v>
          </cell>
          <cell r="E559">
            <v>105</v>
          </cell>
          <cell r="H559" t="str">
            <v>офисное</v>
          </cell>
          <cell r="I559" t="str">
            <v>встроенное</v>
          </cell>
          <cell r="K559" t="str">
            <v>Ярославская обл., г. Ярославль, ул. Советская</v>
          </cell>
          <cell r="L559" t="str">
            <v>типовая</v>
          </cell>
          <cell r="M559" t="str">
            <v>хорошее</v>
          </cell>
          <cell r="N559" t="str">
            <v>Ярославская область, Ярославль</v>
          </cell>
          <cell r="T559" t="str">
            <v>http://www.yaruniks.ru/realty/13339/</v>
          </cell>
          <cell r="U559">
            <v>40463</v>
          </cell>
          <cell r="W559">
            <v>62000</v>
          </cell>
          <cell r="X559" t="str">
            <v>Ярославская область</v>
          </cell>
        </row>
        <row r="560">
          <cell r="A560">
            <v>558</v>
          </cell>
          <cell r="B560" t="str">
            <v>Ярославль</v>
          </cell>
          <cell r="C560">
            <v>25000000</v>
          </cell>
          <cell r="E560">
            <v>543</v>
          </cell>
          <cell r="H560" t="str">
            <v>офисное</v>
          </cell>
          <cell r="I560" t="str">
            <v>ОСЗ</v>
          </cell>
          <cell r="K560" t="str">
            <v>Ярославская обл., г. Ярославль, пр. Октября</v>
          </cell>
          <cell r="L560" t="str">
            <v>типовая</v>
          </cell>
          <cell r="M560" t="str">
            <v>хорошее</v>
          </cell>
          <cell r="N560" t="str">
            <v>Ярославская область, Ярославль</v>
          </cell>
          <cell r="Q560" t="str">
            <v>долгоср.аренда</v>
          </cell>
          <cell r="T560" t="str">
            <v>http://933225.ru/1510</v>
          </cell>
          <cell r="U560">
            <v>40586</v>
          </cell>
          <cell r="W560">
            <v>46040.515653775321</v>
          </cell>
          <cell r="X560" t="str">
            <v>Ярославская область</v>
          </cell>
        </row>
        <row r="561">
          <cell r="A561">
            <v>559</v>
          </cell>
          <cell r="B561" t="str">
            <v>Ярославль</v>
          </cell>
          <cell r="C561">
            <v>20000000</v>
          </cell>
          <cell r="E561">
            <v>1600</v>
          </cell>
          <cell r="H561" t="str">
            <v>производственно-складское</v>
          </cell>
          <cell r="I561" t="str">
            <v>ОСЗ</v>
          </cell>
          <cell r="K561" t="str">
            <v>Ярославская обл., г. Ярославль, ул. Гагарина, д. 62, стр. 5</v>
          </cell>
          <cell r="L561" t="str">
            <v>типовая</v>
          </cell>
          <cell r="M561" t="str">
            <v>удовл.</v>
          </cell>
          <cell r="N561" t="str">
            <v>Ярославская область, Ярославль</v>
          </cell>
          <cell r="P561">
            <v>2445</v>
          </cell>
          <cell r="Q561" t="str">
            <v>собств</v>
          </cell>
          <cell r="T561" t="str">
            <v>http://vip-76.ru/catalog/commercial-estate/objects/details.php?object=1985</v>
          </cell>
          <cell r="U561">
            <v>40586</v>
          </cell>
          <cell r="W561">
            <v>12500</v>
          </cell>
          <cell r="X561" t="str">
            <v>Ярославская область</v>
          </cell>
        </row>
        <row r="562">
          <cell r="A562">
            <v>560</v>
          </cell>
          <cell r="B562" t="str">
            <v>Ярославль</v>
          </cell>
          <cell r="C562">
            <v>20000000</v>
          </cell>
          <cell r="E562">
            <v>3021.2</v>
          </cell>
          <cell r="H562" t="str">
            <v>производственно-складское</v>
          </cell>
          <cell r="I562" t="str">
            <v>ОСЗ</v>
          </cell>
          <cell r="K562" t="str">
            <v>Ярославская обл., г. Ярославль, с. Варегово</v>
          </cell>
          <cell r="L562" t="str">
            <v>типовая</v>
          </cell>
          <cell r="M562" t="str">
            <v>удовл.</v>
          </cell>
          <cell r="N562" t="str">
            <v>Ярославская область, Ярославль</v>
          </cell>
          <cell r="P562">
            <v>11944</v>
          </cell>
          <cell r="T562" t="str">
            <v>http://keygold.ru/index.php?option=com_noah&amp;Itemid=14&amp;method=showdetails&amp;list=advertisement&amp;rollid=1217&amp;fromfromlist=classifiedscategory&amp;fromfrommethod=showhtmllist&amp;fromfromid=1</v>
          </cell>
          <cell r="U562">
            <v>40505</v>
          </cell>
          <cell r="W562">
            <v>6619.8861379584278</v>
          </cell>
          <cell r="X562" t="str">
            <v>Ярославская область</v>
          </cell>
        </row>
        <row r="563">
          <cell r="A563">
            <v>561</v>
          </cell>
          <cell r="B563" t="str">
            <v>Ярославль</v>
          </cell>
          <cell r="C563">
            <v>150000000</v>
          </cell>
          <cell r="E563">
            <v>21000</v>
          </cell>
          <cell r="H563" t="str">
            <v>производственно-складское</v>
          </cell>
          <cell r="I563" t="str">
            <v>ОСЗ</v>
          </cell>
          <cell r="K563" t="str">
            <v>Ярославская обл., г. Ярославль, Тутаевское ш.</v>
          </cell>
          <cell r="L563" t="str">
            <v>типовая</v>
          </cell>
          <cell r="M563" t="str">
            <v>удовл.</v>
          </cell>
          <cell r="N563" t="str">
            <v>Ярославская область, Ярославль</v>
          </cell>
          <cell r="T563" t="str">
            <v>http://www.yarkvartal.ru/index.php?option=com_adsmanager&amp;page=show_ad&amp;adid=2380&amp;catid=0&amp;Itemid=0</v>
          </cell>
          <cell r="U563">
            <v>40586</v>
          </cell>
          <cell r="W563">
            <v>7142.8571428571431</v>
          </cell>
          <cell r="X563" t="str">
            <v>Ярославская область</v>
          </cell>
        </row>
        <row r="564">
          <cell r="A564">
            <v>562</v>
          </cell>
          <cell r="B564" t="str">
            <v>Ярославль</v>
          </cell>
          <cell r="C564">
            <v>30000000</v>
          </cell>
          <cell r="E564">
            <v>3810</v>
          </cell>
          <cell r="H564" t="str">
            <v>производственно-складское</v>
          </cell>
          <cell r="I564" t="str">
            <v>ОСЗ</v>
          </cell>
          <cell r="K564" t="str">
            <v>Ярославская обл., г. Ярославль</v>
          </cell>
          <cell r="L564" t="str">
            <v>типовая</v>
          </cell>
          <cell r="M564" t="str">
            <v>удовл.</v>
          </cell>
          <cell r="N564" t="str">
            <v>Ярославская область, Ярославль</v>
          </cell>
          <cell r="T564" t="str">
            <v>http://www.yarkvartal.ru/index.php?option=com_adsmanager&amp;page=show_ad&amp;adid=2323&amp;catid=21&amp;Itemid=41</v>
          </cell>
          <cell r="U564">
            <v>40586</v>
          </cell>
          <cell r="W564">
            <v>7874.0157480314965</v>
          </cell>
          <cell r="X564" t="str">
            <v>Ярославская область</v>
          </cell>
        </row>
        <row r="565">
          <cell r="A565">
            <v>563</v>
          </cell>
          <cell r="B565" t="str">
            <v>Ярославль</v>
          </cell>
          <cell r="C565">
            <v>1500000</v>
          </cell>
          <cell r="E565">
            <v>150</v>
          </cell>
          <cell r="H565" t="str">
            <v>производственно-складское</v>
          </cell>
          <cell r="I565" t="str">
            <v>ОСЗ</v>
          </cell>
          <cell r="K565" t="str">
            <v>Ярославская обл., г. Ярославль, р-н Резинотехники</v>
          </cell>
          <cell r="L565" t="str">
            <v>типовая</v>
          </cell>
          <cell r="M565" t="str">
            <v>удовл.</v>
          </cell>
          <cell r="N565" t="str">
            <v>Ярославская область, Ярославль</v>
          </cell>
          <cell r="T565" t="str">
            <v>http://www.yarkvartal.ru/index.php?option=com_adsmanager&amp;page=show_ad&amp;adid=1814&amp;catid=21&amp;Itemid=41</v>
          </cell>
          <cell r="U565">
            <v>40586</v>
          </cell>
          <cell r="W565">
            <v>10000</v>
          </cell>
          <cell r="X565" t="str">
            <v>Ярославская область</v>
          </cell>
        </row>
        <row r="566">
          <cell r="A566">
            <v>564</v>
          </cell>
          <cell r="B566" t="str">
            <v>Ярославль</v>
          </cell>
          <cell r="C566">
            <v>23000000</v>
          </cell>
          <cell r="E566">
            <v>2050</v>
          </cell>
          <cell r="H566" t="str">
            <v>производственно-складское</v>
          </cell>
          <cell r="I566" t="str">
            <v>ОСЗ</v>
          </cell>
          <cell r="K566" t="str">
            <v>Ярославская обл., г. Ярославль, ул. Марголина, д. 13, стр.6</v>
          </cell>
          <cell r="L566" t="str">
            <v>типовая</v>
          </cell>
          <cell r="M566" t="str">
            <v>удовл.</v>
          </cell>
          <cell r="N566" t="str">
            <v>Ярославская область, Ярославль</v>
          </cell>
          <cell r="P566">
            <v>2856</v>
          </cell>
          <cell r="Q566" t="str">
            <v>долгоср.аренда</v>
          </cell>
          <cell r="T566" t="str">
            <v>http://www.yarkvartal.ru/index.php?option=com_adsmanager&amp;page=show_ad&amp;adid=1785&amp;catid=21&amp;Itemid=41</v>
          </cell>
          <cell r="U566">
            <v>40586</v>
          </cell>
          <cell r="W566">
            <v>11219.512195121952</v>
          </cell>
          <cell r="X566" t="str">
            <v>Ярославская область</v>
          </cell>
        </row>
        <row r="567">
          <cell r="A567">
            <v>565</v>
          </cell>
          <cell r="B567" t="str">
            <v>Ярославль</v>
          </cell>
          <cell r="C567">
            <v>4900000</v>
          </cell>
          <cell r="E567">
            <v>247.7</v>
          </cell>
          <cell r="H567" t="str">
            <v>производственно-складское</v>
          </cell>
          <cell r="I567" t="str">
            <v>ОСЗ</v>
          </cell>
          <cell r="K567" t="str">
            <v>Ярославская обл., г. Ярославль, Фрунзенский р-н</v>
          </cell>
          <cell r="L567" t="str">
            <v>типовая</v>
          </cell>
          <cell r="M567" t="str">
            <v>удовл.</v>
          </cell>
          <cell r="N567" t="str">
            <v>Ярославская область, Ярославль</v>
          </cell>
          <cell r="T567" t="str">
            <v>http://www.oniksyar.ru/realty/13500/</v>
          </cell>
          <cell r="U567">
            <v>40586</v>
          </cell>
          <cell r="W567">
            <v>19781.994348001615</v>
          </cell>
          <cell r="X567" t="str">
            <v>Ярославская область</v>
          </cell>
        </row>
        <row r="568">
          <cell r="A568">
            <v>566</v>
          </cell>
          <cell r="B568" t="str">
            <v>Ярославль</v>
          </cell>
          <cell r="C568">
            <v>1000000</v>
          </cell>
          <cell r="E568">
            <v>182</v>
          </cell>
          <cell r="H568" t="str">
            <v>производственно-складское</v>
          </cell>
          <cell r="I568" t="str">
            <v>ОСЗ</v>
          </cell>
          <cell r="K568" t="str">
            <v>Ярославская обл., г. Ярославль, ул. Спартаковская</v>
          </cell>
          <cell r="L568" t="str">
            <v>типовая</v>
          </cell>
          <cell r="M568" t="str">
            <v>удовл.</v>
          </cell>
          <cell r="N568" t="str">
            <v>Ярославская область, Ярославль</v>
          </cell>
          <cell r="T568" t="str">
            <v>http://www.oniksyar.ru/realty/1613/</v>
          </cell>
          <cell r="U568">
            <v>40586</v>
          </cell>
          <cell r="W568">
            <v>5494.5054945054944</v>
          </cell>
          <cell r="X568" t="str">
            <v>Ярославская область</v>
          </cell>
        </row>
        <row r="569">
          <cell r="A569">
            <v>567</v>
          </cell>
          <cell r="B569" t="str">
            <v>Ярославль</v>
          </cell>
          <cell r="C569">
            <v>3000000</v>
          </cell>
          <cell r="E569">
            <v>410</v>
          </cell>
          <cell r="H569" t="str">
            <v>производственно-складское</v>
          </cell>
          <cell r="I569" t="str">
            <v>ОСЗ</v>
          </cell>
          <cell r="K569" t="str">
            <v>Ярославская обл., г. Ярославль, ул. Спартаковская, д. 1</v>
          </cell>
          <cell r="L569" t="str">
            <v>типовая</v>
          </cell>
          <cell r="M569" t="str">
            <v>удовл.</v>
          </cell>
          <cell r="N569" t="str">
            <v>Ярославская область, Ярославль</v>
          </cell>
          <cell r="P569" t="str">
            <v>30 соток</v>
          </cell>
          <cell r="Q569" t="str">
            <v>собств</v>
          </cell>
          <cell r="T569" t="str">
            <v>http://www.oniksyar.ru/realty/2127/</v>
          </cell>
          <cell r="U569">
            <v>40586</v>
          </cell>
          <cell r="W569">
            <v>7317.0731707317073</v>
          </cell>
          <cell r="X569" t="str">
            <v>Ярославская область</v>
          </cell>
        </row>
        <row r="570">
          <cell r="A570">
            <v>568</v>
          </cell>
          <cell r="B570" t="str">
            <v>Хабаровск</v>
          </cell>
          <cell r="C570">
            <v>22100000</v>
          </cell>
          <cell r="E570">
            <v>1182</v>
          </cell>
          <cell r="H570" t="str">
            <v>производственно-складское</v>
          </cell>
          <cell r="I570" t="str">
            <v>ОСЗ</v>
          </cell>
          <cell r="K570" t="str">
            <v>Хабаровский край, г. Хабаровск</v>
          </cell>
          <cell r="L570" t="str">
            <v>типовая</v>
          </cell>
          <cell r="M570" t="str">
            <v>удовл.</v>
          </cell>
          <cell r="N570" t="str">
            <v>Хабаровский край, Хабаровск</v>
          </cell>
          <cell r="P570" t="str">
            <v>0,43 га</v>
          </cell>
          <cell r="T570" t="str">
            <v>http://nedvizhimost.kha.slando.ru/khabarovsk/prodaetsya_nedvizhimoe_imuschestvo_g_habarovsk_P_25522254.html?nrk=RU-KHA&amp;search_terms=</v>
          </cell>
          <cell r="U570">
            <v>40586</v>
          </cell>
          <cell r="W570">
            <v>18697.123519458546</v>
          </cell>
          <cell r="X570" t="str">
            <v>Хабаровский край</v>
          </cell>
        </row>
        <row r="571">
          <cell r="A571">
            <v>569</v>
          </cell>
          <cell r="B571" t="str">
            <v>Хабаровск</v>
          </cell>
          <cell r="C571">
            <v>85000000</v>
          </cell>
          <cell r="E571">
            <v>1700</v>
          </cell>
          <cell r="H571" t="str">
            <v>производственно-складское</v>
          </cell>
          <cell r="I571" t="str">
            <v>ОСЗ</v>
          </cell>
          <cell r="K571" t="str">
            <v xml:space="preserve">Хабаровский край, г. Хабаровск, пр. 60-летия Октября </v>
          </cell>
          <cell r="L571" t="str">
            <v>типовая</v>
          </cell>
          <cell r="M571" t="str">
            <v>удовл.</v>
          </cell>
          <cell r="N571" t="str">
            <v>Хабаровский край, Хабаровск</v>
          </cell>
          <cell r="T571" t="str">
            <v>http://www.premierlist.ru/Property-Commercial-99835.aspx</v>
          </cell>
          <cell r="U571">
            <v>40586</v>
          </cell>
          <cell r="W571">
            <v>50000</v>
          </cell>
          <cell r="X571" t="str">
            <v>Хабаровский край</v>
          </cell>
        </row>
        <row r="572">
          <cell r="A572">
            <v>570</v>
          </cell>
          <cell r="B572" t="str">
            <v>Хабаровск</v>
          </cell>
          <cell r="C572">
            <v>2000000</v>
          </cell>
          <cell r="E572">
            <v>2000</v>
          </cell>
          <cell r="H572" t="str">
            <v>производственно-складское</v>
          </cell>
          <cell r="I572" t="str">
            <v>ОСЗ</v>
          </cell>
          <cell r="K572" t="str">
            <v>Хабаровский край, г. Хабаровск, с. Ракитное</v>
          </cell>
          <cell r="L572" t="str">
            <v>типовая</v>
          </cell>
          <cell r="M572" t="str">
            <v>удовл.</v>
          </cell>
          <cell r="N572" t="str">
            <v>Хабаровский край, Хабаровск</v>
          </cell>
          <cell r="T572" t="str">
            <v>http://www.premierlist.ru/Property-Commercial-95484.aspx</v>
          </cell>
          <cell r="U572">
            <v>40586</v>
          </cell>
          <cell r="W572">
            <v>1000</v>
          </cell>
          <cell r="X572" t="str">
            <v>Хабаровский край</v>
          </cell>
        </row>
        <row r="573">
          <cell r="A573">
            <v>571</v>
          </cell>
          <cell r="B573" t="str">
            <v>Хабаровск</v>
          </cell>
          <cell r="C573">
            <v>12500000</v>
          </cell>
          <cell r="E573">
            <v>350</v>
          </cell>
          <cell r="H573" t="str">
            <v>производственно-складское</v>
          </cell>
          <cell r="I573" t="str">
            <v>ОСЗ</v>
          </cell>
          <cell r="K573" t="str">
            <v>Хабаровский край, г. Хабаровск, ул. Советская</v>
          </cell>
          <cell r="L573" t="str">
            <v>типовая</v>
          </cell>
          <cell r="M573" t="str">
            <v>удовл.</v>
          </cell>
          <cell r="N573" t="str">
            <v>Хабаровский край, Хабаровск</v>
          </cell>
          <cell r="T573" t="str">
            <v>http://www.alphadv.ru/index.php?option=com_ezrealty&amp;Itemid=73&amp;task=detail&amp;id=89</v>
          </cell>
          <cell r="U573">
            <v>40586</v>
          </cell>
          <cell r="W573">
            <v>35714.285714285717</v>
          </cell>
          <cell r="X573" t="str">
            <v>Хабаровский край</v>
          </cell>
        </row>
        <row r="574">
          <cell r="A574">
            <v>572</v>
          </cell>
          <cell r="B574" t="str">
            <v>Хабаровск</v>
          </cell>
          <cell r="C574">
            <v>14000000</v>
          </cell>
          <cell r="E574">
            <v>500</v>
          </cell>
          <cell r="H574" t="str">
            <v>производственно-складское</v>
          </cell>
          <cell r="I574" t="str">
            <v>ОСЗ</v>
          </cell>
          <cell r="K574" t="str">
            <v xml:space="preserve">Хабаровский край, г. Хабаровск, пр. 60-летия Октября </v>
          </cell>
          <cell r="L574" t="str">
            <v>типовая</v>
          </cell>
          <cell r="M574" t="str">
            <v>удовл.</v>
          </cell>
          <cell r="N574" t="str">
            <v>Хабаровский край, Хабаровск</v>
          </cell>
          <cell r="Q574" t="str">
            <v>аренда 49 лет</v>
          </cell>
          <cell r="T574" t="str">
            <v>http://www.alphadv.ru/index.php?option=com_ezrealty&amp;Itemid=73&amp;task=detail&amp;id=86</v>
          </cell>
          <cell r="U574">
            <v>40586</v>
          </cell>
          <cell r="W574">
            <v>28000</v>
          </cell>
          <cell r="X574" t="str">
            <v>Хабаровский край</v>
          </cell>
        </row>
        <row r="575">
          <cell r="A575">
            <v>573</v>
          </cell>
          <cell r="B575" t="str">
            <v>Хабаровск</v>
          </cell>
          <cell r="C575">
            <v>18300000</v>
          </cell>
          <cell r="E575">
            <v>1805</v>
          </cell>
          <cell r="H575" t="str">
            <v>производственно-складское</v>
          </cell>
          <cell r="I575" t="str">
            <v>ОСЗ</v>
          </cell>
          <cell r="K575" t="str">
            <v>Хабаровский край, г. Хабаровск, ул. Индустриальная</v>
          </cell>
          <cell r="L575" t="str">
            <v>типовая</v>
          </cell>
          <cell r="M575" t="str">
            <v>удовл.</v>
          </cell>
          <cell r="N575" t="str">
            <v>Хабаровский край, Хабаровск</v>
          </cell>
          <cell r="T575" t="str">
            <v>http://www.alphadv.ru/index.php?option=com_ezrealty&amp;Itemid=73&amp;task=detail&amp;id=51</v>
          </cell>
          <cell r="U575">
            <v>40586</v>
          </cell>
          <cell r="W575">
            <v>10138.504155124654</v>
          </cell>
          <cell r="X575" t="str">
            <v>Хабаровский край</v>
          </cell>
        </row>
        <row r="576">
          <cell r="A576">
            <v>574</v>
          </cell>
          <cell r="B576" t="str">
            <v>Хабаровск</v>
          </cell>
          <cell r="C576">
            <v>97000</v>
          </cell>
          <cell r="E576">
            <v>24</v>
          </cell>
          <cell r="H576" t="str">
            <v>гараж</v>
          </cell>
          <cell r="I576" t="str">
            <v>ОСЗ</v>
          </cell>
          <cell r="K576" t="str">
            <v>Хабаровский край, г. Хабаровск</v>
          </cell>
          <cell r="L576" t="str">
            <v>типовая</v>
          </cell>
          <cell r="M576" t="str">
            <v>удовл.</v>
          </cell>
          <cell r="N576" t="str">
            <v>Хабаровский край, Хабаровск</v>
          </cell>
          <cell r="T576" t="str">
            <v>http://habarovsk.afy.ru/object/garage/4788000582723.html</v>
          </cell>
          <cell r="U576">
            <v>40483</v>
          </cell>
          <cell r="W576">
            <v>4041.6666666666665</v>
          </cell>
          <cell r="X576" t="str">
            <v>Хабаровский край</v>
          </cell>
        </row>
        <row r="577">
          <cell r="A577">
            <v>575</v>
          </cell>
          <cell r="B577" t="str">
            <v>Хабаровск</v>
          </cell>
          <cell r="C577">
            <v>190000</v>
          </cell>
          <cell r="E577">
            <v>30</v>
          </cell>
          <cell r="H577" t="str">
            <v>гараж</v>
          </cell>
          <cell r="I577" t="str">
            <v>ОСЗ</v>
          </cell>
          <cell r="K577" t="str">
            <v>Хабаровский край, г. Хабаровск, Индустриальный р-н</v>
          </cell>
          <cell r="L577" t="str">
            <v>типовая</v>
          </cell>
          <cell r="M577" t="str">
            <v>удовл.</v>
          </cell>
          <cell r="N577" t="str">
            <v>Хабаровский край, Хабаровск</v>
          </cell>
          <cell r="T577" t="str">
            <v>http://habarovsk.afy.ru/object/garage/5536139391695.html</v>
          </cell>
          <cell r="U577">
            <v>40353</v>
          </cell>
          <cell r="W577">
            <v>6333.333333333333</v>
          </cell>
          <cell r="X577" t="str">
            <v>Хабаровский край</v>
          </cell>
        </row>
        <row r="578">
          <cell r="A578">
            <v>576</v>
          </cell>
          <cell r="B578" t="str">
            <v>Хабаровск</v>
          </cell>
          <cell r="C578">
            <v>1300000</v>
          </cell>
          <cell r="E578">
            <v>50</v>
          </cell>
          <cell r="H578" t="str">
            <v>гараж</v>
          </cell>
          <cell r="I578" t="str">
            <v>ОСЗ</v>
          </cell>
          <cell r="K578" t="str">
            <v>Хабаровский край, г. Хабаровск, ул. Чернореченская</v>
          </cell>
          <cell r="L578" t="str">
            <v>типовая</v>
          </cell>
          <cell r="M578" t="str">
            <v>удовл.</v>
          </cell>
          <cell r="N578" t="str">
            <v>Хабаровский край, Хабаровск</v>
          </cell>
          <cell r="T578" t="str">
            <v>http://habarovsk-region.afy.ru/object/garage/14123009852056.html</v>
          </cell>
          <cell r="U578">
            <v>40410</v>
          </cell>
          <cell r="W578">
            <v>26000</v>
          </cell>
          <cell r="X578" t="str">
            <v>Хабаровский край</v>
          </cell>
        </row>
        <row r="579">
          <cell r="A579">
            <v>577</v>
          </cell>
          <cell r="B579" t="str">
            <v>Хабаровск</v>
          </cell>
          <cell r="C579">
            <v>50000</v>
          </cell>
          <cell r="E579">
            <v>20</v>
          </cell>
          <cell r="H579" t="str">
            <v>гараж</v>
          </cell>
          <cell r="I579" t="str">
            <v>ОСЗ</v>
          </cell>
          <cell r="K579" t="str">
            <v>Хабаровский край, г. Хабаровск, ул. Суворова</v>
          </cell>
          <cell r="L579" t="str">
            <v>типовая</v>
          </cell>
          <cell r="M579" t="str">
            <v>удовл.</v>
          </cell>
          <cell r="N579" t="str">
            <v>Хабаровский край, Хабаровск</v>
          </cell>
          <cell r="T579" t="str">
            <v>http://habarovsk.afy.ru/object/garage/15873259451657.html</v>
          </cell>
          <cell r="U579">
            <v>40349</v>
          </cell>
          <cell r="W579">
            <v>2500</v>
          </cell>
          <cell r="X579" t="str">
            <v>Хабаровский край</v>
          </cell>
        </row>
        <row r="580">
          <cell r="A580">
            <v>578</v>
          </cell>
          <cell r="B580" t="str">
            <v>Чебаркуль</v>
          </cell>
          <cell r="C580">
            <v>240000</v>
          </cell>
          <cell r="E580">
            <v>24</v>
          </cell>
          <cell r="H580" t="str">
            <v>гараж</v>
          </cell>
          <cell r="I580" t="str">
            <v>ОСЗ</v>
          </cell>
          <cell r="K580" t="str">
            <v>Челябинская обл., г. Чебаркуль</v>
          </cell>
          <cell r="L580" t="str">
            <v>типовая</v>
          </cell>
          <cell r="M580" t="str">
            <v>удовл.</v>
          </cell>
          <cell r="N580" t="str">
            <v>Челябинская область, Чебаркуль</v>
          </cell>
          <cell r="T580" t="str">
            <v>http://nedvizhimost.slando.chel.ru/chebarkul/prodam_garazh_P_28383453.html?nrk=RU-CHE&amp;search_terms=</v>
          </cell>
          <cell r="U580">
            <v>40588</v>
          </cell>
          <cell r="W580">
            <v>10000</v>
          </cell>
          <cell r="X580" t="str">
            <v>Челябинская область</v>
          </cell>
        </row>
        <row r="581">
          <cell r="A581">
            <v>579</v>
          </cell>
          <cell r="B581" t="str">
            <v>Челябинск</v>
          </cell>
          <cell r="C581">
            <v>140000</v>
          </cell>
          <cell r="E581">
            <v>20</v>
          </cell>
          <cell r="H581" t="str">
            <v>гараж</v>
          </cell>
          <cell r="I581" t="str">
            <v>ОСЗ</v>
          </cell>
          <cell r="K581" t="str">
            <v>Челябинская обл., г. Челябинск, п. Чурилово</v>
          </cell>
          <cell r="L581" t="str">
            <v>типовая</v>
          </cell>
          <cell r="M581" t="str">
            <v>удовл.</v>
          </cell>
          <cell r="N581" t="str">
            <v>Челябинская область, Челябинск</v>
          </cell>
          <cell r="T581" t="str">
            <v>http://nedvizhimost.slando.chel.ru/chebarkul/prodam_garazh_v_gsk_403_P_28427331.html?nrk=RU-CHE&amp;search_terms=</v>
          </cell>
          <cell r="U581">
            <v>40588</v>
          </cell>
          <cell r="W581">
            <v>7000</v>
          </cell>
          <cell r="X581" t="str">
            <v>Челябинская область</v>
          </cell>
        </row>
        <row r="582">
          <cell r="A582">
            <v>580</v>
          </cell>
          <cell r="B582" t="str">
            <v>Челябинск</v>
          </cell>
          <cell r="C582">
            <v>250000</v>
          </cell>
          <cell r="E582">
            <v>22</v>
          </cell>
          <cell r="H582" t="str">
            <v>гараж</v>
          </cell>
          <cell r="I582" t="str">
            <v>ОСЗ</v>
          </cell>
          <cell r="K582" t="str">
            <v>Челябинская обл., г. Челябинск</v>
          </cell>
          <cell r="L582" t="str">
            <v>типовая</v>
          </cell>
          <cell r="M582" t="str">
            <v>удовл.</v>
          </cell>
          <cell r="N582" t="str">
            <v>Челябинская область, Челябинск</v>
          </cell>
          <cell r="T582" t="str">
            <v>http://nedvizhimost.slando.chel.ru/magnitogorsk/garazh_na_tsentrlnom_perehode_P_30285017.html?nrk=RU-CHE&amp;search_terms=</v>
          </cell>
          <cell r="U582">
            <v>40588</v>
          </cell>
          <cell r="W582">
            <v>11363.636363636364</v>
          </cell>
          <cell r="X582" t="str">
            <v>Челябинская область</v>
          </cell>
        </row>
        <row r="583">
          <cell r="A583">
            <v>581</v>
          </cell>
          <cell r="B583" t="str">
            <v>Старокамышинск</v>
          </cell>
          <cell r="C583">
            <v>140000</v>
          </cell>
          <cell r="E583">
            <v>21.5</v>
          </cell>
          <cell r="H583" t="str">
            <v>гараж</v>
          </cell>
          <cell r="I583" t="str">
            <v>ОСЗ</v>
          </cell>
          <cell r="K583" t="str">
            <v>Челябинская обл., г. Челябинск</v>
          </cell>
          <cell r="L583" t="str">
            <v>типовая</v>
          </cell>
          <cell r="M583" t="str">
            <v>удовл.</v>
          </cell>
          <cell r="N583" t="str">
            <v>Челябинская область, Старокамышинск</v>
          </cell>
          <cell r="T583" t="str">
            <v>http://nedvizhimost.slando.chel.ru/kopeysk/prodam_garazh_P_26188123.html?nrk=RU-CHE&amp;search_terms=</v>
          </cell>
          <cell r="U583">
            <v>40588</v>
          </cell>
          <cell r="W583">
            <v>6511.6279069767443</v>
          </cell>
          <cell r="X583" t="str">
            <v>Челябинская область</v>
          </cell>
        </row>
        <row r="584">
          <cell r="A584">
            <v>582</v>
          </cell>
          <cell r="B584" t="str">
            <v>Златоуст</v>
          </cell>
          <cell r="C584">
            <v>100000</v>
          </cell>
          <cell r="E584">
            <v>28</v>
          </cell>
          <cell r="H584" t="str">
            <v>гараж</v>
          </cell>
          <cell r="I584" t="str">
            <v>ОСЗ</v>
          </cell>
          <cell r="K584" t="str">
            <v>Челябинская обл., г. Челябинск</v>
          </cell>
          <cell r="L584" t="str">
            <v>типовая</v>
          </cell>
          <cell r="M584" t="str">
            <v>удовл.</v>
          </cell>
          <cell r="N584" t="str">
            <v>Челябинская область, Златоуст</v>
          </cell>
          <cell r="T584" t="str">
            <v>http://nedvizhimost.slando.chel.ru/zlatoust/kapitalnyy_garazh_P_28405719.html?nrk=RU-CHE&amp;search_terms=</v>
          </cell>
          <cell r="U584">
            <v>40588</v>
          </cell>
          <cell r="W584">
            <v>3571.4285714285716</v>
          </cell>
          <cell r="X584" t="str">
            <v>Челябинская область</v>
          </cell>
        </row>
        <row r="585">
          <cell r="A585">
            <v>583</v>
          </cell>
          <cell r="B585" t="str">
            <v>Челябинск</v>
          </cell>
          <cell r="C585">
            <v>48000000</v>
          </cell>
          <cell r="E585">
            <v>3421</v>
          </cell>
          <cell r="H585" t="str">
            <v>производственно-складское</v>
          </cell>
          <cell r="I585" t="str">
            <v>ОСЗ</v>
          </cell>
          <cell r="K585" t="str">
            <v>Челябинская обл., г. Челябинск, ул. Демидовская, д. 5</v>
          </cell>
          <cell r="L585" t="str">
            <v>типовая</v>
          </cell>
          <cell r="M585" t="str">
            <v>удовл.</v>
          </cell>
          <cell r="N585" t="str">
            <v>Челябинская область, Челябинск</v>
          </cell>
          <cell r="Q585" t="str">
            <v>собств</v>
          </cell>
          <cell r="T585" t="str">
            <v>http://ru.ners.ru/object/353889.html</v>
          </cell>
          <cell r="U585">
            <v>40562</v>
          </cell>
          <cell r="W585">
            <v>14030.985092078339</v>
          </cell>
          <cell r="X585" t="str">
            <v>Челябинская область</v>
          </cell>
        </row>
        <row r="586">
          <cell r="A586">
            <v>584</v>
          </cell>
          <cell r="B586" t="str">
            <v>Челябинск</v>
          </cell>
          <cell r="C586">
            <v>50000000</v>
          </cell>
          <cell r="E586">
            <v>10000</v>
          </cell>
          <cell r="H586" t="str">
            <v>производственно-складское</v>
          </cell>
          <cell r="I586" t="str">
            <v>ОСЗ</v>
          </cell>
          <cell r="K586" t="str">
            <v>Челябинская обл., г. Челябинск, Свердловский тракт, д. 5</v>
          </cell>
          <cell r="L586" t="str">
            <v>типовая</v>
          </cell>
          <cell r="M586" t="str">
            <v>удовл.</v>
          </cell>
          <cell r="N586" t="str">
            <v>Челябинская область, Челябинск</v>
          </cell>
          <cell r="P586" t="str">
            <v>1,5 га</v>
          </cell>
          <cell r="T586" t="str">
            <v>http://ru.ners.ru/object/313368.html</v>
          </cell>
          <cell r="U586">
            <v>40547</v>
          </cell>
          <cell r="W586">
            <v>5000</v>
          </cell>
          <cell r="X586" t="str">
            <v>Челябинская область</v>
          </cell>
        </row>
        <row r="587">
          <cell r="A587">
            <v>585</v>
          </cell>
          <cell r="B587" t="str">
            <v>Златоуст</v>
          </cell>
          <cell r="C587">
            <v>13500000</v>
          </cell>
          <cell r="E587">
            <v>1460</v>
          </cell>
          <cell r="H587" t="str">
            <v>производственно-складское</v>
          </cell>
          <cell r="I587" t="str">
            <v>ОСЗ</v>
          </cell>
          <cell r="K587" t="str">
            <v>Челябинская обл., г. Златоуст</v>
          </cell>
          <cell r="L587" t="str">
            <v>типовая</v>
          </cell>
          <cell r="M587" t="str">
            <v>удовл.</v>
          </cell>
          <cell r="N587" t="str">
            <v>Челябинская область, Златоуст</v>
          </cell>
          <cell r="T587" t="str">
            <v>http://ru.ners.ru/object/250400.html</v>
          </cell>
          <cell r="U587">
            <v>40521</v>
          </cell>
          <cell r="W587">
            <v>9246.5753424657541</v>
          </cell>
          <cell r="X587" t="str">
            <v>Челябинская область</v>
          </cell>
        </row>
        <row r="588">
          <cell r="A588">
            <v>586</v>
          </cell>
          <cell r="B588" t="str">
            <v>Челябинск</v>
          </cell>
          <cell r="C588">
            <v>32000000</v>
          </cell>
          <cell r="E588">
            <v>5340</v>
          </cell>
          <cell r="H588" t="str">
            <v>производственно-складское</v>
          </cell>
          <cell r="I588" t="str">
            <v>ОСЗ</v>
          </cell>
          <cell r="K588" t="str">
            <v>Челябинская обл., г. Челябинск, п. Еманжелинский</v>
          </cell>
          <cell r="L588" t="str">
            <v>типовая</v>
          </cell>
          <cell r="M588" t="str">
            <v>удовл.</v>
          </cell>
          <cell r="N588" t="str">
            <v>Челябинская область, Челябинск</v>
          </cell>
          <cell r="P588" t="str">
            <v>65 соток</v>
          </cell>
          <cell r="T588" t="str">
            <v>http://ru.ners.ru/object/101156.html</v>
          </cell>
          <cell r="U588">
            <v>40465</v>
          </cell>
          <cell r="W588">
            <v>5992.5093632958806</v>
          </cell>
          <cell r="X588" t="str">
            <v>Челябинская область</v>
          </cell>
        </row>
        <row r="589">
          <cell r="A589">
            <v>587</v>
          </cell>
          <cell r="B589" t="str">
            <v>Челябинск</v>
          </cell>
          <cell r="C589">
            <v>12000000</v>
          </cell>
          <cell r="E589">
            <v>2000</v>
          </cell>
          <cell r="H589" t="str">
            <v>производственно-складское</v>
          </cell>
          <cell r="I589" t="str">
            <v>ОСЗ</v>
          </cell>
          <cell r="K589" t="str">
            <v>Челябинская обл., г. Челябинск, Троицкий тракт</v>
          </cell>
          <cell r="L589" t="str">
            <v>типовая</v>
          </cell>
          <cell r="M589" t="str">
            <v>удовл.</v>
          </cell>
          <cell r="N589" t="str">
            <v>Челябинская область, Челябинск</v>
          </cell>
          <cell r="P589" t="str">
            <v>20 соток</v>
          </cell>
          <cell r="T589" t="str">
            <v>http://ru.ners.ru/object/101331.html</v>
          </cell>
          <cell r="U589">
            <v>40455</v>
          </cell>
          <cell r="W589">
            <v>6000</v>
          </cell>
          <cell r="X589" t="str">
            <v>Челябинская область</v>
          </cell>
        </row>
        <row r="590">
          <cell r="A590">
            <v>588</v>
          </cell>
          <cell r="B590" t="str">
            <v>Челябинск</v>
          </cell>
          <cell r="C590">
            <v>6800000</v>
          </cell>
          <cell r="E590">
            <v>1900</v>
          </cell>
          <cell r="H590" t="str">
            <v>производственно-складское</v>
          </cell>
          <cell r="I590" t="str">
            <v>ОСЗ</v>
          </cell>
          <cell r="K590" t="str">
            <v>Челябинская обл., г. Челябинск, ш. Копейское, д. 48</v>
          </cell>
          <cell r="L590" t="str">
            <v>типовая</v>
          </cell>
          <cell r="M590" t="str">
            <v>удовл.</v>
          </cell>
          <cell r="N590" t="str">
            <v>Челябинская область, Челябинск</v>
          </cell>
          <cell r="T590" t="str">
            <v>http://nedvizhimost.slando.chel.ru/chelyabinsk/prodaetsya-proizvodstvennaya-baza_P_31298632.html?nrk=RU-CHE&amp;search_terms=</v>
          </cell>
          <cell r="U590">
            <v>40588</v>
          </cell>
          <cell r="W590">
            <v>3578.9473684210525</v>
          </cell>
          <cell r="X590" t="str">
            <v>Челябинская область</v>
          </cell>
        </row>
        <row r="591">
          <cell r="A591">
            <v>589</v>
          </cell>
          <cell r="B591" t="str">
            <v>Солнечный</v>
          </cell>
          <cell r="C591">
            <v>1300000</v>
          </cell>
          <cell r="E591">
            <v>154</v>
          </cell>
          <cell r="H591" t="str">
            <v>производственно-складское</v>
          </cell>
          <cell r="I591" t="str">
            <v>ОСЗ</v>
          </cell>
          <cell r="K591" t="str">
            <v>Челябинская обл., г. Челябинск, пос.Солнечный</v>
          </cell>
          <cell r="L591" t="str">
            <v>типовая</v>
          </cell>
          <cell r="M591" t="str">
            <v>удовл.</v>
          </cell>
          <cell r="N591" t="str">
            <v>Челябинская область, Солнечный</v>
          </cell>
          <cell r="T591" t="str">
            <v>http://chelyabinsk.roswebrealty.ru/Objects/Commercial/Warehouses/Sell/o31319</v>
          </cell>
          <cell r="U591">
            <v>40589</v>
          </cell>
          <cell r="W591">
            <v>8441.5584415584417</v>
          </cell>
          <cell r="X591" t="str">
            <v>Челябинская область</v>
          </cell>
        </row>
        <row r="592">
          <cell r="A592">
            <v>590</v>
          </cell>
          <cell r="B592" t="str">
            <v>Еманжелинск</v>
          </cell>
          <cell r="C592">
            <v>2500000</v>
          </cell>
          <cell r="E592">
            <v>300</v>
          </cell>
          <cell r="H592" t="str">
            <v>производственно-складское</v>
          </cell>
          <cell r="I592" t="str">
            <v>ОСЗ</v>
          </cell>
          <cell r="K592" t="str">
            <v xml:space="preserve">Челябинская обл., г. Челябинск, г. Еманжелинск </v>
          </cell>
          <cell r="L592" t="str">
            <v>типовая</v>
          </cell>
          <cell r="M592" t="str">
            <v>удовл.</v>
          </cell>
          <cell r="N592" t="str">
            <v>Челябинская область, Еманжелинск</v>
          </cell>
          <cell r="T592" t="str">
            <v>http://chel.afy.ru/object/sklads/671737661448.html</v>
          </cell>
          <cell r="U592">
            <v>40397</v>
          </cell>
          <cell r="W592">
            <v>8333.3333333333339</v>
          </cell>
          <cell r="X592" t="str">
            <v>Челябинская область</v>
          </cell>
        </row>
        <row r="593">
          <cell r="A593">
            <v>591</v>
          </cell>
          <cell r="B593" t="str">
            <v>Кага</v>
          </cell>
          <cell r="C593">
            <v>250000</v>
          </cell>
          <cell r="E593">
            <v>55</v>
          </cell>
          <cell r="H593" t="str">
            <v>производственно-складское</v>
          </cell>
          <cell r="I593" t="str">
            <v>ОСЗ</v>
          </cell>
          <cell r="K593" t="str">
            <v>Челябинская обл., г. Челябинск, п. Кага</v>
          </cell>
          <cell r="L593" t="str">
            <v>типовая</v>
          </cell>
          <cell r="M593" t="str">
            <v>удовл.</v>
          </cell>
          <cell r="N593" t="str">
            <v>Челябинская область, Кага</v>
          </cell>
          <cell r="T593" t="str">
            <v>http://magnitogorsk.afy.ru/object/sklads/10928311141414.html</v>
          </cell>
          <cell r="U593">
            <v>40392</v>
          </cell>
          <cell r="W593">
            <v>4545.454545454545</v>
          </cell>
          <cell r="X593" t="str">
            <v>Челябинская область</v>
          </cell>
        </row>
        <row r="594">
          <cell r="A594">
            <v>592</v>
          </cell>
          <cell r="B594" t="str">
            <v>Челябинск</v>
          </cell>
          <cell r="C594">
            <v>6500000</v>
          </cell>
          <cell r="E594">
            <v>3987.3</v>
          </cell>
          <cell r="H594" t="str">
            <v>производственно-складское</v>
          </cell>
          <cell r="I594" t="str">
            <v>ОСЗ</v>
          </cell>
          <cell r="K594" t="str">
            <v>Челябинская обл., г. Челябинск, Копейское шоссе, д. 9</v>
          </cell>
          <cell r="L594" t="str">
            <v>типовая</v>
          </cell>
          <cell r="M594" t="str">
            <v>удовл.</v>
          </cell>
          <cell r="N594" t="str">
            <v>Челябинская область, Челябинск</v>
          </cell>
          <cell r="T594" t="str">
            <v>http://chel.afy.ru/object/sklads/18259278021536.html</v>
          </cell>
          <cell r="U594">
            <v>40428</v>
          </cell>
          <cell r="W594">
            <v>1630.1758081910064</v>
          </cell>
          <cell r="X594" t="str">
            <v>Челябинская область</v>
          </cell>
        </row>
        <row r="595">
          <cell r="A595">
            <v>593</v>
          </cell>
          <cell r="B595" t="str">
            <v>Златоуст</v>
          </cell>
          <cell r="C595">
            <v>1800000</v>
          </cell>
          <cell r="E595">
            <v>75.5</v>
          </cell>
          <cell r="H595" t="str">
            <v>производственно-складское</v>
          </cell>
          <cell r="I595" t="str">
            <v>встроенное</v>
          </cell>
          <cell r="K595" t="str">
            <v>Челябинская обл., г. Златоуст</v>
          </cell>
          <cell r="L595" t="str">
            <v>типовая</v>
          </cell>
          <cell r="M595" t="str">
            <v>удовл.</v>
          </cell>
          <cell r="N595" t="str">
            <v>Челябинская область, Златоуст</v>
          </cell>
          <cell r="T595" t="str">
            <v>http://chelreal.ru//index/?city=54&amp;class_name=commercial_premises&amp;interface=interface%2Fsearch_results&amp;module=Buyer&amp;search_hash=566210&amp;type_offer=%CF%F0%EE%E4%E0%EC</v>
          </cell>
          <cell r="U595">
            <v>40588</v>
          </cell>
          <cell r="W595">
            <v>23841.059602649006</v>
          </cell>
          <cell r="X595" t="str">
            <v>Челябинская область</v>
          </cell>
        </row>
        <row r="596">
          <cell r="A596">
            <v>594</v>
          </cell>
          <cell r="B596" t="str">
            <v>Челябинск</v>
          </cell>
          <cell r="C596">
            <v>7500000</v>
          </cell>
          <cell r="E596">
            <v>355</v>
          </cell>
          <cell r="H596" t="str">
            <v>офисное</v>
          </cell>
          <cell r="I596" t="str">
            <v>ОСЗ</v>
          </cell>
          <cell r="K596" t="str">
            <v>Челябинская обл., г. Челябинск, ул. 50 лет ВЛКСМ, д. 6</v>
          </cell>
          <cell r="L596" t="str">
            <v>типовая</v>
          </cell>
          <cell r="M596" t="str">
            <v>хорошее</v>
          </cell>
          <cell r="N596" t="str">
            <v>Челябинская область, Челябинск</v>
          </cell>
          <cell r="T596" t="str">
            <v>http://ru.ners.ru/object/341082.html</v>
          </cell>
          <cell r="U596">
            <v>40556</v>
          </cell>
          <cell r="W596">
            <v>21126.760563380281</v>
          </cell>
          <cell r="X596" t="str">
            <v>Челябинская область</v>
          </cell>
        </row>
        <row r="597">
          <cell r="A597">
            <v>595</v>
          </cell>
          <cell r="B597" t="str">
            <v>Миасс</v>
          </cell>
          <cell r="C597">
            <v>2800000</v>
          </cell>
          <cell r="E597">
            <v>68</v>
          </cell>
          <cell r="H597" t="str">
            <v>офисное</v>
          </cell>
          <cell r="I597" t="str">
            <v>ОСЗ</v>
          </cell>
          <cell r="K597" t="str">
            <v>Челябинская обл., г. Миасс, ул. Лихачёва, д. 20</v>
          </cell>
          <cell r="L597" t="str">
            <v>типовая</v>
          </cell>
          <cell r="M597" t="str">
            <v>хорошее</v>
          </cell>
          <cell r="N597" t="str">
            <v>Челябинская область, Миасс</v>
          </cell>
          <cell r="T597" t="str">
            <v>http://ru.ners.ru/object/324618.html</v>
          </cell>
          <cell r="U597">
            <v>40553</v>
          </cell>
          <cell r="W597">
            <v>41176.470588235294</v>
          </cell>
          <cell r="X597" t="str">
            <v>Челябинская область</v>
          </cell>
        </row>
        <row r="598">
          <cell r="A598">
            <v>596</v>
          </cell>
          <cell r="B598" t="str">
            <v>Челябинск</v>
          </cell>
          <cell r="C598">
            <v>55480000</v>
          </cell>
          <cell r="E598">
            <v>1387</v>
          </cell>
          <cell r="H598" t="str">
            <v>офисное</v>
          </cell>
          <cell r="I598" t="str">
            <v>встроенное</v>
          </cell>
          <cell r="K598" t="str">
            <v>Челябинская обл., г. Челябинск, ул. Проспект победы, д. 168</v>
          </cell>
          <cell r="L598" t="str">
            <v>типовая</v>
          </cell>
          <cell r="M598" t="str">
            <v>хорошее</v>
          </cell>
          <cell r="N598" t="str">
            <v>Челябинская область, Челябинск</v>
          </cell>
          <cell r="T598" t="str">
            <v>http://ru.ners.ru/object/157785.html</v>
          </cell>
          <cell r="U598">
            <v>40485</v>
          </cell>
          <cell r="W598">
            <v>40000</v>
          </cell>
          <cell r="X598" t="str">
            <v>Челябинская область</v>
          </cell>
        </row>
        <row r="599">
          <cell r="A599">
            <v>597</v>
          </cell>
          <cell r="B599" t="str">
            <v>Челябинск</v>
          </cell>
          <cell r="C599">
            <v>6600000</v>
          </cell>
          <cell r="E599">
            <v>120</v>
          </cell>
          <cell r="H599" t="str">
            <v>офисное</v>
          </cell>
          <cell r="I599" t="str">
            <v>встроенное</v>
          </cell>
          <cell r="K599" t="str">
            <v>Челябинская обл., г. Челябинск, ул. Гагарина, д. 10</v>
          </cell>
          <cell r="L599" t="str">
            <v>типовая</v>
          </cell>
          <cell r="M599" t="str">
            <v>хорошее</v>
          </cell>
          <cell r="N599" t="str">
            <v>Челябинская область, Челябинск</v>
          </cell>
          <cell r="T599" t="str">
            <v>http://ru.ners.ru/object/101216.html</v>
          </cell>
          <cell r="U599">
            <v>40455</v>
          </cell>
          <cell r="W599">
            <v>55000</v>
          </cell>
          <cell r="X599" t="str">
            <v>Челябинская область</v>
          </cell>
        </row>
        <row r="600">
          <cell r="A600">
            <v>598</v>
          </cell>
          <cell r="B600" t="str">
            <v>Челябинск</v>
          </cell>
          <cell r="C600">
            <v>3420000</v>
          </cell>
          <cell r="E600">
            <v>76</v>
          </cell>
          <cell r="H600" t="str">
            <v>офисное</v>
          </cell>
          <cell r="I600" t="str">
            <v>встроенное</v>
          </cell>
          <cell r="K600" t="str">
            <v>Челябинская обл., г. Челябинск, ул. 40 лет Победы, д. 43</v>
          </cell>
          <cell r="L600" t="str">
            <v>типовая</v>
          </cell>
          <cell r="M600" t="str">
            <v>хорошее</v>
          </cell>
          <cell r="N600" t="str">
            <v>Челябинская область, Челябинск</v>
          </cell>
          <cell r="T600" t="str">
            <v>http://ru.ners.ru/object/101164.html</v>
          </cell>
          <cell r="U600">
            <v>40428</v>
          </cell>
          <cell r="W600">
            <v>45000</v>
          </cell>
          <cell r="X600" t="str">
            <v>Челябинская область</v>
          </cell>
        </row>
        <row r="601">
          <cell r="A601">
            <v>599</v>
          </cell>
          <cell r="B601" t="str">
            <v>Челябинск</v>
          </cell>
          <cell r="C601">
            <v>25000000</v>
          </cell>
          <cell r="E601">
            <v>800</v>
          </cell>
          <cell r="H601" t="str">
            <v>офисное</v>
          </cell>
          <cell r="I601" t="str">
            <v>ОСЗ</v>
          </cell>
          <cell r="K601" t="str">
            <v xml:space="preserve">Челябинская обл., г. Челябинск, ул. Строительная , д. 11 </v>
          </cell>
          <cell r="L601" t="str">
            <v>типовая</v>
          </cell>
          <cell r="M601" t="str">
            <v>хорошее</v>
          </cell>
          <cell r="N601" t="str">
            <v>Челябинская область, Челябинск</v>
          </cell>
          <cell r="T601" t="str">
            <v>http://chelyabinsk.roswebrealty.ru/Objects/Commercial/Offices/Sell/o32084</v>
          </cell>
          <cell r="U601">
            <v>40588</v>
          </cell>
          <cell r="W601">
            <v>31250</v>
          </cell>
          <cell r="X601" t="str">
            <v>Челябинская область</v>
          </cell>
        </row>
        <row r="602">
          <cell r="A602">
            <v>600</v>
          </cell>
          <cell r="B602" t="str">
            <v>Магнитогорск</v>
          </cell>
          <cell r="C602">
            <v>31000000</v>
          </cell>
          <cell r="E602">
            <v>1177</v>
          </cell>
          <cell r="H602" t="str">
            <v>офисное</v>
          </cell>
          <cell r="I602" t="str">
            <v>ОСЗ</v>
          </cell>
          <cell r="K602" t="str">
            <v>Челябинская обл., г. Магнитогорск, ул. 50 лет Магнитки, д. 67/1</v>
          </cell>
          <cell r="L602" t="str">
            <v>типовая</v>
          </cell>
          <cell r="M602" t="str">
            <v>хорошее</v>
          </cell>
          <cell r="N602" t="str">
            <v>Челябинская область, Магнитогорск</v>
          </cell>
          <cell r="T602" t="str">
            <v>http://magnitogorsk.afy.ru/object/office/274395502463.html</v>
          </cell>
          <cell r="U602">
            <v>40536</v>
          </cell>
          <cell r="W602">
            <v>26338.147833474937</v>
          </cell>
          <cell r="X602" t="str">
            <v>Челябинская область</v>
          </cell>
        </row>
        <row r="603">
          <cell r="A603">
            <v>601</v>
          </cell>
          <cell r="B603" t="str">
            <v>Чебаркуль</v>
          </cell>
          <cell r="C603">
            <v>29900000</v>
          </cell>
          <cell r="E603">
            <v>1193.5</v>
          </cell>
          <cell r="H603" t="str">
            <v>офисное</v>
          </cell>
          <cell r="I603" t="str">
            <v>ОСЗ</v>
          </cell>
          <cell r="K603" t="str">
            <v>Челябинская обл., г. Чебаркуль, ул. Крылова, д. 4</v>
          </cell>
          <cell r="L603" t="str">
            <v>типовая</v>
          </cell>
          <cell r="M603" t="str">
            <v>хорошее</v>
          </cell>
          <cell r="N603" t="str">
            <v>Челябинская область, Чебаркуль</v>
          </cell>
          <cell r="T603" t="str">
            <v>http://chebarkul.afy.ru/object/office/14529551962323.html</v>
          </cell>
          <cell r="U603">
            <v>40521</v>
          </cell>
          <cell r="W603">
            <v>25052.366987850859</v>
          </cell>
          <cell r="X603" t="str">
            <v>Челябинская область</v>
          </cell>
        </row>
        <row r="604">
          <cell r="A604">
            <v>602</v>
          </cell>
          <cell r="B604" t="str">
            <v>Магнитогорск</v>
          </cell>
          <cell r="C604">
            <v>140000000</v>
          </cell>
          <cell r="E604">
            <v>2690</v>
          </cell>
          <cell r="H604" t="str">
            <v>офисное</v>
          </cell>
          <cell r="I604" t="str">
            <v>ОСЗ</v>
          </cell>
          <cell r="K604" t="str">
            <v>Челябинская обл., г. Магнитогорск, ул. Труда, д. 42а</v>
          </cell>
          <cell r="L604" t="str">
            <v>типовая</v>
          </cell>
          <cell r="M604" t="str">
            <v>хорошее</v>
          </cell>
          <cell r="N604" t="str">
            <v>Челябинская область, Магнитогорск</v>
          </cell>
          <cell r="T604" t="str">
            <v>http://magnitogorsk.afy.ru/object/office/6795617791947.html</v>
          </cell>
          <cell r="U604">
            <v>40484</v>
          </cell>
          <cell r="W604">
            <v>52044.60966542751</v>
          </cell>
          <cell r="X604" t="str">
            <v>Челябинская область</v>
          </cell>
        </row>
        <row r="605">
          <cell r="A605">
            <v>603</v>
          </cell>
          <cell r="B605" t="str">
            <v>Челябинск</v>
          </cell>
          <cell r="C605">
            <v>5000000</v>
          </cell>
          <cell r="E605">
            <v>180</v>
          </cell>
          <cell r="H605" t="str">
            <v>офисное</v>
          </cell>
          <cell r="I605" t="str">
            <v>встроенное</v>
          </cell>
          <cell r="K605" t="str">
            <v>Челябинская обл., г. Челябинск</v>
          </cell>
          <cell r="L605" t="str">
            <v>типовая</v>
          </cell>
          <cell r="M605" t="str">
            <v>хорошее</v>
          </cell>
          <cell r="N605" t="str">
            <v>Челябинская область, Челябинск</v>
          </cell>
          <cell r="T605" t="str">
            <v>http://chel.afy.ru/object/office/19318947941594.html</v>
          </cell>
          <cell r="U605">
            <v>40466</v>
          </cell>
          <cell r="W605">
            <v>27777.777777777777</v>
          </cell>
          <cell r="X605" t="str">
            <v>Челябинская область</v>
          </cell>
        </row>
        <row r="606">
          <cell r="A606">
            <v>604</v>
          </cell>
          <cell r="B606" t="str">
            <v>Челябинск</v>
          </cell>
          <cell r="C606">
            <v>850000</v>
          </cell>
          <cell r="E606">
            <v>16</v>
          </cell>
          <cell r="H606" t="str">
            <v>офисное</v>
          </cell>
          <cell r="I606" t="str">
            <v>встроенное</v>
          </cell>
          <cell r="K606" t="str">
            <v>Челябинская обл., г. Челябинск, ул. Подольская , д. 38"А"</v>
          </cell>
          <cell r="L606" t="str">
            <v>типовая</v>
          </cell>
          <cell r="M606" t="str">
            <v>хорошее</v>
          </cell>
          <cell r="N606" t="str">
            <v>Челябинская область, Челябинск</v>
          </cell>
          <cell r="T606" t="str">
            <v>http://chel.afy.ru/object/office/11631417141303.html</v>
          </cell>
          <cell r="U606">
            <v>40431</v>
          </cell>
          <cell r="W606">
            <v>53125</v>
          </cell>
          <cell r="X606" t="str">
            <v>Челябинская область</v>
          </cell>
        </row>
        <row r="607">
          <cell r="A607">
            <v>605</v>
          </cell>
          <cell r="B607" t="str">
            <v>Златоуст</v>
          </cell>
          <cell r="C607">
            <v>24000000</v>
          </cell>
          <cell r="E607">
            <v>1078.5</v>
          </cell>
          <cell r="H607" t="str">
            <v>офисное</v>
          </cell>
          <cell r="I607" t="str">
            <v>ОСЗ</v>
          </cell>
          <cell r="K607" t="str">
            <v>Челябинская обл., г. Златоуст</v>
          </cell>
          <cell r="L607" t="str">
            <v>типовая</v>
          </cell>
          <cell r="M607" t="str">
            <v>хорошее</v>
          </cell>
          <cell r="N607" t="str">
            <v>Челябинская область, Златоуст</v>
          </cell>
          <cell r="T607" t="str">
            <v>http://chelreal.ru//index/?city=54&amp;class_name=commercial_premises&amp;interface=interface%2Fsearch_results&amp;module=Buyer&amp;search_hash=982304&amp;type_offer=%CF%F0%EE%E4%E0%EC</v>
          </cell>
          <cell r="U607">
            <v>40588</v>
          </cell>
          <cell r="W607">
            <v>22253.129346314327</v>
          </cell>
          <cell r="X607" t="str">
            <v>Челябинская область</v>
          </cell>
        </row>
        <row r="608">
          <cell r="A608">
            <v>606</v>
          </cell>
          <cell r="B608" t="str">
            <v>Чита</v>
          </cell>
          <cell r="C608">
            <v>2500000</v>
          </cell>
          <cell r="E608">
            <v>48</v>
          </cell>
          <cell r="H608" t="str">
            <v>офисное</v>
          </cell>
          <cell r="I608" t="str">
            <v>встроенное</v>
          </cell>
          <cell r="K608" t="str">
            <v>Забайкальский край, г. Чита, ул. Балябина, д. 13</v>
          </cell>
          <cell r="L608" t="str">
            <v>типовая</v>
          </cell>
          <cell r="M608" t="str">
            <v>хорошее</v>
          </cell>
          <cell r="N608" t="str">
            <v>Забайкальский край, Чита</v>
          </cell>
          <cell r="T608" t="str">
            <v>http://ki-chita.ru/?pageid=sold&amp;idnedv=9&amp;idtovar=177</v>
          </cell>
          <cell r="U608">
            <v>40589</v>
          </cell>
          <cell r="W608">
            <v>52083.333333333336</v>
          </cell>
          <cell r="X608" t="str">
            <v>Забайкальский край</v>
          </cell>
        </row>
        <row r="609">
          <cell r="A609">
            <v>607</v>
          </cell>
          <cell r="B609" t="str">
            <v>Хилок</v>
          </cell>
          <cell r="C609">
            <v>3500000</v>
          </cell>
          <cell r="E609">
            <v>53</v>
          </cell>
          <cell r="H609" t="str">
            <v>офисное</v>
          </cell>
          <cell r="I609" t="str">
            <v>встроенное</v>
          </cell>
          <cell r="K609" t="str">
            <v>Забайкальский край, г. Хилок, ул. Орджоникидзе</v>
          </cell>
          <cell r="L609" t="str">
            <v>типовая</v>
          </cell>
          <cell r="M609" t="str">
            <v>хорошее</v>
          </cell>
          <cell r="N609" t="str">
            <v>Забайкальский край, Хилок</v>
          </cell>
          <cell r="T609" t="str">
            <v>http://nedvizhimost.zab.slando.ru/khilok/universalnoe_pomeschenie_v_tsentre_g_hilok_P_30473050.html?nrk=RU-ZAB&amp;search_terms=</v>
          </cell>
          <cell r="U609">
            <v>40586</v>
          </cell>
          <cell r="W609">
            <v>66037.735849056597</v>
          </cell>
          <cell r="X609" t="str">
            <v>Забайкальский край</v>
          </cell>
        </row>
        <row r="610">
          <cell r="A610">
            <v>608</v>
          </cell>
          <cell r="B610" t="str">
            <v>Приаргунск</v>
          </cell>
          <cell r="C610">
            <v>5250000</v>
          </cell>
          <cell r="E610">
            <v>150</v>
          </cell>
          <cell r="H610" t="str">
            <v>офисное</v>
          </cell>
          <cell r="I610" t="str">
            <v>ОСЗ</v>
          </cell>
          <cell r="K610" t="str">
            <v>Забайкальский край, г. Приаргунск</v>
          </cell>
          <cell r="L610" t="str">
            <v>типовая</v>
          </cell>
          <cell r="M610" t="str">
            <v>хорошее</v>
          </cell>
          <cell r="N610" t="str">
            <v>Забайкальский край, Приаргунск</v>
          </cell>
          <cell r="T610" t="str">
            <v>http://nedvizhimost.zab.slando.ru/chita/prodam_P_27219800.html?nrk=RU-ZAB&amp;search_terms=</v>
          </cell>
          <cell r="U610">
            <v>40586</v>
          </cell>
          <cell r="W610">
            <v>35000</v>
          </cell>
          <cell r="X610" t="str">
            <v>Забайкальский край</v>
          </cell>
        </row>
        <row r="611">
          <cell r="A611">
            <v>609</v>
          </cell>
          <cell r="B611" t="str">
            <v>Чита</v>
          </cell>
          <cell r="C611">
            <v>26000000</v>
          </cell>
          <cell r="E611">
            <v>340</v>
          </cell>
          <cell r="H611" t="str">
            <v>офисное</v>
          </cell>
          <cell r="I611" t="str">
            <v>встроенное</v>
          </cell>
          <cell r="K611" t="str">
            <v>Забайкальский край, г. Чита, ул. Николая Островского, д. 15а</v>
          </cell>
          <cell r="L611" t="str">
            <v>типовая</v>
          </cell>
          <cell r="M611" t="str">
            <v>хорошее</v>
          </cell>
          <cell r="N611" t="str">
            <v>Забайкальский край, Чита</v>
          </cell>
          <cell r="T611" t="str">
            <v>http://ki-chita.ru/?pageid=sold&amp;idnedv=9&amp;idtovar=176</v>
          </cell>
          <cell r="U611">
            <v>40587</v>
          </cell>
          <cell r="W611">
            <v>76470.588235294112</v>
          </cell>
          <cell r="X611" t="str">
            <v>Забайкальский край</v>
          </cell>
        </row>
        <row r="612">
          <cell r="A612">
            <v>610</v>
          </cell>
          <cell r="B612" t="str">
            <v>Чита</v>
          </cell>
          <cell r="C612">
            <v>23500000</v>
          </cell>
          <cell r="E612">
            <v>730</v>
          </cell>
          <cell r="H612" t="str">
            <v>офисное</v>
          </cell>
          <cell r="I612" t="str">
            <v>ОСЗ</v>
          </cell>
          <cell r="K612" t="str">
            <v>Забайкальский край, г. Чита</v>
          </cell>
          <cell r="L612" t="str">
            <v>типовая</v>
          </cell>
          <cell r="M612" t="str">
            <v>хорошее</v>
          </cell>
          <cell r="N612" t="str">
            <v>Забайкальский край, Чита</v>
          </cell>
          <cell r="T612" t="str">
            <v>http://chita.olx.ru/iid-165391334</v>
          </cell>
          <cell r="U612">
            <v>40584</v>
          </cell>
          <cell r="W612">
            <v>32191.780821917808</v>
          </cell>
          <cell r="X612" t="str">
            <v>Забайкальский край</v>
          </cell>
        </row>
        <row r="613">
          <cell r="A613">
            <v>611</v>
          </cell>
          <cell r="B613" t="str">
            <v>Чита</v>
          </cell>
          <cell r="C613">
            <v>4060000</v>
          </cell>
          <cell r="E613">
            <v>116</v>
          </cell>
          <cell r="H613" t="str">
            <v>офисное</v>
          </cell>
          <cell r="I613" t="str">
            <v>встроенное</v>
          </cell>
          <cell r="K613" t="str">
            <v>Забайкальский край, г. Чита, п. Ясногорск</v>
          </cell>
          <cell r="L613" t="str">
            <v>типовая</v>
          </cell>
          <cell r="M613" t="str">
            <v>хорошее</v>
          </cell>
          <cell r="N613" t="str">
            <v>Забайкальский край, Чита</v>
          </cell>
          <cell r="T613" t="str">
            <v>http://chita.olx.ru/iid-123019181</v>
          </cell>
          <cell r="U613">
            <v>40464</v>
          </cell>
          <cell r="W613">
            <v>35000</v>
          </cell>
          <cell r="X613" t="str">
            <v>Забайкальский край</v>
          </cell>
        </row>
        <row r="614">
          <cell r="A614">
            <v>612</v>
          </cell>
          <cell r="B614" t="str">
            <v>Чита</v>
          </cell>
          <cell r="C614">
            <v>12000000</v>
          </cell>
          <cell r="E614">
            <v>320</v>
          </cell>
          <cell r="H614" t="str">
            <v>офисное</v>
          </cell>
          <cell r="I614" t="str">
            <v>ОСЗ</v>
          </cell>
          <cell r="K614" t="str">
            <v>Забайкальский край, г. Чита</v>
          </cell>
          <cell r="L614" t="str">
            <v>типовая</v>
          </cell>
          <cell r="M614" t="str">
            <v>хорошее</v>
          </cell>
          <cell r="N614" t="str">
            <v>Забайкальский край, Чита</v>
          </cell>
          <cell r="T614" t="str">
            <v>http://chita.olx.ru/iid-2972397</v>
          </cell>
          <cell r="U614">
            <v>40387</v>
          </cell>
          <cell r="W614">
            <v>37500</v>
          </cell>
          <cell r="X614" t="str">
            <v>Забайкальский край</v>
          </cell>
        </row>
        <row r="615">
          <cell r="A615">
            <v>613</v>
          </cell>
          <cell r="B615" t="str">
            <v>Чита</v>
          </cell>
          <cell r="C615">
            <v>5000000</v>
          </cell>
          <cell r="E615">
            <v>520</v>
          </cell>
          <cell r="H615" t="str">
            <v>производственно-складское</v>
          </cell>
          <cell r="I615" t="str">
            <v>ОСЗ</v>
          </cell>
          <cell r="K615" t="str">
            <v>Забайкальский край, г. Чита</v>
          </cell>
          <cell r="L615" t="str">
            <v>типовая</v>
          </cell>
          <cell r="M615" t="str">
            <v>удовл.</v>
          </cell>
          <cell r="N615" t="str">
            <v>Забайкальский край, Чита</v>
          </cell>
          <cell r="P615" t="str">
            <v>0,6 га</v>
          </cell>
          <cell r="T615" t="str">
            <v>http://chitr.ru/filter.php</v>
          </cell>
          <cell r="U615">
            <v>40519</v>
          </cell>
          <cell r="W615">
            <v>9615.3846153846152</v>
          </cell>
          <cell r="X615" t="str">
            <v>Забайкальский край</v>
          </cell>
        </row>
        <row r="616">
          <cell r="A616">
            <v>614</v>
          </cell>
          <cell r="B616" t="str">
            <v>Чита</v>
          </cell>
          <cell r="C616">
            <v>30000000</v>
          </cell>
          <cell r="E616">
            <v>660</v>
          </cell>
          <cell r="H616" t="str">
            <v>офисное</v>
          </cell>
          <cell r="I616" t="str">
            <v>ОСЗ</v>
          </cell>
          <cell r="K616" t="str">
            <v>Забайкальский край, г. Чита, Агинский тракт, д. 18</v>
          </cell>
          <cell r="L616" t="str">
            <v>типовая</v>
          </cell>
          <cell r="M616" t="str">
            <v>хорошее</v>
          </cell>
          <cell r="N616" t="str">
            <v>Забайкальский край, Чита</v>
          </cell>
          <cell r="P616">
            <v>4094</v>
          </cell>
          <cell r="T616" t="str">
            <v>http://www.rosrealt.ru/comrealty.php?id=16056</v>
          </cell>
          <cell r="U616">
            <v>40479</v>
          </cell>
          <cell r="W616">
            <v>45454.545454545456</v>
          </cell>
          <cell r="X616" t="str">
            <v>Забайкальский край</v>
          </cell>
        </row>
        <row r="617">
          <cell r="A617">
            <v>615</v>
          </cell>
          <cell r="B617" t="str">
            <v>Чита</v>
          </cell>
          <cell r="C617">
            <v>1845000</v>
          </cell>
          <cell r="E617">
            <v>145</v>
          </cell>
          <cell r="H617" t="str">
            <v>офисное</v>
          </cell>
          <cell r="I617" t="str">
            <v>ОСЗ</v>
          </cell>
          <cell r="K617" t="str">
            <v>Забайкальский край, г. Чита, Агинский тракт, д. 19</v>
          </cell>
          <cell r="L617" t="str">
            <v>типовая</v>
          </cell>
          <cell r="M617" t="str">
            <v>хорошее</v>
          </cell>
          <cell r="N617" t="str">
            <v>Забайкальский край, Чита</v>
          </cell>
          <cell r="T617" t="str">
            <v>http://www.rosrealt.ru/comrealty.php?id=13780</v>
          </cell>
          <cell r="U617">
            <v>40420</v>
          </cell>
          <cell r="W617">
            <v>12724.137931034482</v>
          </cell>
          <cell r="X617" t="str">
            <v>Забайкальский край</v>
          </cell>
        </row>
        <row r="618">
          <cell r="A618">
            <v>616</v>
          </cell>
          <cell r="B618" t="str">
            <v>Ижевск</v>
          </cell>
          <cell r="C618">
            <v>2400000</v>
          </cell>
          <cell r="E618">
            <v>43</v>
          </cell>
          <cell r="H618" t="str">
            <v>офисное</v>
          </cell>
          <cell r="I618" t="str">
            <v>встроенное</v>
          </cell>
          <cell r="K618" t="str">
            <v>Удмуртская республика, г. Ижевск, ул. Удмуртская. д. 202</v>
          </cell>
          <cell r="L618" t="str">
            <v>типовая</v>
          </cell>
          <cell r="M618" t="str">
            <v>хорошее</v>
          </cell>
          <cell r="N618" t="str">
            <v>Удмуртская республика, Ижевск</v>
          </cell>
          <cell r="T618" t="str">
            <v>http://www.elmi-realty.ru/cat/commercial/agpiz.html</v>
          </cell>
          <cell r="U618">
            <v>40249</v>
          </cell>
          <cell r="W618">
            <v>55813.953488372092</v>
          </cell>
          <cell r="X618" t="str">
            <v>Удмуртская республика</v>
          </cell>
        </row>
        <row r="619">
          <cell r="A619">
            <v>617</v>
          </cell>
          <cell r="B619" t="str">
            <v>Ижевск</v>
          </cell>
          <cell r="C619">
            <v>13160000</v>
          </cell>
          <cell r="E619">
            <v>329</v>
          </cell>
          <cell r="H619" t="str">
            <v>офисное</v>
          </cell>
          <cell r="I619" t="str">
            <v>встроенное</v>
          </cell>
          <cell r="K619" t="str">
            <v>Удмуртская республика, г. Ижевск, ул. К.Либкнехта, д. 14</v>
          </cell>
          <cell r="L619" t="str">
            <v>типовая</v>
          </cell>
          <cell r="M619" t="str">
            <v>хорошее</v>
          </cell>
          <cell r="N619" t="str">
            <v>Удмуртская республика, Ижевск</v>
          </cell>
          <cell r="T619" t="str">
            <v>http://izhevsk.irr.ru/advert/100175417/</v>
          </cell>
          <cell r="U619">
            <v>40588</v>
          </cell>
          <cell r="W619">
            <v>40000</v>
          </cell>
          <cell r="X619" t="str">
            <v>Удмуртская республика</v>
          </cell>
        </row>
        <row r="620">
          <cell r="A620">
            <v>618</v>
          </cell>
          <cell r="B620" t="str">
            <v>Ижевск</v>
          </cell>
          <cell r="C620">
            <v>5200000</v>
          </cell>
          <cell r="E620">
            <v>116</v>
          </cell>
          <cell r="H620" t="str">
            <v>офисное</v>
          </cell>
          <cell r="I620" t="str">
            <v>ОСЗ</v>
          </cell>
          <cell r="K620" t="str">
            <v>Удмуртская республика, г. Ижевск</v>
          </cell>
          <cell r="L620" t="str">
            <v>типовая</v>
          </cell>
          <cell r="M620" t="str">
            <v>хорошее</v>
          </cell>
          <cell r="N620" t="str">
            <v>Удмуртская республика, Ижевск</v>
          </cell>
          <cell r="T620" t="str">
            <v>http://izhevsk.1gs.ru/p/7780.1gs</v>
          </cell>
          <cell r="U620">
            <v>40131</v>
          </cell>
          <cell r="W620">
            <v>44827.586206896551</v>
          </cell>
          <cell r="X620" t="str">
            <v>Удмуртская республика</v>
          </cell>
        </row>
        <row r="621">
          <cell r="A621">
            <v>619</v>
          </cell>
          <cell r="B621" t="str">
            <v>Кисловодск</v>
          </cell>
          <cell r="C621">
            <v>10000000</v>
          </cell>
          <cell r="E621">
            <v>450</v>
          </cell>
          <cell r="H621" t="str">
            <v>производственно-складское</v>
          </cell>
          <cell r="I621" t="str">
            <v>встроенное</v>
          </cell>
          <cell r="K621" t="str">
            <v xml:space="preserve">Ставропольский край, г. Кисловодск, ул. Седлогорская </v>
          </cell>
          <cell r="L621" t="str">
            <v>типовая</v>
          </cell>
          <cell r="M621" t="str">
            <v>хорошее</v>
          </cell>
          <cell r="N621" t="str">
            <v>Ставропольский край, Кисловодск</v>
          </cell>
          <cell r="T621" t="str">
            <v>http://www.rosrealt.ru/comrealty.php?id=13991</v>
          </cell>
          <cell r="U621">
            <v>40424</v>
          </cell>
          <cell r="W621">
            <v>22222.222222222223</v>
          </cell>
          <cell r="X621" t="str">
            <v>Ставропольский край</v>
          </cell>
        </row>
        <row r="622">
          <cell r="A622">
            <v>620</v>
          </cell>
          <cell r="B622" t="str">
            <v>Кисловодск</v>
          </cell>
          <cell r="C622">
            <v>29000000</v>
          </cell>
          <cell r="E622">
            <v>3200</v>
          </cell>
          <cell r="H622" t="str">
            <v>производственно-складское</v>
          </cell>
          <cell r="I622" t="str">
            <v>ОСЗ</v>
          </cell>
          <cell r="K622" t="str">
            <v>Ставропольский край, г. Кисловодск, ул. Чапаева, д. 87</v>
          </cell>
          <cell r="L622" t="str">
            <v>типовая</v>
          </cell>
          <cell r="M622" t="str">
            <v>хорошее</v>
          </cell>
          <cell r="N622" t="str">
            <v>Ставропольский край, Кисловодск</v>
          </cell>
          <cell r="T622" t="str">
            <v>http://www.kislovodsk.nndv.ru/commerce16615.aspx</v>
          </cell>
          <cell r="U622">
            <v>40532</v>
          </cell>
          <cell r="W622">
            <v>9062.5</v>
          </cell>
          <cell r="X622" t="str">
            <v>Ставропольский край</v>
          </cell>
        </row>
        <row r="623">
          <cell r="A623">
            <v>621</v>
          </cell>
          <cell r="B623" t="str">
            <v>Кисловодск</v>
          </cell>
          <cell r="C623">
            <v>4500000</v>
          </cell>
          <cell r="E623">
            <v>164</v>
          </cell>
          <cell r="H623" t="str">
            <v>производственно-складское</v>
          </cell>
          <cell r="I623" t="str">
            <v>ОСЗ</v>
          </cell>
          <cell r="K623" t="str">
            <v>Ставропольский край, г. Кисловодск, ул. Жуковского</v>
          </cell>
          <cell r="L623" t="str">
            <v>типовая</v>
          </cell>
          <cell r="M623" t="str">
            <v>хорошее</v>
          </cell>
          <cell r="N623" t="str">
            <v>Ставропольский край, Кисловодск</v>
          </cell>
          <cell r="T623" t="str">
            <v>http://www.rosrealt.ru/comrealty.php?id=14550</v>
          </cell>
          <cell r="U623">
            <v>40438</v>
          </cell>
          <cell r="W623">
            <v>27439.024390243903</v>
          </cell>
          <cell r="X623" t="str">
            <v>Ставропольский край</v>
          </cell>
        </row>
        <row r="624">
          <cell r="A624">
            <v>622</v>
          </cell>
          <cell r="B624" t="str">
            <v>Ростов-на-Дону</v>
          </cell>
          <cell r="C624">
            <v>2400000</v>
          </cell>
          <cell r="E624">
            <v>39</v>
          </cell>
          <cell r="H624" t="str">
            <v>офисное</v>
          </cell>
          <cell r="I624" t="str">
            <v>встроенное</v>
          </cell>
          <cell r="K624" t="str">
            <v>Ростовская область, г. Ростов-на-Дону, пр. Буденновский</v>
          </cell>
          <cell r="L624" t="str">
            <v>типовая</v>
          </cell>
          <cell r="M624" t="str">
            <v>хорошее</v>
          </cell>
          <cell r="N624" t="str">
            <v>Ростовская область, Ростов-на-Дону</v>
          </cell>
          <cell r="T624" t="str">
            <v>http://www.donagent.ru/component/adsmanager/show_ad/ofisi/7769-prodaetsya!-pod-ofis-torgovlyu!-tsentr-b.html</v>
          </cell>
          <cell r="U624">
            <v>40477</v>
          </cell>
          <cell r="W624">
            <v>61538.461538461539</v>
          </cell>
          <cell r="X624" t="str">
            <v>Ростовская область</v>
          </cell>
        </row>
        <row r="625">
          <cell r="A625">
            <v>623</v>
          </cell>
          <cell r="B625" t="str">
            <v>Ростов-на-Дону</v>
          </cell>
          <cell r="C625">
            <v>3500000</v>
          </cell>
          <cell r="E625">
            <v>70</v>
          </cell>
          <cell r="H625" t="str">
            <v>офисное</v>
          </cell>
          <cell r="I625" t="str">
            <v>встроенное</v>
          </cell>
          <cell r="K625" t="str">
            <v xml:space="preserve">Ростовская область, г. Ростов-на-Дону, Первая линия, д. 52 </v>
          </cell>
          <cell r="L625" t="str">
            <v>типовая</v>
          </cell>
          <cell r="M625" t="str">
            <v>хорошее</v>
          </cell>
          <cell r="N625" t="str">
            <v>Ростовская область, Ростов-на-Дону</v>
          </cell>
          <cell r="T625" t="str">
            <v>http://rostov.afy.ru/object/office/8560120882543.html</v>
          </cell>
          <cell r="U625">
            <v>40557</v>
          </cell>
          <cell r="W625">
            <v>50000</v>
          </cell>
          <cell r="X625" t="str">
            <v>Ростовская область</v>
          </cell>
        </row>
        <row r="626">
          <cell r="A626">
            <v>624</v>
          </cell>
          <cell r="B626" t="str">
            <v>Ростов-на-Дону</v>
          </cell>
          <cell r="C626">
            <v>6000000</v>
          </cell>
          <cell r="E626">
            <v>121</v>
          </cell>
          <cell r="H626" t="str">
            <v>офисное</v>
          </cell>
          <cell r="I626" t="str">
            <v>встроенное</v>
          </cell>
          <cell r="K626" t="str">
            <v>Ростовская область, г. Ростов-на-Дону</v>
          </cell>
          <cell r="L626" t="str">
            <v>типовая</v>
          </cell>
          <cell r="M626" t="str">
            <v>хорошее</v>
          </cell>
          <cell r="N626" t="str">
            <v>Ростовская область, Ростов-на-Дону</v>
          </cell>
          <cell r="T626" t="str">
            <v>http://mvtb.ru/immovables/immovables-sale/sale-commercial/page/11/</v>
          </cell>
          <cell r="U626">
            <v>40380</v>
          </cell>
          <cell r="W626">
            <v>49586.776859504134</v>
          </cell>
          <cell r="X626" t="str">
            <v>Ростовская область</v>
          </cell>
        </row>
        <row r="627">
          <cell r="A627">
            <v>625</v>
          </cell>
          <cell r="B627" t="str">
            <v>Ростов-на-Дону</v>
          </cell>
          <cell r="C627">
            <v>4500000</v>
          </cell>
          <cell r="E627">
            <v>90.5</v>
          </cell>
          <cell r="H627" t="str">
            <v>офисное</v>
          </cell>
          <cell r="I627" t="str">
            <v>встроенное</v>
          </cell>
          <cell r="K627" t="str">
            <v>Ростовская область, г. Ростов-на-Дону</v>
          </cell>
          <cell r="L627" t="str">
            <v>типовая</v>
          </cell>
          <cell r="M627" t="str">
            <v>хорошее</v>
          </cell>
          <cell r="N627" t="str">
            <v>Ростовская область, Ростов-на-Дону</v>
          </cell>
          <cell r="T627" t="str">
            <v>http://www.donagent.ru/component/adsmanager/show_ad/ofisi/7764-prodaetsya-ofis-v-tsentre-shaumyana.html</v>
          </cell>
          <cell r="U627">
            <v>40477</v>
          </cell>
          <cell r="W627">
            <v>49723.756906077346</v>
          </cell>
          <cell r="X627" t="str">
            <v>Ростовская область</v>
          </cell>
        </row>
        <row r="628">
          <cell r="A628">
            <v>626</v>
          </cell>
          <cell r="B628" t="str">
            <v>Саратов</v>
          </cell>
          <cell r="C628">
            <v>22000000</v>
          </cell>
          <cell r="E628">
            <v>1210</v>
          </cell>
          <cell r="H628" t="str">
            <v>производственно-складское</v>
          </cell>
          <cell r="I628" t="str">
            <v>ОСЗ</v>
          </cell>
          <cell r="K628" t="str">
            <v>Саратовская область, г. Саратов, ул. Универсальная</v>
          </cell>
          <cell r="L628" t="str">
            <v>типовая</v>
          </cell>
          <cell r="M628" t="str">
            <v>хорошее</v>
          </cell>
          <cell r="N628" t="str">
            <v>Саратовская область, Саратов</v>
          </cell>
          <cell r="T628" t="str">
            <v>http://www.kvadrat64.ru/sellcom-580.html</v>
          </cell>
          <cell r="U628">
            <v>40490</v>
          </cell>
          <cell r="W628">
            <v>18181.81818181818</v>
          </cell>
          <cell r="X628" t="str">
            <v>Саратовская область</v>
          </cell>
        </row>
        <row r="629">
          <cell r="A629">
            <v>627</v>
          </cell>
          <cell r="B629" t="str">
            <v>Саратов</v>
          </cell>
          <cell r="C629">
            <v>20000000</v>
          </cell>
          <cell r="E629">
            <v>1000</v>
          </cell>
          <cell r="H629" t="str">
            <v>производственно-складское</v>
          </cell>
          <cell r="I629" t="str">
            <v>ОСЗ</v>
          </cell>
          <cell r="K629" t="str">
            <v>Саратовская область, г. Саратов, ул. Молочка</v>
          </cell>
          <cell r="L629" t="str">
            <v>типовая</v>
          </cell>
          <cell r="M629" t="str">
            <v>хорошее</v>
          </cell>
          <cell r="N629" t="str">
            <v>Саратовская область, Саратов</v>
          </cell>
          <cell r="T629" t="str">
            <v>http://www.kvadrat64.ru/sellcom-650.html</v>
          </cell>
          <cell r="U629">
            <v>40581</v>
          </cell>
          <cell r="W629">
            <v>20000</v>
          </cell>
          <cell r="X629" t="str">
            <v>Саратовская область</v>
          </cell>
        </row>
        <row r="630">
          <cell r="A630">
            <v>628</v>
          </cell>
          <cell r="B630" t="str">
            <v>Саратов</v>
          </cell>
          <cell r="C630">
            <v>18000000</v>
          </cell>
          <cell r="E630">
            <v>1000</v>
          </cell>
          <cell r="H630" t="str">
            <v>производственно-складское</v>
          </cell>
          <cell r="I630" t="str">
            <v>ОСЗ</v>
          </cell>
          <cell r="K630" t="str">
            <v>Саратовская область, г. Саратов, ул. Фабричная, д. 1</v>
          </cell>
          <cell r="L630" t="str">
            <v>типовая</v>
          </cell>
          <cell r="M630" t="str">
            <v>хорошее</v>
          </cell>
          <cell r="N630" t="str">
            <v>Саратовская область, Саратов</v>
          </cell>
          <cell r="T630" t="str">
            <v>http://www.kvadrat64.ru/sellcom-724.html</v>
          </cell>
          <cell r="U630">
            <v>40564</v>
          </cell>
          <cell r="W630">
            <v>18000</v>
          </cell>
          <cell r="X630" t="str">
            <v>Саратовская область</v>
          </cell>
        </row>
        <row r="631">
          <cell r="A631">
            <v>629</v>
          </cell>
          <cell r="B631" t="str">
            <v>Саратов</v>
          </cell>
          <cell r="C631">
            <v>15000000</v>
          </cell>
          <cell r="E631">
            <v>814</v>
          </cell>
          <cell r="H631" t="str">
            <v>производственно-складское</v>
          </cell>
          <cell r="I631" t="str">
            <v>ОСЗ</v>
          </cell>
          <cell r="K631" t="str">
            <v>Саратовская область, г. Саратов</v>
          </cell>
          <cell r="L631" t="str">
            <v>типовая</v>
          </cell>
          <cell r="M631" t="str">
            <v>хорошее</v>
          </cell>
          <cell r="N631" t="str">
            <v>Саратовская область, Саратов</v>
          </cell>
          <cell r="T631" t="str">
            <v>http://www.dom4mi.ru/baza/kommerch/view/84/</v>
          </cell>
          <cell r="U631">
            <v>40562</v>
          </cell>
          <cell r="W631">
            <v>18427.518427518429</v>
          </cell>
          <cell r="X631" t="str">
            <v>Саратовская область</v>
          </cell>
        </row>
        <row r="632">
          <cell r="A632">
            <v>630</v>
          </cell>
          <cell r="B632" t="str">
            <v>Южно-Сахалинск</v>
          </cell>
          <cell r="C632">
            <v>5700000</v>
          </cell>
          <cell r="E632">
            <v>67</v>
          </cell>
          <cell r="H632" t="str">
            <v>офисное</v>
          </cell>
          <cell r="I632" t="str">
            <v>встроенное</v>
          </cell>
          <cell r="K632" t="str">
            <v>Сахалинская область, г. Южно-Сахалинск</v>
          </cell>
          <cell r="L632" t="str">
            <v>типовая</v>
          </cell>
          <cell r="M632" t="str">
            <v>хорошее</v>
          </cell>
          <cell r="N632" t="str">
            <v>Сахалинская область, Южно-Сахалинск</v>
          </cell>
          <cell r="T632" t="str">
            <v>http://www.snsite.ru/node/65637</v>
          </cell>
          <cell r="U632">
            <v>40588</v>
          </cell>
          <cell r="W632">
            <v>85074.626865671642</v>
          </cell>
          <cell r="X632" t="str">
            <v>Сахалинская область</v>
          </cell>
        </row>
        <row r="633">
          <cell r="A633">
            <v>631</v>
          </cell>
          <cell r="B633" t="str">
            <v>Южно-Сахалинск</v>
          </cell>
          <cell r="C633">
            <v>50000000</v>
          </cell>
          <cell r="E633">
            <v>738</v>
          </cell>
          <cell r="H633" t="str">
            <v>офисное</v>
          </cell>
          <cell r="I633" t="str">
            <v>встроенное</v>
          </cell>
          <cell r="K633" t="str">
            <v>Сахалинская область, г. Южно-Сахалинск</v>
          </cell>
          <cell r="L633" t="str">
            <v>типовая</v>
          </cell>
          <cell r="M633" t="str">
            <v>хорошее</v>
          </cell>
          <cell r="N633" t="str">
            <v>Сахалинская область, Южно-Сахалинск</v>
          </cell>
          <cell r="T633" t="str">
            <v>http://www.rosrealt.ru/comrealty.php?id=15834</v>
          </cell>
          <cell r="U633">
            <v>40473</v>
          </cell>
          <cell r="W633">
            <v>67750.677506775071</v>
          </cell>
          <cell r="X633" t="str">
            <v>Сахалинская область</v>
          </cell>
        </row>
        <row r="634">
          <cell r="A634">
            <v>632</v>
          </cell>
          <cell r="B634" t="str">
            <v>Южно-Сахалинск</v>
          </cell>
          <cell r="C634">
            <v>4490000</v>
          </cell>
          <cell r="E634">
            <v>61</v>
          </cell>
          <cell r="H634" t="str">
            <v>офисное</v>
          </cell>
          <cell r="I634" t="str">
            <v>встроенное</v>
          </cell>
          <cell r="K634" t="str">
            <v>Сахалинская область, г. Южно-Сахалинск</v>
          </cell>
          <cell r="L634" t="str">
            <v>типовая</v>
          </cell>
          <cell r="M634" t="str">
            <v>хорошее</v>
          </cell>
          <cell r="N634" t="str">
            <v>Сахалинская область, Южно-Сахалинск</v>
          </cell>
          <cell r="T634" t="str">
            <v>http://www.sahalin.etag.su/13813.html</v>
          </cell>
          <cell r="U634">
            <v>40588</v>
          </cell>
          <cell r="W634">
            <v>73606.557377049176</v>
          </cell>
          <cell r="X634" t="str">
            <v>Сахалинская область</v>
          </cell>
        </row>
        <row r="635">
          <cell r="A635">
            <v>633</v>
          </cell>
          <cell r="B635" t="str">
            <v>Псков</v>
          </cell>
          <cell r="C635">
            <v>1100000</v>
          </cell>
          <cell r="E635">
            <v>44.4</v>
          </cell>
          <cell r="H635" t="str">
            <v>офисное</v>
          </cell>
          <cell r="I635" t="str">
            <v>встроенное</v>
          </cell>
          <cell r="K635" t="str">
            <v>Псковская область, г. Псков, ул. Госпитальная, д. 9а</v>
          </cell>
          <cell r="L635" t="str">
            <v>типовая</v>
          </cell>
          <cell r="M635" t="str">
            <v>хорошее</v>
          </cell>
          <cell r="N635" t="str">
            <v>Псковская область, Псков</v>
          </cell>
          <cell r="T635" t="str">
            <v>http://pskov.afy.ru/object/office/1762696747726.html</v>
          </cell>
          <cell r="U635">
            <v>40310</v>
          </cell>
          <cell r="W635">
            <v>24774.774774774774</v>
          </cell>
          <cell r="X635" t="str">
            <v>Псковская область</v>
          </cell>
        </row>
        <row r="636">
          <cell r="A636">
            <v>634</v>
          </cell>
          <cell r="B636" t="str">
            <v>Псков</v>
          </cell>
          <cell r="C636">
            <v>2000000</v>
          </cell>
          <cell r="E636">
            <v>82</v>
          </cell>
          <cell r="H636" t="str">
            <v>офисное</v>
          </cell>
          <cell r="I636" t="str">
            <v>встроенное</v>
          </cell>
          <cell r="K636" t="str">
            <v>Псковская область, г. Псков, ул. Госпитальная, д. 9а</v>
          </cell>
          <cell r="L636" t="str">
            <v>типовая</v>
          </cell>
          <cell r="M636" t="str">
            <v>хорошее</v>
          </cell>
          <cell r="N636" t="str">
            <v>Псковская область, Псков</v>
          </cell>
          <cell r="T636" t="str">
            <v>http://pskov.afy.ru/object/office/1648978258727.html</v>
          </cell>
          <cell r="U636">
            <v>40311</v>
          </cell>
          <cell r="W636">
            <v>24390.243902439026</v>
          </cell>
          <cell r="X636" t="str">
            <v>Псковская область</v>
          </cell>
        </row>
        <row r="637">
          <cell r="A637">
            <v>635</v>
          </cell>
          <cell r="B637" t="str">
            <v>Псков</v>
          </cell>
          <cell r="C637">
            <v>12500000</v>
          </cell>
          <cell r="E637">
            <v>564</v>
          </cell>
          <cell r="H637" t="str">
            <v>офисное</v>
          </cell>
          <cell r="I637" t="str">
            <v>ОСЗ</v>
          </cell>
          <cell r="K637" t="str">
            <v>Псковская область, г. Псков, ул. Калинина, д. 17</v>
          </cell>
          <cell r="L637" t="str">
            <v>типовая</v>
          </cell>
          <cell r="M637" t="str">
            <v>хорошее</v>
          </cell>
          <cell r="N637" t="str">
            <v>Псковская область, Псков</v>
          </cell>
          <cell r="T637" t="str">
            <v>http://ru.ners.ru/object/95636.html</v>
          </cell>
          <cell r="U637">
            <v>40469</v>
          </cell>
          <cell r="W637">
            <v>22163.120567375885</v>
          </cell>
          <cell r="X637" t="str">
            <v>Псковская область</v>
          </cell>
        </row>
        <row r="638">
          <cell r="A638">
            <v>636</v>
          </cell>
          <cell r="B638" t="str">
            <v>Псков</v>
          </cell>
          <cell r="C638">
            <v>13587000</v>
          </cell>
          <cell r="E638">
            <v>453</v>
          </cell>
          <cell r="H638" t="str">
            <v>офисное</v>
          </cell>
          <cell r="I638" t="str">
            <v>встроенное</v>
          </cell>
          <cell r="K638" t="str">
            <v>Псковская область, г. Псков, пр. Октябрьский, д. 56а</v>
          </cell>
          <cell r="L638" t="str">
            <v>типовая</v>
          </cell>
          <cell r="M638" t="str">
            <v>хорошее</v>
          </cell>
          <cell r="N638" t="str">
            <v>Псковская область, Псков</v>
          </cell>
          <cell r="T638" t="str">
            <v>http://ru.ners.ru/object/95655.html</v>
          </cell>
          <cell r="U638">
            <v>40469</v>
          </cell>
          <cell r="W638">
            <v>29993.37748344371</v>
          </cell>
          <cell r="X638" t="str">
            <v>Псковская область</v>
          </cell>
        </row>
        <row r="639">
          <cell r="A639">
            <v>637</v>
          </cell>
          <cell r="B639" t="str">
            <v>Псков</v>
          </cell>
          <cell r="C639">
            <v>9000000</v>
          </cell>
          <cell r="E639">
            <v>546.70000000000005</v>
          </cell>
          <cell r="H639" t="str">
            <v>производственно-складское</v>
          </cell>
          <cell r="I639" t="str">
            <v>ОСЗ</v>
          </cell>
          <cell r="K639" t="str">
            <v xml:space="preserve">Псковская область, г. Псков, ул. Ижорского Батальона </v>
          </cell>
          <cell r="L639" t="str">
            <v>типовая</v>
          </cell>
          <cell r="M639" t="str">
            <v>хорошее</v>
          </cell>
          <cell r="N639" t="str">
            <v>Псковская область, Псков</v>
          </cell>
          <cell r="T639" t="str">
            <v>http://pskov.irr.ru/advert/103083163/</v>
          </cell>
          <cell r="U639">
            <v>40568</v>
          </cell>
          <cell r="W639">
            <v>16462.410828608012</v>
          </cell>
          <cell r="X639" t="str">
            <v>Псковская область</v>
          </cell>
        </row>
        <row r="640">
          <cell r="A640">
            <v>638</v>
          </cell>
          <cell r="B640" t="str">
            <v>Псков</v>
          </cell>
          <cell r="C640">
            <v>15000000</v>
          </cell>
          <cell r="E640">
            <v>1421</v>
          </cell>
          <cell r="H640" t="str">
            <v>производственно-складское</v>
          </cell>
          <cell r="I640" t="str">
            <v>ОСЗ</v>
          </cell>
          <cell r="K640" t="str">
            <v>Псковская область, г. Псков, ул. Голубово</v>
          </cell>
          <cell r="L640" t="str">
            <v>типовая</v>
          </cell>
          <cell r="M640" t="str">
            <v>хорошее</v>
          </cell>
          <cell r="N640" t="str">
            <v>Псковская область, Псков</v>
          </cell>
          <cell r="T640" t="str">
            <v>http://pskov.irr.ru/advert/66111483/</v>
          </cell>
          <cell r="U640">
            <v>40289</v>
          </cell>
          <cell r="W640">
            <v>10555.94651653765</v>
          </cell>
          <cell r="X640" t="str">
            <v>Псковская область</v>
          </cell>
        </row>
        <row r="641">
          <cell r="A641">
            <v>639</v>
          </cell>
          <cell r="B641" t="str">
            <v>Псков</v>
          </cell>
          <cell r="C641">
            <v>11000000</v>
          </cell>
          <cell r="E641">
            <v>673</v>
          </cell>
          <cell r="H641" t="str">
            <v>производственно-складское</v>
          </cell>
          <cell r="I641" t="str">
            <v>ОСЗ</v>
          </cell>
          <cell r="K641" t="str">
            <v>Псковская область, г. Псков, ул. Госпитальная</v>
          </cell>
          <cell r="L641" t="str">
            <v>типовая</v>
          </cell>
          <cell r="M641" t="str">
            <v>хорошее</v>
          </cell>
          <cell r="N641" t="str">
            <v>Псковская область, Псков</v>
          </cell>
          <cell r="T641" t="str">
            <v>http://pskov.irr.ru/advert/98251253/</v>
          </cell>
          <cell r="U641">
            <v>40532</v>
          </cell>
          <cell r="W641">
            <v>16344.725111441308</v>
          </cell>
          <cell r="X641" t="str">
            <v>Псковская область</v>
          </cell>
        </row>
        <row r="642">
          <cell r="A642">
            <v>640</v>
          </cell>
          <cell r="B642" t="str">
            <v>Псков</v>
          </cell>
          <cell r="C642">
            <v>13000000</v>
          </cell>
          <cell r="E642">
            <v>815</v>
          </cell>
          <cell r="H642" t="str">
            <v>производственно-складское</v>
          </cell>
          <cell r="I642" t="str">
            <v>ОСЗ</v>
          </cell>
          <cell r="K642" t="str">
            <v>Псковская область, г. Псков, ул. Труда, д. 27</v>
          </cell>
          <cell r="L642" t="str">
            <v>типовая</v>
          </cell>
          <cell r="M642" t="str">
            <v>хорошее</v>
          </cell>
          <cell r="N642" t="str">
            <v>Псковская область, Псков</v>
          </cell>
          <cell r="T642" t="str">
            <v>http://www.rosrealt.ru/comrealty.php?id=18291</v>
          </cell>
          <cell r="U642">
            <v>40523</v>
          </cell>
          <cell r="W642">
            <v>15950.920245398773</v>
          </cell>
          <cell r="X642" t="str">
            <v>Псковская область</v>
          </cell>
        </row>
        <row r="643">
          <cell r="A643">
            <v>641</v>
          </cell>
          <cell r="B643" t="str">
            <v>Далматово</v>
          </cell>
          <cell r="C643">
            <v>5000000</v>
          </cell>
          <cell r="E643">
            <v>587</v>
          </cell>
          <cell r="H643" t="str">
            <v>производственно-складское</v>
          </cell>
          <cell r="I643" t="str">
            <v>ОСЗ</v>
          </cell>
          <cell r="K643" t="str">
            <v>Курганская область, г. Далматово</v>
          </cell>
          <cell r="L643" t="str">
            <v>типовая</v>
          </cell>
          <cell r="M643" t="str">
            <v>хорошее</v>
          </cell>
          <cell r="N643" t="str">
            <v>Курганская область, Далматово</v>
          </cell>
          <cell r="T643" t="str">
            <v>http://nedvizhimost.kurgan.slando.ru/kurgan/prodam_proizvodstvennoe_pomeschenie_P_23425860.html?nrk=RU-KGN&amp;search_terms=</v>
          </cell>
          <cell r="U643">
            <v>40586</v>
          </cell>
          <cell r="W643">
            <v>8517.8875638841564</v>
          </cell>
          <cell r="X643" t="str">
            <v>Курганская область</v>
          </cell>
        </row>
        <row r="644">
          <cell r="A644">
            <v>642</v>
          </cell>
          <cell r="B644" t="str">
            <v>Курган</v>
          </cell>
          <cell r="C644">
            <v>4500000</v>
          </cell>
          <cell r="E644">
            <v>400</v>
          </cell>
          <cell r="H644" t="str">
            <v>производственно-складское</v>
          </cell>
          <cell r="I644" t="str">
            <v>встроенное</v>
          </cell>
          <cell r="K644" t="str">
            <v xml:space="preserve">Курганская область, г. Курган, ул. Промышленная </v>
          </cell>
          <cell r="L644" t="str">
            <v>типовая</v>
          </cell>
          <cell r="M644" t="str">
            <v>хорошее</v>
          </cell>
          <cell r="N644" t="str">
            <v>Курганская область, Курган</v>
          </cell>
          <cell r="T644" t="str">
            <v>http://www.premierlist.ru/Property-Commercial-97512.aspx</v>
          </cell>
          <cell r="U644">
            <v>40415</v>
          </cell>
          <cell r="W644">
            <v>11250</v>
          </cell>
          <cell r="X644" t="str">
            <v>Курганская область</v>
          </cell>
        </row>
        <row r="645">
          <cell r="A645">
            <v>643</v>
          </cell>
          <cell r="B645" t="str">
            <v>Курган</v>
          </cell>
          <cell r="C645">
            <v>6300000</v>
          </cell>
          <cell r="E645">
            <v>800</v>
          </cell>
          <cell r="H645" t="str">
            <v>производственно-складское</v>
          </cell>
          <cell r="I645" t="str">
            <v>ОСЗ</v>
          </cell>
          <cell r="K645" t="str">
            <v>Курганская область, г. Курган, пр. Конституции, д.  30, стр.1</v>
          </cell>
          <cell r="L645" t="str">
            <v>типовая</v>
          </cell>
          <cell r="M645" t="str">
            <v>хорошее</v>
          </cell>
          <cell r="N645" t="str">
            <v>Курганская область, Курган</v>
          </cell>
          <cell r="T645" t="str">
            <v>http://www.kurgan.nndv.ru/commerce14470.aspx</v>
          </cell>
          <cell r="U645">
            <v>40582</v>
          </cell>
          <cell r="W645">
            <v>7875</v>
          </cell>
          <cell r="X645" t="str">
            <v>Курганская область</v>
          </cell>
        </row>
        <row r="646">
          <cell r="A646">
            <v>644</v>
          </cell>
          <cell r="B646" t="str">
            <v>Курган</v>
          </cell>
          <cell r="C646">
            <v>170000</v>
          </cell>
          <cell r="E646">
            <v>18</v>
          </cell>
          <cell r="H646" t="str">
            <v>гараж</v>
          </cell>
          <cell r="I646" t="str">
            <v>ОСЗ</v>
          </cell>
          <cell r="K646" t="str">
            <v>Курганская область, г. Курган, ул. Дзержинского, д. 36а</v>
          </cell>
          <cell r="L646" t="str">
            <v>типовая</v>
          </cell>
          <cell r="M646" t="str">
            <v>хорошее</v>
          </cell>
          <cell r="N646" t="str">
            <v>Курганская область, Курган</v>
          </cell>
          <cell r="T646" t="str">
            <v>http://kurgan.afy.ru/object/garage/17082564603398.html</v>
          </cell>
          <cell r="U646">
            <v>40552</v>
          </cell>
          <cell r="W646">
            <v>9444.4444444444453</v>
          </cell>
          <cell r="X646" t="str">
            <v>Курганская область</v>
          </cell>
        </row>
        <row r="647">
          <cell r="A647">
            <v>645</v>
          </cell>
          <cell r="B647" t="str">
            <v>Курган</v>
          </cell>
          <cell r="C647">
            <v>600000</v>
          </cell>
          <cell r="E647">
            <v>44</v>
          </cell>
          <cell r="H647" t="str">
            <v>гараж</v>
          </cell>
          <cell r="I647" t="str">
            <v>ОСЗ</v>
          </cell>
          <cell r="K647" t="str">
            <v xml:space="preserve">Курганская область, г. Курган, ул. Ленина, д. 44 </v>
          </cell>
          <cell r="L647" t="str">
            <v>типовая</v>
          </cell>
          <cell r="M647" t="str">
            <v>хорошее</v>
          </cell>
          <cell r="N647" t="str">
            <v>Курганская область, Курган</v>
          </cell>
          <cell r="T647" t="str">
            <v>http://kurgan.irr.ru/advert/104905416/</v>
          </cell>
          <cell r="U647">
            <v>40588</v>
          </cell>
          <cell r="W647">
            <v>13636.363636363636</v>
          </cell>
          <cell r="X647" t="str">
            <v>Курганская область</v>
          </cell>
        </row>
        <row r="648">
          <cell r="A648">
            <v>646</v>
          </cell>
          <cell r="B648" t="str">
            <v>Курган</v>
          </cell>
          <cell r="C648">
            <v>280000</v>
          </cell>
          <cell r="E648">
            <v>30</v>
          </cell>
          <cell r="H648" t="str">
            <v>гараж</v>
          </cell>
          <cell r="I648" t="str">
            <v>ОСЗ</v>
          </cell>
          <cell r="K648" t="str">
            <v>Курганская область, г. Курган, ул. Песчаная, д. 7</v>
          </cell>
          <cell r="L648" t="str">
            <v>типовая</v>
          </cell>
          <cell r="M648" t="str">
            <v>хорошее</v>
          </cell>
          <cell r="N648" t="str">
            <v>Курганская область, Курган</v>
          </cell>
          <cell r="T648" t="str">
            <v>http://kurgan.afy.ru/object/garage/11603027232319.html</v>
          </cell>
          <cell r="U648">
            <v>40443</v>
          </cell>
          <cell r="W648">
            <v>9333.3333333333339</v>
          </cell>
          <cell r="X648" t="str">
            <v>Курганская область</v>
          </cell>
        </row>
        <row r="649">
          <cell r="A649">
            <v>647</v>
          </cell>
          <cell r="B649" t="str">
            <v>Курган</v>
          </cell>
          <cell r="C649">
            <v>280000</v>
          </cell>
          <cell r="E649">
            <v>24</v>
          </cell>
          <cell r="H649" t="str">
            <v>гараж</v>
          </cell>
          <cell r="I649" t="str">
            <v>ОСЗ</v>
          </cell>
          <cell r="K649" t="str">
            <v>Курганская область, г. Курган, ул. Капай</v>
          </cell>
          <cell r="L649" t="str">
            <v>типовая</v>
          </cell>
          <cell r="M649" t="str">
            <v>хорошее</v>
          </cell>
          <cell r="N649" t="str">
            <v>Курганская область, Курган</v>
          </cell>
          <cell r="T649" t="str">
            <v>http://kurgan.afy.ru/object/garage/12237725111100.html</v>
          </cell>
          <cell r="U649">
            <v>40286</v>
          </cell>
          <cell r="W649">
            <v>11666.666666666666</v>
          </cell>
          <cell r="X649" t="str">
            <v>Курганская область</v>
          </cell>
        </row>
        <row r="650">
          <cell r="A650">
            <v>648</v>
          </cell>
          <cell r="B650" t="str">
            <v>Курган</v>
          </cell>
          <cell r="C650">
            <v>65000000</v>
          </cell>
          <cell r="E650">
            <v>1667.5</v>
          </cell>
          <cell r="H650" t="str">
            <v>офисное</v>
          </cell>
          <cell r="I650" t="str">
            <v>ОСЗ</v>
          </cell>
          <cell r="K650" t="str">
            <v>Курганская область, г. Курган</v>
          </cell>
          <cell r="L650" t="str">
            <v>типовая</v>
          </cell>
          <cell r="M650" t="str">
            <v>хорошее</v>
          </cell>
          <cell r="N650" t="str">
            <v>Курганская область, Курган</v>
          </cell>
          <cell r="T650" t="str">
            <v>http://nedvizhimost.kurgan.slando.ru/kurgan/prodaetsya_torgovlya_i_servis_uchastok_2563_sotok_ploschad_1668_m2_P_27395426.html?nrk=RU-KGN&amp;search_terms=</v>
          </cell>
          <cell r="U650">
            <v>40586</v>
          </cell>
          <cell r="W650">
            <v>38980.509745127434</v>
          </cell>
          <cell r="X650" t="str">
            <v>Курганская область</v>
          </cell>
        </row>
        <row r="651">
          <cell r="A651">
            <v>649</v>
          </cell>
          <cell r="B651" t="str">
            <v>Курган</v>
          </cell>
          <cell r="C651">
            <v>11000000</v>
          </cell>
          <cell r="E651">
            <v>302</v>
          </cell>
          <cell r="H651" t="str">
            <v>офисное</v>
          </cell>
          <cell r="I651" t="str">
            <v>ОСЗ</v>
          </cell>
          <cell r="K651" t="str">
            <v xml:space="preserve">Курганская область, г. Курган, ул. Куйбышева </v>
          </cell>
          <cell r="L651" t="str">
            <v>типовая</v>
          </cell>
          <cell r="M651" t="str">
            <v>хорошее</v>
          </cell>
          <cell r="N651" t="str">
            <v>Курганская область, Курган</v>
          </cell>
          <cell r="T651" t="str">
            <v>http://kurgan.irr.ru/advert/106497844/</v>
          </cell>
          <cell r="U651">
            <v>40591</v>
          </cell>
          <cell r="W651">
            <v>36423.841059602652</v>
          </cell>
          <cell r="X651" t="str">
            <v>Курганская область</v>
          </cell>
        </row>
        <row r="652">
          <cell r="A652">
            <v>650</v>
          </cell>
          <cell r="B652" t="str">
            <v>Курган</v>
          </cell>
          <cell r="C652">
            <v>10000000</v>
          </cell>
          <cell r="E652">
            <v>312</v>
          </cell>
          <cell r="H652" t="str">
            <v>офисное</v>
          </cell>
          <cell r="I652" t="str">
            <v>ОСЗ</v>
          </cell>
          <cell r="K652" t="str">
            <v>Курганская область, г. Курган, ул. Омской, д. 163/1</v>
          </cell>
          <cell r="L652" t="str">
            <v>типовая</v>
          </cell>
          <cell r="M652" t="str">
            <v>хорошее</v>
          </cell>
          <cell r="N652" t="str">
            <v>Курганская область, Курган</v>
          </cell>
          <cell r="T652" t="str">
            <v>http://www.kurgan.etag.su/13046.html</v>
          </cell>
          <cell r="U652">
            <v>40588</v>
          </cell>
          <cell r="W652">
            <v>32051.282051282051</v>
          </cell>
          <cell r="X652" t="str">
            <v>Курганская область</v>
          </cell>
        </row>
        <row r="653">
          <cell r="A653">
            <v>651</v>
          </cell>
          <cell r="B653" t="str">
            <v>Барнаул</v>
          </cell>
          <cell r="C653">
            <v>3500000</v>
          </cell>
          <cell r="E653">
            <v>375</v>
          </cell>
          <cell r="H653" t="str">
            <v>производственно-складское</v>
          </cell>
          <cell r="I653" t="str">
            <v>встроенное</v>
          </cell>
          <cell r="K653" t="str">
            <v>Алтайский край, г. Барнаул, ул. Кулагина</v>
          </cell>
          <cell r="N653" t="str">
            <v>Алтайский край, Барнаул</v>
          </cell>
          <cell r="T653" t="str">
            <v>http://ru.ners.ru/object/82416.html</v>
          </cell>
          <cell r="U653">
            <v>40403</v>
          </cell>
          <cell r="W653">
            <v>9333.3333333333339</v>
          </cell>
          <cell r="X653" t="str">
            <v>Алтайский край</v>
          </cell>
        </row>
        <row r="654">
          <cell r="A654">
            <v>652</v>
          </cell>
          <cell r="B654" t="str">
            <v>Барнаул</v>
          </cell>
          <cell r="C654">
            <v>850000</v>
          </cell>
          <cell r="E654">
            <v>78.7</v>
          </cell>
          <cell r="H654" t="str">
            <v>производственно-складское</v>
          </cell>
          <cell r="I654" t="str">
            <v>встроенное</v>
          </cell>
          <cell r="K654" t="str">
            <v>Алтайский край, г. Барнаул, Солнечная поляна ул./Энтузиастов ул.</v>
          </cell>
          <cell r="N654" t="str">
            <v>Алтайский край, Барнаул</v>
          </cell>
          <cell r="T654" t="str">
            <v>http://ru.ners.ru/object/347086.html</v>
          </cell>
          <cell r="U654">
            <v>40560</v>
          </cell>
          <cell r="W654">
            <v>10800.508259212198</v>
          </cell>
          <cell r="X654" t="str">
            <v>Алтайский край</v>
          </cell>
        </row>
        <row r="655">
          <cell r="A655">
            <v>653</v>
          </cell>
          <cell r="B655" t="str">
            <v>Барнаул</v>
          </cell>
          <cell r="C655">
            <v>3700000</v>
          </cell>
          <cell r="E655">
            <v>320</v>
          </cell>
          <cell r="H655" t="str">
            <v>производственно-складское</v>
          </cell>
          <cell r="I655" t="str">
            <v>встроенное</v>
          </cell>
          <cell r="K655" t="str">
            <v xml:space="preserve">Алтайский край, г. Барнаул, Октябрьский р-н, п. Восточный </v>
          </cell>
          <cell r="N655" t="str">
            <v>Алтайский край, Барнаул</v>
          </cell>
          <cell r="T655" t="str">
            <v>http://alt.promin.ru/market/full/3-563/</v>
          </cell>
          <cell r="U655">
            <v>40585</v>
          </cell>
          <cell r="W655">
            <v>11562.5</v>
          </cell>
          <cell r="X655" t="str">
            <v>Алтайский край</v>
          </cell>
        </row>
        <row r="656">
          <cell r="A656">
            <v>654</v>
          </cell>
          <cell r="B656" t="str">
            <v>Барнаул</v>
          </cell>
          <cell r="C656">
            <v>3200000</v>
          </cell>
          <cell r="E656">
            <v>300</v>
          </cell>
          <cell r="H656" t="str">
            <v>производственно-складское</v>
          </cell>
          <cell r="I656" t="str">
            <v>ОСЗ</v>
          </cell>
          <cell r="K656" t="str">
            <v xml:space="preserve">Алтайский край, г. Барнаул, ул. Цилинная </v>
          </cell>
          <cell r="N656" t="str">
            <v>Алтайский край, Барнаул</v>
          </cell>
          <cell r="T656" t="str">
            <v>http://alt.promin.ru/market/full/3-533/</v>
          </cell>
          <cell r="U656">
            <v>40534</v>
          </cell>
          <cell r="W656">
            <v>10666.666666666666</v>
          </cell>
          <cell r="X656" t="str">
            <v>Алтайский край</v>
          </cell>
        </row>
        <row r="657">
          <cell r="A657">
            <v>655</v>
          </cell>
          <cell r="B657" t="str">
            <v>Барнаул</v>
          </cell>
          <cell r="C657">
            <v>2000000</v>
          </cell>
          <cell r="E657">
            <v>216</v>
          </cell>
          <cell r="H657" t="str">
            <v>производственно-складское</v>
          </cell>
          <cell r="I657" t="str">
            <v>встроенное</v>
          </cell>
          <cell r="K657" t="str">
            <v>Алтайский край, г. Барнаул, ул. Кулагина</v>
          </cell>
          <cell r="N657" t="str">
            <v>Алтайский край, Барнаул</v>
          </cell>
          <cell r="T657" t="str">
            <v>http://alt.promin.ru/market/full/3-523/</v>
          </cell>
          <cell r="U657">
            <v>40534</v>
          </cell>
          <cell r="W657">
            <v>9259.2592592592591</v>
          </cell>
          <cell r="X657" t="str">
            <v>Алтайский край</v>
          </cell>
        </row>
        <row r="658">
          <cell r="A658">
            <v>656</v>
          </cell>
          <cell r="B658" t="str">
            <v>Иркутск</v>
          </cell>
          <cell r="C658">
            <v>9200000</v>
          </cell>
          <cell r="E658">
            <v>200</v>
          </cell>
          <cell r="H658" t="str">
            <v>офисное</v>
          </cell>
          <cell r="I658" t="str">
            <v>встроенное</v>
          </cell>
          <cell r="K658" t="str">
            <v>Иркутская область, г. Иркутск, Октябрьский р-н</v>
          </cell>
          <cell r="N658" t="str">
            <v>Иркутская область, Иркутск</v>
          </cell>
          <cell r="T658" t="str">
            <v>http://irkutsk.afy.ru/object/office/974772023536.html</v>
          </cell>
          <cell r="U658">
            <v>40270</v>
          </cell>
          <cell r="W658">
            <v>46000</v>
          </cell>
          <cell r="X658" t="str">
            <v>Иркутская область</v>
          </cell>
        </row>
        <row r="659">
          <cell r="A659">
            <v>657</v>
          </cell>
          <cell r="B659" t="str">
            <v>Иркутск</v>
          </cell>
          <cell r="C659">
            <v>11900000</v>
          </cell>
          <cell r="E659">
            <v>231</v>
          </cell>
          <cell r="H659" t="str">
            <v>офисное</v>
          </cell>
          <cell r="I659" t="str">
            <v>встроенное</v>
          </cell>
          <cell r="K659" t="str">
            <v>Иркутская область, г. Иркутск, ул. Поленова, д. 35б</v>
          </cell>
          <cell r="N659" t="str">
            <v>Иркутская область, Иркутск</v>
          </cell>
          <cell r="T659" t="str">
            <v>http://www.domoved.su/message/47898/ofisnoe_pomeschenie.htm</v>
          </cell>
          <cell r="U659">
            <v>40588</v>
          </cell>
          <cell r="W659">
            <v>51515.151515151512</v>
          </cell>
          <cell r="X659" t="str">
            <v>Иркутская область</v>
          </cell>
        </row>
        <row r="660">
          <cell r="A660">
            <v>658</v>
          </cell>
          <cell r="B660" t="str">
            <v>Иркутск</v>
          </cell>
          <cell r="C660">
            <v>15500000</v>
          </cell>
          <cell r="E660">
            <v>310</v>
          </cell>
          <cell r="H660" t="str">
            <v>офисное</v>
          </cell>
          <cell r="I660" t="str">
            <v>встроенное</v>
          </cell>
          <cell r="K660" t="str">
            <v>Иркутская область, г. Иркутск, Свердловский округ</v>
          </cell>
          <cell r="N660" t="str">
            <v>Иркутская область, Иркутск</v>
          </cell>
          <cell r="T660" t="str">
            <v>http://irkutsk.afy.ru/object/office/16829128822163.html</v>
          </cell>
          <cell r="U660">
            <v>40506</v>
          </cell>
          <cell r="W660">
            <v>50000</v>
          </cell>
          <cell r="X660" t="str">
            <v>Иркутская область</v>
          </cell>
        </row>
        <row r="661">
          <cell r="A661">
            <v>659</v>
          </cell>
          <cell r="B661" t="str">
            <v>Иркутск</v>
          </cell>
          <cell r="C661">
            <v>3000000</v>
          </cell>
          <cell r="E661">
            <v>56</v>
          </cell>
          <cell r="H661" t="str">
            <v>офисное</v>
          </cell>
          <cell r="I661" t="str">
            <v>встроенное</v>
          </cell>
          <cell r="K661" t="str">
            <v>Иркутская область, г. Иркутск, ул. Свердлова, д. 24</v>
          </cell>
          <cell r="N661" t="str">
            <v>Иркутская область, Иркутск</v>
          </cell>
          <cell r="T661" t="str">
            <v>http://ru.ners.ru/object/314197.html</v>
          </cell>
          <cell r="U661">
            <v>40548</v>
          </cell>
          <cell r="W661">
            <v>53571.428571428572</v>
          </cell>
          <cell r="X661" t="str">
            <v>Иркутская область</v>
          </cell>
        </row>
        <row r="662">
          <cell r="A662">
            <v>660</v>
          </cell>
          <cell r="B662" t="str">
            <v>Иркутск</v>
          </cell>
          <cell r="C662">
            <v>23980000</v>
          </cell>
          <cell r="E662">
            <v>463</v>
          </cell>
          <cell r="H662" t="str">
            <v>офисное</v>
          </cell>
          <cell r="I662" t="str">
            <v>встроенное</v>
          </cell>
          <cell r="K662" t="str">
            <v>Иркутская область, г. Иркутск, ул. 5-ой Армии, д. 6</v>
          </cell>
          <cell r="N662" t="str">
            <v>Иркутская область, Иркутск</v>
          </cell>
          <cell r="T662" t="str">
            <v>http://ru.ners.ru/object/87389.html</v>
          </cell>
          <cell r="U662">
            <v>40387</v>
          </cell>
          <cell r="W662">
            <v>51792.656587473</v>
          </cell>
          <cell r="X662" t="str">
            <v>Иркутская область</v>
          </cell>
        </row>
        <row r="663">
          <cell r="A663">
            <v>661</v>
          </cell>
          <cell r="B663" t="str">
            <v>Иркутск</v>
          </cell>
          <cell r="C663">
            <v>10200000</v>
          </cell>
          <cell r="E663">
            <v>300</v>
          </cell>
          <cell r="H663" t="str">
            <v>производственно-складское</v>
          </cell>
          <cell r="I663" t="str">
            <v>ОСЗ</v>
          </cell>
          <cell r="K663" t="str">
            <v xml:space="preserve">Иркутская область, г. Иркутск, ул. Полярная, д. 74А </v>
          </cell>
          <cell r="N663" t="str">
            <v>Иркутская область, Иркутск</v>
          </cell>
          <cell r="T663" t="str">
            <v>http://irkutsk.afy.ru/object/sklads/49093084517.html</v>
          </cell>
          <cell r="U663">
            <v>40556</v>
          </cell>
          <cell r="W663">
            <v>34000</v>
          </cell>
          <cell r="X663" t="str">
            <v>Иркутская область</v>
          </cell>
        </row>
        <row r="664">
          <cell r="A664">
            <v>662</v>
          </cell>
          <cell r="B664" t="str">
            <v>Иркутск</v>
          </cell>
          <cell r="C664">
            <v>3400000</v>
          </cell>
          <cell r="E664">
            <v>120</v>
          </cell>
          <cell r="H664" t="str">
            <v>производственно-складское</v>
          </cell>
          <cell r="I664" t="str">
            <v>встроенное</v>
          </cell>
          <cell r="K664" t="str">
            <v>Иркутская область, г. Иркутск, ул. Байкальская, д. 23</v>
          </cell>
          <cell r="N664" t="str">
            <v>Иркутская область, Иркутск</v>
          </cell>
          <cell r="T664" t="str">
            <v>http://www.realtyvision.ru/objects-users/offices/1233778/</v>
          </cell>
          <cell r="U664">
            <v>40592</v>
          </cell>
          <cell r="W664">
            <v>28333.333333333332</v>
          </cell>
          <cell r="X664" t="str">
            <v>Иркутская область</v>
          </cell>
        </row>
        <row r="665">
          <cell r="A665">
            <v>663</v>
          </cell>
          <cell r="B665" t="str">
            <v>Иркутск</v>
          </cell>
          <cell r="C665">
            <v>18500000</v>
          </cell>
          <cell r="E665">
            <v>850</v>
          </cell>
          <cell r="H665" t="str">
            <v>производственно-складское</v>
          </cell>
          <cell r="I665" t="str">
            <v>ОСЗ</v>
          </cell>
          <cell r="K665" t="str">
            <v>Иркутская область, г. Иркутск, Ново-Ленино</v>
          </cell>
          <cell r="N665" t="str">
            <v>Иркутская область, Иркутск</v>
          </cell>
          <cell r="T665" t="str">
            <v>http://www.premierlist.ru/Property-Commercial-91663.aspx</v>
          </cell>
          <cell r="U665">
            <v>40593</v>
          </cell>
          <cell r="W665">
            <v>21764.705882352941</v>
          </cell>
          <cell r="X665" t="str">
            <v>Иркутская область</v>
          </cell>
        </row>
        <row r="666">
          <cell r="A666">
            <v>664</v>
          </cell>
          <cell r="B666" t="str">
            <v>Иркутск</v>
          </cell>
          <cell r="C666">
            <v>3300000</v>
          </cell>
          <cell r="E666">
            <v>120</v>
          </cell>
          <cell r="H666" t="str">
            <v>производственно-складское</v>
          </cell>
          <cell r="I666" t="str">
            <v>ОСЗ</v>
          </cell>
          <cell r="K666" t="str">
            <v>Иркутская область, г. Иркутск, ул. Набережная Иркута</v>
          </cell>
          <cell r="N666" t="str">
            <v>Иркутская область, Иркутск</v>
          </cell>
          <cell r="T666" t="str">
            <v>http://www.irkutsk.nndv.ru/commerce14100.aspx</v>
          </cell>
          <cell r="U666">
            <v>40421</v>
          </cell>
          <cell r="W666">
            <v>27500</v>
          </cell>
          <cell r="X666" t="str">
            <v>Иркутская область</v>
          </cell>
        </row>
        <row r="667">
          <cell r="A667">
            <v>665</v>
          </cell>
          <cell r="B667" t="str">
            <v>Кемерово</v>
          </cell>
          <cell r="C667">
            <v>30000000</v>
          </cell>
          <cell r="E667">
            <v>2238</v>
          </cell>
          <cell r="H667" t="str">
            <v>производственно-складское</v>
          </cell>
          <cell r="I667" t="str">
            <v>ОСЗ</v>
          </cell>
          <cell r="K667" t="str">
            <v>Кемеровская область, г. Кемерово</v>
          </cell>
          <cell r="N667" t="str">
            <v>Кемеровская область, Кемерово</v>
          </cell>
          <cell r="T667" t="str">
            <v>http://nedvizhimost.kem.slando.ru/kemerovo/prodam_proizvodstvenno_skladskuyu_bazu_P_29670532.html?nrk=RU-KEM&amp;search_terms=</v>
          </cell>
          <cell r="U667">
            <v>40592</v>
          </cell>
          <cell r="W667">
            <v>13404.825737265415</v>
          </cell>
          <cell r="X667" t="str">
            <v>Кемеровская область</v>
          </cell>
        </row>
        <row r="668">
          <cell r="A668">
            <v>666</v>
          </cell>
          <cell r="B668" t="str">
            <v>Кемерово</v>
          </cell>
          <cell r="C668">
            <v>65000000</v>
          </cell>
          <cell r="E668">
            <v>8094.8</v>
          </cell>
          <cell r="H668" t="str">
            <v>производственно-складское</v>
          </cell>
          <cell r="I668" t="str">
            <v>ОСЗ</v>
          </cell>
          <cell r="K668" t="str">
            <v>Кемеровская область, г. Кемерово, ул. Базовая, д. 1</v>
          </cell>
          <cell r="N668" t="str">
            <v>Кемеровская область, Кемерово</v>
          </cell>
          <cell r="T668" t="str">
            <v>http://kemerovo.afy.ru/object/sklads/17265503721557.html</v>
          </cell>
          <cell r="U668">
            <v>40796</v>
          </cell>
          <cell r="W668">
            <v>8029.846321095024</v>
          </cell>
          <cell r="X668" t="str">
            <v>Кемеровская область</v>
          </cell>
        </row>
        <row r="669">
          <cell r="A669">
            <v>667</v>
          </cell>
          <cell r="B669" t="str">
            <v>Кемерово</v>
          </cell>
          <cell r="C669">
            <v>13441000</v>
          </cell>
          <cell r="E669">
            <v>744</v>
          </cell>
          <cell r="H669" t="str">
            <v>производственно-складское</v>
          </cell>
          <cell r="I669" t="str">
            <v>ОСЗ</v>
          </cell>
          <cell r="K669" t="str">
            <v>Кемеровская область, г. Кемерово, ул. Железнодорожная</v>
          </cell>
          <cell r="N669" t="str">
            <v>Кемеровская область, Кемерово</v>
          </cell>
          <cell r="T669" t="str">
            <v>http://kemerovo.afy.ru/object/sklads/247832713806.html</v>
          </cell>
          <cell r="U669">
            <v>40599</v>
          </cell>
          <cell r="W669">
            <v>18065.860215053763</v>
          </cell>
          <cell r="X669" t="str">
            <v>Кемеровская область</v>
          </cell>
        </row>
        <row r="670">
          <cell r="A670">
            <v>668</v>
          </cell>
          <cell r="B670" t="str">
            <v>Новокузнецк</v>
          </cell>
          <cell r="C670">
            <v>11070000</v>
          </cell>
          <cell r="E670">
            <v>738</v>
          </cell>
          <cell r="H670" t="str">
            <v>производственно-складское</v>
          </cell>
          <cell r="I670" t="str">
            <v>ОСЗ</v>
          </cell>
          <cell r="K670" t="str">
            <v>Кемеровская область, г. Новокузнецк, ул. Уфимская, д. 13 А</v>
          </cell>
          <cell r="N670" t="str">
            <v>Кемеровская область, Новокузнецк</v>
          </cell>
          <cell r="T670" t="str">
            <v>http://novokuzneck.afy.ru/object/sklads/331930512988.html</v>
          </cell>
          <cell r="U670">
            <v>40289</v>
          </cell>
          <cell r="W670">
            <v>15000</v>
          </cell>
          <cell r="X670" t="str">
            <v>Кемеровская область</v>
          </cell>
        </row>
        <row r="671">
          <cell r="A671">
            <v>669</v>
          </cell>
          <cell r="B671" t="str">
            <v>Мурманск</v>
          </cell>
          <cell r="C671">
            <v>13000000</v>
          </cell>
          <cell r="E671">
            <v>523</v>
          </cell>
          <cell r="H671" t="str">
            <v>производственно-складское</v>
          </cell>
          <cell r="I671" t="str">
            <v>ОСЗ</v>
          </cell>
          <cell r="K671" t="str">
            <v>Мурманская область, г. Мурманск, Первомайский р-н</v>
          </cell>
          <cell r="N671" t="str">
            <v>Мурманская область, Мурманск</v>
          </cell>
          <cell r="T671" t="str">
            <v>http://rieltinfo.net/%D0%9F%D1%80%D0%BE%D0%B4%D0%B0%D0%BC_%D0%B0_%D0%B1%D0%BE%D0%BA%D1%81%D1%8B_%D0%93%D0%B0%D1%80%D0%B0%D0%B6%D0%B8_%D0%B3.%D0%9C%D1%83%D1%80%D0%BC%D0%B0%D0%BD%D1%81%D0%BA_uid475703.html</v>
          </cell>
          <cell r="U671">
            <v>40575</v>
          </cell>
          <cell r="W671">
            <v>24856.5965583174</v>
          </cell>
          <cell r="X671" t="str">
            <v>Мурманская область</v>
          </cell>
        </row>
        <row r="672">
          <cell r="A672">
            <v>670</v>
          </cell>
          <cell r="B672" t="str">
            <v>Мурманск</v>
          </cell>
          <cell r="C672">
            <v>1700000</v>
          </cell>
          <cell r="E672">
            <v>60</v>
          </cell>
          <cell r="H672" t="str">
            <v>производственно-складское</v>
          </cell>
          <cell r="I672" t="str">
            <v>ОСЗ</v>
          </cell>
          <cell r="K672" t="str">
            <v>Мурманская область, г. Мурманск, ш. Верхне-Ростинское</v>
          </cell>
          <cell r="N672" t="str">
            <v>Мурманская область, Мурманск</v>
          </cell>
          <cell r="T672" t="str">
            <v>http://murmansk.irr.ru/advert/103141865/</v>
          </cell>
          <cell r="U672">
            <v>40568</v>
          </cell>
          <cell r="W672">
            <v>28333.333333333332</v>
          </cell>
          <cell r="X672" t="str">
            <v>Мурманская область</v>
          </cell>
        </row>
        <row r="673">
          <cell r="A673">
            <v>671</v>
          </cell>
          <cell r="B673" t="str">
            <v>Мурманск</v>
          </cell>
          <cell r="C673">
            <v>12000000</v>
          </cell>
          <cell r="E673">
            <v>629.70000000000005</v>
          </cell>
          <cell r="H673" t="str">
            <v>производственно-складское</v>
          </cell>
          <cell r="I673" t="str">
            <v>ОСЗ</v>
          </cell>
          <cell r="K673" t="str">
            <v>Мурманская область, г. Мурманск, ул. Промышленная, д. 23</v>
          </cell>
          <cell r="N673" t="str">
            <v>Мурманская область, Мурманск</v>
          </cell>
          <cell r="T673" t="str">
            <v>http://rieltinfo.net/%D0%9F%D1%80%D0%BE%D0%B4%D0%B0%D0%BC_%D0%97%D0%B4%D0%B0%D0%BD%D0%B8%D0%B5_%D0%BF%D0%BE%D0%B6%D0%B0%D1%80%D0%BD%D0%BE%D0%B3%D0%BE_%D0%B4%D0%B5%D0%BF%D0%BE_%D0%A1%D0%B2%D0%BE%D0%B1%D0%BE%D0%B4%D0%BD%D0%BE%D0%B5_%D0%BD%D0%B0%D0%B7%D0%BD%D0%B0%D1%87%D0%B5%D0%BD%D0%B8%D0%B5_%D0%B3.%D0%9C%D1%83%D1%80%D0%BC%D0%B0%D0%BD%D1%81%D0%BA_%D0%9F%D1%80%D0%BE%D0%BC%D1%8B%D1%88%D0%BB%D0%B5%D0%BD%D0%BD%D0%B0%D1%8F_%D0%B4%D0%BE%D0%BC_23_uid469797.html</v>
          </cell>
          <cell r="U673">
            <v>40526</v>
          </cell>
          <cell r="W673">
            <v>19056.693663649356</v>
          </cell>
          <cell r="X673" t="str">
            <v>Мурманская область</v>
          </cell>
        </row>
        <row r="674">
          <cell r="A674">
            <v>672</v>
          </cell>
          <cell r="B674" t="str">
            <v>Мурманск</v>
          </cell>
          <cell r="C674">
            <v>17000000</v>
          </cell>
          <cell r="E674">
            <v>987</v>
          </cell>
          <cell r="H674" t="str">
            <v>производственно-складское</v>
          </cell>
          <cell r="I674" t="str">
            <v>ОСЗ</v>
          </cell>
          <cell r="K674" t="str">
            <v>Мурманская область, г. Мурманск, ул. Новосельская</v>
          </cell>
          <cell r="N674" t="str">
            <v>Мурманская область, Мурманск</v>
          </cell>
          <cell r="T674" t="str">
            <v>http://rieltinfo.net/%D0%9F%D1%80%D0%BE%D0%B4%D0%B0%D0%BC_%D0%9E%D1%82%D0%B4%D0%B5%D0%BB%D1%8C%D0%BD%D0%BE_%D1%81%D1%82%D0%BE%D1%8F%D1%89%D0%B5%D0%B5_%D0%B7%D0%B4%D0%B0%D0%BD%D0%B8%D0%B5_%D0%97%D0%B4%D0%B0%D0%BD%D0%B8%D0%B5_%D0%B3.%D0%9C%D1%83%D1%80%D0%BC%D0%B0%D0%BD%D1%81%D0%BA_%D0%9D%D0%BE%D0%B2%D0%BE%D1%81%D0%B5%D0%BB%D1%8C%D1%81%D0%BA%D0%B0%D1%8F_uid478263.html</v>
          </cell>
          <cell r="U674">
            <v>40590</v>
          </cell>
          <cell r="W674">
            <v>17223.910840932116</v>
          </cell>
          <cell r="X674" t="str">
            <v>Мурманская область</v>
          </cell>
        </row>
        <row r="675">
          <cell r="A675">
            <v>673</v>
          </cell>
          <cell r="B675" t="str">
            <v>Мурманск</v>
          </cell>
          <cell r="C675">
            <v>3200000</v>
          </cell>
          <cell r="E675">
            <v>81.599999999999994</v>
          </cell>
          <cell r="H675" t="str">
            <v>офисное</v>
          </cell>
          <cell r="I675" t="str">
            <v>встроенное</v>
          </cell>
          <cell r="K675" t="str">
            <v>Мурманская область, г. Мурманск, ул. Нахимова, д. 29</v>
          </cell>
          <cell r="N675" t="str">
            <v>Мурманская область, Мурманск</v>
          </cell>
          <cell r="T675" t="str">
            <v>http://rieltinfo.net/%D0%9F%D1%80%D0%BE%D0%B4%D0%B0%D0%BC_%D0%9D%D0%B0%D1%85%D0%B8%D0%BC%D0%BE%D0%B2%D0%B0_30_%D0%9E%D1%84%D0%B8%D1%81%2C%D0%BF%D0%BE%D0%BC%D0%B5%D1%89%D0%B5%D0%BD%D0%B8%D1%8F_%D0%B3.%D0%9C%D1%83%D1%80%D0%BC%D0%B0%D0%BD%D1%81%D0%BA_%D0%9D%D0%B0%D1%85%D0%B8%D0%BC%D0%BE%D0%B2%D0%B0_%D0%B4%D0%BE%D0%BC_30_uid424708.html</v>
          </cell>
          <cell r="U675">
            <v>40211</v>
          </cell>
          <cell r="W675">
            <v>39215.686274509804</v>
          </cell>
          <cell r="X675" t="str">
            <v>Мурманская область</v>
          </cell>
        </row>
        <row r="676">
          <cell r="A676">
            <v>674</v>
          </cell>
          <cell r="B676" t="str">
            <v>Мурманск</v>
          </cell>
          <cell r="C676">
            <v>2100000</v>
          </cell>
          <cell r="E676">
            <v>52</v>
          </cell>
          <cell r="H676" t="str">
            <v>офисное</v>
          </cell>
          <cell r="I676" t="str">
            <v>встроенное</v>
          </cell>
          <cell r="K676" t="str">
            <v>Мурманская область, г. Мурманск, ул. Ленина, д. 63</v>
          </cell>
          <cell r="N676" t="str">
            <v>Мурманская область, Мурманск</v>
          </cell>
          <cell r="T676" t="str">
            <v>http://rieltinfo.net/%D0%9F%D1%80%D0%BE%D0%B4%D0%B0%D0%BC_%D0%9F%D0%BE%D0%BC%D0%B5%D1%89%D0%B5%D0%BD%D0%B8%D0%B5_%D0%BF%D0%BE%D0%B4_%D0%BE%D1%84%D0%B8%D1%81_%D0%9E%D1%84%D0%B8%D1%81%2C%D0%BF%D0%BE%D0%BC%D0%B5%D1%89%D0%B5%D0%BD%D0%B8%D1%8F_%D0%B3.%D0%9C%D1%83%D1%80%D0%BC%D0%B0%D0%BD%D1%81%D0%BA_%D0%A8%D0%BC%D0%B8%D0%B4%D1%82%D0%B0_%D0%B4%D0%BE%D0%BC_33_uid471279.html</v>
          </cell>
          <cell r="U676">
            <v>40548</v>
          </cell>
          <cell r="W676">
            <v>40384.615384615383</v>
          </cell>
          <cell r="X676" t="str">
            <v>Мурманская область</v>
          </cell>
        </row>
        <row r="677">
          <cell r="A677">
            <v>675</v>
          </cell>
          <cell r="B677" t="str">
            <v>Мурманск</v>
          </cell>
          <cell r="C677">
            <v>5100000</v>
          </cell>
          <cell r="E677">
            <v>108</v>
          </cell>
          <cell r="H677" t="str">
            <v>офисное</v>
          </cell>
          <cell r="I677" t="str">
            <v>встроенное</v>
          </cell>
          <cell r="K677" t="str">
            <v>Мурманская область, г. Мурманск, пр. Гагарина, д. 24/3</v>
          </cell>
          <cell r="N677" t="str">
            <v>Мурманская область, Мурманск</v>
          </cell>
          <cell r="T677" t="str">
            <v>http://rieltinfo.net/%D0%9F%D1%80%D0%BE%D0%B4%D0%B0%D0%BC_%D0%9F%D0%BE%D0%BC%D0%B5%D1%89%D0%B5%D0%BD%D0%B8%D0%B5_%D0%9E%D1%84%D0%B8%D1%81%2C%D0%BF%D0%BE%D0%BC%D0%B5%D1%89%D0%B5%D0%BD%D0%B8%D1%8F_%D0%B3.%D0%9C%D1%83%D1%80%D0%BC%D0%B0%D0%BD%D1%81%D0%BA_%D0%93%D0%B0%D0%B3%D0%B0%D1%80%D0%B8%D0%BD%D0%B0_%D0%B4%D0%BE%D0%BC_24_3_uid471278.html</v>
          </cell>
          <cell r="U677">
            <v>40548</v>
          </cell>
          <cell r="W677">
            <v>47222.222222222219</v>
          </cell>
          <cell r="X677" t="str">
            <v>Мурманская область</v>
          </cell>
        </row>
        <row r="678">
          <cell r="A678">
            <v>676</v>
          </cell>
          <cell r="B678" t="str">
            <v>Мурманск</v>
          </cell>
          <cell r="C678">
            <v>4900000</v>
          </cell>
          <cell r="E678">
            <v>119</v>
          </cell>
          <cell r="H678" t="str">
            <v>офисное</v>
          </cell>
          <cell r="I678" t="str">
            <v>встроенное</v>
          </cell>
          <cell r="K678" t="str">
            <v>Мурманская область, г. Мурманск, ул. Челюскинцев, д. 31</v>
          </cell>
          <cell r="N678" t="str">
            <v>Мурманская область, Мурманск</v>
          </cell>
          <cell r="T678" t="str">
            <v>http://rieltinfo.net/%D0%9F%D1%80%D0%BE%D0%B4%D0%B0%D0%BC_%D0%9E%D1%84%D0%B8%D1%81%D0%BD%D0%BE%D0%B5_%D0%BF%D0%BE%D0%BC%D0%B5%D1%89%D0%B5%D0%BD%D0%B8%D0%B5_%D0%9E%D1%84%D0%B8%D1%81%2C%D0%BF%D0%BE%D0%BC%D0%B5%D1%89%D0%B5%D0%BD%D0%B8%D1%8F_%D0%B3.%D0%9C%D1%83%D1%80%D0%BC%D0%B0%D0%BD%D1%81%D0%BA_%D0%A7%D0%B5%D0%BB%D1%8E%D1%81%D0%BA%D0%B8%D0%BD%D1%86%D0%B5%D0%B2_%D0%B4%D0%BE%D0%BC_31_uid452303.html</v>
          </cell>
          <cell r="U678">
            <v>40396</v>
          </cell>
          <cell r="W678">
            <v>41176.470588235294</v>
          </cell>
          <cell r="X678" t="str">
            <v>Мурманская область</v>
          </cell>
        </row>
        <row r="679">
          <cell r="A679">
            <v>677</v>
          </cell>
          <cell r="B679" t="str">
            <v>Мурманск</v>
          </cell>
          <cell r="C679">
            <v>45000000</v>
          </cell>
          <cell r="E679">
            <v>1145</v>
          </cell>
          <cell r="H679" t="str">
            <v>офисное</v>
          </cell>
          <cell r="I679" t="str">
            <v>ОСЗ</v>
          </cell>
          <cell r="K679" t="str">
            <v>Мурманская область, г. Мурманск, ул. Папанина, д. 3</v>
          </cell>
          <cell r="N679" t="str">
            <v>Мурманская область, Мурманск</v>
          </cell>
          <cell r="T679" t="str">
            <v>http://rieltinfo.net/%D0%9F%D1%80%D0%BE%D0%B4%D0%B0%D0%BC_%D0%90%D0%BB%D1%8C%D1%84%D0%B0-%D0%91%D0%B0%D0%BD%D0%BA_%D0%BA%D0%BE%D0%BC._%D0%BF%D1%80%D0%B5%D0%B4%D0%BB%D0%BE%D0%B6%D0%B5%D0%BD_%D0%9E%D1%84%D0%B8%D1%81%2C%D0%BF%D0%BE%D0%BC%D0%B5%D1%89%D0%B5%D0%BD%D0%B8%D1%8F_%D0%B3.%D0%9C%D1%83%D1%80%D0%BC%D0%B0%D0%BD%D1%81%D0%BA_%D0%9F%D0%B0%D0%BF%D0%B0%D0%BD%D0%B8%D0%BD%D0%B0_%D0%B4%D0%BE%D0%BC_3_%D0%BA%D0%BE%D1%80%D0%BF%D1%83%D1%81_1_uid463935.html</v>
          </cell>
          <cell r="U679">
            <v>40485</v>
          </cell>
          <cell r="W679">
            <v>39301.31004366812</v>
          </cell>
          <cell r="X679" t="str">
            <v>Мурманская область</v>
          </cell>
        </row>
        <row r="680">
          <cell r="A680">
            <v>678</v>
          </cell>
          <cell r="B680" t="str">
            <v>Нижний Новгород</v>
          </cell>
          <cell r="C680">
            <v>6885000</v>
          </cell>
          <cell r="E680">
            <v>81</v>
          </cell>
          <cell r="H680" t="str">
            <v>офисное</v>
          </cell>
          <cell r="I680" t="str">
            <v>встроенное</v>
          </cell>
          <cell r="K680" t="str">
            <v>Нижегородская область, г. Нижний Новгород, пл. Лядова</v>
          </cell>
          <cell r="N680" t="str">
            <v>Нижегородская область, Нижний Новгород</v>
          </cell>
          <cell r="T680" t="str">
            <v>http://ru.ners.ru/object/359914.html</v>
          </cell>
          <cell r="U680">
            <v>40588</v>
          </cell>
          <cell r="W680">
            <v>85000</v>
          </cell>
          <cell r="X680" t="str">
            <v>Нижегородская область</v>
          </cell>
        </row>
        <row r="681">
          <cell r="A681">
            <v>679</v>
          </cell>
          <cell r="B681" t="str">
            <v>Нижний Новгород</v>
          </cell>
          <cell r="C681">
            <v>22236500</v>
          </cell>
          <cell r="E681">
            <v>342.1</v>
          </cell>
          <cell r="H681" t="str">
            <v>офисное</v>
          </cell>
          <cell r="I681" t="str">
            <v>встроенное</v>
          </cell>
          <cell r="K681" t="str">
            <v>Нижегородская область, г. Нижний Новгород, ул. Белинского</v>
          </cell>
          <cell r="N681" t="str">
            <v>Нижегородская область, Нижний Новгород</v>
          </cell>
          <cell r="T681" t="str">
            <v>http://ru.ners.ru/object/425564.html</v>
          </cell>
          <cell r="U681">
            <v>40589</v>
          </cell>
          <cell r="W681">
            <v>64999.999999999993</v>
          </cell>
          <cell r="X681" t="str">
            <v>Нижегородская область</v>
          </cell>
        </row>
        <row r="682">
          <cell r="A682">
            <v>680</v>
          </cell>
          <cell r="B682" t="str">
            <v>Нижний Новгород</v>
          </cell>
          <cell r="C682">
            <v>100000500</v>
          </cell>
          <cell r="E682">
            <v>1500</v>
          </cell>
          <cell r="H682" t="str">
            <v>офисное</v>
          </cell>
          <cell r="I682" t="str">
            <v>ОСЗ</v>
          </cell>
          <cell r="K682" t="str">
            <v>Нижегородская область, г. Нижний Новгород, Московский р-н</v>
          </cell>
          <cell r="N682" t="str">
            <v>Нижегородская область, Нижний Новгород</v>
          </cell>
          <cell r="T682" t="str">
            <v>http://ru.ners.ru/object/229353.html</v>
          </cell>
          <cell r="U682">
            <v>40590</v>
          </cell>
          <cell r="W682">
            <v>66667</v>
          </cell>
          <cell r="X682" t="str">
            <v>Нижегородская область</v>
          </cell>
        </row>
        <row r="683">
          <cell r="A683">
            <v>681</v>
          </cell>
          <cell r="B683" t="str">
            <v>Нижний Новгород</v>
          </cell>
          <cell r="C683">
            <v>10237500</v>
          </cell>
          <cell r="E683">
            <v>136.5</v>
          </cell>
          <cell r="H683" t="str">
            <v>офисное</v>
          </cell>
          <cell r="I683" t="str">
            <v>встроенное</v>
          </cell>
          <cell r="K683" t="str">
            <v>Нижегородская область, г. Нижний Новгород, Сенная пл.</v>
          </cell>
          <cell r="N683" t="str">
            <v>Нижегородская область, Нижний Новгород</v>
          </cell>
          <cell r="T683" t="str">
            <v>http://ru.ners.ru/object/272933.html</v>
          </cell>
          <cell r="U683">
            <v>40591</v>
          </cell>
          <cell r="W683">
            <v>75000</v>
          </cell>
          <cell r="X683" t="str">
            <v>Нижегородская область</v>
          </cell>
        </row>
        <row r="684">
          <cell r="A684">
            <v>682</v>
          </cell>
          <cell r="B684" t="str">
            <v>Нижний Новгород</v>
          </cell>
          <cell r="C684">
            <v>5299987</v>
          </cell>
          <cell r="E684">
            <v>77</v>
          </cell>
          <cell r="H684" t="str">
            <v>офисное</v>
          </cell>
          <cell r="I684" t="str">
            <v>встроенное</v>
          </cell>
          <cell r="K684" t="str">
            <v>Нижегородская область, г. Нижний Новгород, ул. Белинского</v>
          </cell>
          <cell r="N684" t="str">
            <v>Нижегородская область, Нижний Новгород</v>
          </cell>
          <cell r="T684" t="str">
            <v>http://ru.ners.ru/object/414740.html</v>
          </cell>
          <cell r="U684">
            <v>40592</v>
          </cell>
          <cell r="W684">
            <v>68831</v>
          </cell>
          <cell r="X684" t="str">
            <v>Нижегородская область</v>
          </cell>
        </row>
        <row r="685">
          <cell r="A685">
            <v>683</v>
          </cell>
          <cell r="B685" t="str">
            <v>Нижний Новгород</v>
          </cell>
          <cell r="C685">
            <v>900035</v>
          </cell>
          <cell r="E685">
            <v>75.5</v>
          </cell>
          <cell r="H685" t="str">
            <v>производственно-складское</v>
          </cell>
          <cell r="I685" t="str">
            <v>встроенное</v>
          </cell>
          <cell r="K685" t="str">
            <v>Нижегородская область, г. Нижний Новгород, ул. Композитора Касьянова</v>
          </cell>
          <cell r="N685" t="str">
            <v>Нижегородская область, Нижний Новгород</v>
          </cell>
          <cell r="T685" t="str">
            <v>http://ru.ners.ru/object/263986.html</v>
          </cell>
          <cell r="U685">
            <v>40592</v>
          </cell>
          <cell r="W685">
            <v>11920.993377483444</v>
          </cell>
          <cell r="X685" t="str">
            <v>Нижегородская область</v>
          </cell>
        </row>
        <row r="686">
          <cell r="A686">
            <v>684</v>
          </cell>
          <cell r="B686" t="str">
            <v>Нижний Новгород</v>
          </cell>
          <cell r="C686">
            <v>1425000</v>
          </cell>
          <cell r="E686">
            <v>95</v>
          </cell>
          <cell r="H686" t="str">
            <v>производственно-складское</v>
          </cell>
          <cell r="I686" t="str">
            <v>встроенное</v>
          </cell>
          <cell r="K686" t="str">
            <v xml:space="preserve">Нижегородская область, г. Нижний Новгород, пр. Гагарина </v>
          </cell>
          <cell r="N686" t="str">
            <v>Нижегородская область, Нижний Новгород</v>
          </cell>
          <cell r="T686" t="str">
            <v>http://ru.ners.ru/object/408205.html</v>
          </cell>
          <cell r="U686">
            <v>40592</v>
          </cell>
          <cell r="W686">
            <v>15000</v>
          </cell>
          <cell r="X686" t="str">
            <v>Нижегородская область</v>
          </cell>
        </row>
        <row r="687">
          <cell r="A687">
            <v>685</v>
          </cell>
          <cell r="B687" t="str">
            <v>Нижний Новгород</v>
          </cell>
          <cell r="C687">
            <v>2967900</v>
          </cell>
          <cell r="E687">
            <v>260</v>
          </cell>
          <cell r="H687" t="str">
            <v>производственно-складское</v>
          </cell>
          <cell r="I687" t="str">
            <v>ОСЗ</v>
          </cell>
          <cell r="K687" t="str">
            <v>Нижегородская область, г. Нижний Новгород, ул. Горная</v>
          </cell>
          <cell r="N687" t="str">
            <v>Нижегородская область, Нижний Новгород</v>
          </cell>
          <cell r="T687" t="str">
            <v>http://ru.ners.ru/object/229343.html</v>
          </cell>
          <cell r="U687">
            <v>40592</v>
          </cell>
          <cell r="W687">
            <v>11415</v>
          </cell>
          <cell r="X687" t="str">
            <v>Нижегородская область</v>
          </cell>
        </row>
        <row r="688">
          <cell r="A688">
            <v>686</v>
          </cell>
          <cell r="B688" t="str">
            <v>Нижний Новгород</v>
          </cell>
          <cell r="C688">
            <v>4999838</v>
          </cell>
          <cell r="E688">
            <v>401.4</v>
          </cell>
          <cell r="H688" t="str">
            <v>производственно-складское</v>
          </cell>
          <cell r="I688" t="str">
            <v>встроенное</v>
          </cell>
          <cell r="K688" t="str">
            <v>Нижегородская область, г. Нижний Новгород, ш. Московское</v>
          </cell>
          <cell r="N688" t="str">
            <v>Нижегородская область, Нижний Новгород</v>
          </cell>
          <cell r="T688" t="str">
            <v>http://ru.ners.ru/object/345246.html</v>
          </cell>
          <cell r="U688">
            <v>40592</v>
          </cell>
          <cell r="W688">
            <v>12455.999003487794</v>
          </cell>
          <cell r="X688" t="str">
            <v>Нижегородская область</v>
          </cell>
        </row>
        <row r="689">
          <cell r="A689">
            <v>687</v>
          </cell>
          <cell r="B689" t="str">
            <v>Южно-Сахалинск</v>
          </cell>
          <cell r="C689">
            <v>5000000</v>
          </cell>
          <cell r="E689">
            <v>320</v>
          </cell>
          <cell r="H689" t="str">
            <v>производственно-складское</v>
          </cell>
          <cell r="I689" t="str">
            <v>ОСЗ</v>
          </cell>
          <cell r="K689" t="str">
            <v xml:space="preserve">Сахалинская область, г. Южно-Сахалинск, пр. Мира </v>
          </cell>
          <cell r="N689" t="str">
            <v>Сахалинская область, Южно-Сахалинск</v>
          </cell>
          <cell r="T689" t="str">
            <v>http://www.snsite.ru/node/47289</v>
          </cell>
          <cell r="U689">
            <v>40592</v>
          </cell>
          <cell r="W689">
            <v>15625</v>
          </cell>
          <cell r="X689" t="str">
            <v>Сахалинская область</v>
          </cell>
        </row>
        <row r="690">
          <cell r="A690">
            <v>688</v>
          </cell>
          <cell r="B690" t="str">
            <v>Южно-Сахалинск</v>
          </cell>
          <cell r="C690">
            <v>3800000</v>
          </cell>
          <cell r="E690">
            <v>235.9</v>
          </cell>
          <cell r="H690" t="str">
            <v>производственно-складское</v>
          </cell>
          <cell r="I690" t="str">
            <v>ОСЗ</v>
          </cell>
          <cell r="K690" t="str">
            <v>Сахалинская область, г. Южно-Сахалинск, Троицкое (центр)</v>
          </cell>
          <cell r="N690" t="str">
            <v>Сахалинская область, Южно-Сахалинск</v>
          </cell>
          <cell r="T690" t="str">
            <v>http://www.snsite.ru/node/382</v>
          </cell>
          <cell r="U690">
            <v>40592</v>
          </cell>
          <cell r="W690">
            <v>16108.520559559134</v>
          </cell>
          <cell r="X690" t="str">
            <v>Сахалинская область</v>
          </cell>
        </row>
        <row r="691">
          <cell r="A691">
            <v>689</v>
          </cell>
          <cell r="B691" t="str">
            <v>Южно-Сахалинск</v>
          </cell>
          <cell r="C691">
            <v>600000</v>
          </cell>
          <cell r="E691">
            <v>30</v>
          </cell>
          <cell r="H691" t="str">
            <v>производственно-складское</v>
          </cell>
          <cell r="I691" t="str">
            <v>гараж</v>
          </cell>
          <cell r="K691" t="str">
            <v>Сахалинская область, г. Южно-Сахалинск</v>
          </cell>
          <cell r="N691" t="str">
            <v>Сахалинская область, Южно-Сахалинск</v>
          </cell>
          <cell r="T691" t="str">
            <v>http://yuzhnosakhalinsk.olx.ru/iid-84199090</v>
          </cell>
          <cell r="U691">
            <v>40287</v>
          </cell>
          <cell r="W691">
            <v>20000</v>
          </cell>
          <cell r="X691" t="str">
            <v>Сахалинская область</v>
          </cell>
        </row>
        <row r="692">
          <cell r="A692">
            <v>690</v>
          </cell>
          <cell r="B692" t="str">
            <v>Ханты-Мансийск</v>
          </cell>
          <cell r="C692">
            <v>600000</v>
          </cell>
          <cell r="E692">
            <v>50</v>
          </cell>
          <cell r="H692" t="str">
            <v>производственно-складское</v>
          </cell>
          <cell r="K692" t="str">
            <v>Тюменская область, г. Ханты-Мансийск</v>
          </cell>
          <cell r="N692" t="str">
            <v>Тюменская область, Ханты-Мансийск</v>
          </cell>
          <cell r="T692" t="str">
            <v>http://hantman.afy.ru/object/garage/13680579772118.html</v>
          </cell>
          <cell r="W692">
            <v>12000</v>
          </cell>
          <cell r="X692" t="str">
            <v>Тюменская область</v>
          </cell>
        </row>
        <row r="693">
          <cell r="A693">
            <v>691</v>
          </cell>
          <cell r="B693" t="str">
            <v>Ханты-Мансийск</v>
          </cell>
          <cell r="C693">
            <v>4600000</v>
          </cell>
          <cell r="E693">
            <v>135</v>
          </cell>
          <cell r="H693" t="str">
            <v>производственно-складское</v>
          </cell>
          <cell r="K693" t="str">
            <v>Тюменская область, г. Ханты-Мансийск</v>
          </cell>
          <cell r="N693" t="str">
            <v>Тюменская область, Ханты-Мансийск</v>
          </cell>
          <cell r="T693" t="str">
            <v>http://www.unibo.ru/message/9121/prodaetsya_ili_menyaetsya_boks_v_podzemke_varianti.htm</v>
          </cell>
          <cell r="W693">
            <v>34074.074074074073</v>
          </cell>
          <cell r="X693" t="str">
            <v>Тюменская область</v>
          </cell>
        </row>
        <row r="694">
          <cell r="A694">
            <v>692</v>
          </cell>
          <cell r="B694" t="str">
            <v>Ханты-Мансийск</v>
          </cell>
          <cell r="C694">
            <v>4500000</v>
          </cell>
          <cell r="E694">
            <v>386</v>
          </cell>
          <cell r="H694" t="str">
            <v>производственно-складское</v>
          </cell>
          <cell r="K694" t="str">
            <v>Тюменская область, г. Ханты-Мансийск</v>
          </cell>
          <cell r="N694" t="str">
            <v>Тюменская область, Ханты-Мансийск</v>
          </cell>
          <cell r="T694" t="str">
            <v>http://www.rosrealt.ru/Hanty_Mansijsk/kommercheskaja/8001</v>
          </cell>
          <cell r="W694">
            <v>11658.031088082902</v>
          </cell>
          <cell r="X694" t="str">
            <v>Тюменская область</v>
          </cell>
        </row>
        <row r="695">
          <cell r="A695">
            <v>693</v>
          </cell>
          <cell r="B695" t="str">
            <v>Когалым</v>
          </cell>
          <cell r="C695">
            <v>13500000</v>
          </cell>
          <cell r="E695">
            <v>1704</v>
          </cell>
          <cell r="H695" t="str">
            <v>производственно-складское</v>
          </cell>
          <cell r="K695" t="str">
            <v>Тюменская область, г. Когалым</v>
          </cell>
          <cell r="N695" t="str">
            <v>Тюменская область, Когалым</v>
          </cell>
          <cell r="T695" t="str">
            <v>http://khantymansiysk.olx.ru/iid-130959263</v>
          </cell>
          <cell r="W695">
            <v>7922.5352112676055</v>
          </cell>
          <cell r="X695" t="str">
            <v>Тюменская область</v>
          </cell>
        </row>
        <row r="696">
          <cell r="A696">
            <v>694</v>
          </cell>
          <cell r="B696" t="str">
            <v>Ханты-Мансийск</v>
          </cell>
          <cell r="C696">
            <v>2750000</v>
          </cell>
          <cell r="E696">
            <v>137</v>
          </cell>
          <cell r="H696" t="str">
            <v>производственно-складское</v>
          </cell>
          <cell r="K696" t="str">
            <v>Тюменская область, г. Ханты-Мансийск</v>
          </cell>
          <cell r="N696" t="str">
            <v>Тюменская область, Ханты-Мансийск</v>
          </cell>
          <cell r="T696" t="str">
            <v>http://realtor-agency.ru/1997/</v>
          </cell>
          <cell r="W696">
            <v>20072.992700729927</v>
          </cell>
          <cell r="X696" t="str">
            <v>Тюменская область</v>
          </cell>
        </row>
        <row r="697">
          <cell r="A697">
            <v>695</v>
          </cell>
          <cell r="B697" t="str">
            <v>Ханты-Мансийск</v>
          </cell>
          <cell r="C697">
            <v>200000</v>
          </cell>
          <cell r="E697">
            <v>26</v>
          </cell>
          <cell r="H697" t="str">
            <v>производственно-складское</v>
          </cell>
          <cell r="K697" t="str">
            <v>Тюменская область, г. Ханты-Мансийск</v>
          </cell>
          <cell r="N697" t="str">
            <v>Тюменская область, Ханты-Мансийск</v>
          </cell>
          <cell r="T697" t="str">
            <v>http://www.rosrealt.ru/Hanty_Mansijsk/kommercheskaja/18525</v>
          </cell>
          <cell r="W697">
            <v>7692.3076923076924</v>
          </cell>
          <cell r="X697" t="str">
            <v>Тюменская область</v>
          </cell>
        </row>
        <row r="698">
          <cell r="A698">
            <v>696</v>
          </cell>
          <cell r="B698" t="str">
            <v>Ханты-Мансийск</v>
          </cell>
          <cell r="C698">
            <v>6900000</v>
          </cell>
          <cell r="E698">
            <v>150</v>
          </cell>
          <cell r="H698" t="str">
            <v>офисное</v>
          </cell>
          <cell r="I698" t="str">
            <v>встроенное</v>
          </cell>
          <cell r="K698" t="str">
            <v>Тюменская область, г. Ханты-Мансийск</v>
          </cell>
          <cell r="N698" t="str">
            <v>Тюменская область, Ханты-Мансийск</v>
          </cell>
          <cell r="T698" t="str">
            <v>http://www.rosrealt.ru/Hanty_Mansijsk/kommercheskaja/15916</v>
          </cell>
          <cell r="U698">
            <v>40477</v>
          </cell>
          <cell r="W698">
            <v>46000</v>
          </cell>
          <cell r="X698" t="str">
            <v>Тюменская область</v>
          </cell>
        </row>
        <row r="699">
          <cell r="A699">
            <v>697</v>
          </cell>
          <cell r="B699" t="str">
            <v>Ханты-Мансийск</v>
          </cell>
          <cell r="C699">
            <v>2200000</v>
          </cell>
          <cell r="E699">
            <v>76.3</v>
          </cell>
          <cell r="H699" t="str">
            <v>офисное</v>
          </cell>
          <cell r="I699" t="str">
            <v>встроенное</v>
          </cell>
          <cell r="K699" t="str">
            <v>Тюменская область, г. Ханты-Мансийск</v>
          </cell>
          <cell r="N699" t="str">
            <v>Тюменская область, Ханты-Мансийск</v>
          </cell>
          <cell r="T699" t="str">
            <v>http://www.hanman.ru/board/com/20309489089860.html</v>
          </cell>
          <cell r="U699">
            <v>40592</v>
          </cell>
          <cell r="W699">
            <v>28833.551769331589</v>
          </cell>
          <cell r="X699" t="str">
            <v>Тюменская область</v>
          </cell>
        </row>
        <row r="700">
          <cell r="A700">
            <v>698</v>
          </cell>
          <cell r="B700" t="str">
            <v>Ханты-Мансийск</v>
          </cell>
          <cell r="C700">
            <v>7000000</v>
          </cell>
          <cell r="E700">
            <v>386</v>
          </cell>
          <cell r="H700" t="str">
            <v>офисное</v>
          </cell>
          <cell r="K700" t="str">
            <v>Тюменская область, г. Ханты-Мансийск</v>
          </cell>
          <cell r="N700" t="str">
            <v>Тюменская область, Ханты-Мансийск</v>
          </cell>
          <cell r="T700" t="str">
            <v>http://www.kibalion-hm.ru/base/object.php?ID=29</v>
          </cell>
          <cell r="W700">
            <v>18134.715025906735</v>
          </cell>
          <cell r="X700" t="str">
            <v>Тюменская область</v>
          </cell>
        </row>
        <row r="701">
          <cell r="A701">
            <v>699</v>
          </cell>
          <cell r="B701" t="str">
            <v>Ханты-Мансийск</v>
          </cell>
          <cell r="C701">
            <v>5500000</v>
          </cell>
          <cell r="E701">
            <v>77</v>
          </cell>
          <cell r="H701" t="str">
            <v>офисное</v>
          </cell>
          <cell r="K701" t="str">
            <v>Тюменская область, г. Ханты-Мансийск</v>
          </cell>
          <cell r="N701" t="str">
            <v>Тюменская область, Ханты-Мансийск</v>
          </cell>
          <cell r="T701" t="str">
            <v>http://realtor-agency.ru/25387/</v>
          </cell>
          <cell r="W701">
            <v>71428.571428571435</v>
          </cell>
          <cell r="X701" t="str">
            <v>Тюменская область</v>
          </cell>
        </row>
        <row r="702">
          <cell r="A702">
            <v>700</v>
          </cell>
          <cell r="B702" t="str">
            <v>Ханты-Мансийск</v>
          </cell>
          <cell r="C702">
            <v>14000000</v>
          </cell>
          <cell r="E702">
            <v>144</v>
          </cell>
          <cell r="H702" t="str">
            <v>офисное</v>
          </cell>
          <cell r="K702" t="str">
            <v>Тюменская область, г. Ханты-Мансийск</v>
          </cell>
          <cell r="N702" t="str">
            <v>Тюменская область, Ханты-Мансийск</v>
          </cell>
          <cell r="T702" t="str">
            <v>http://www.rosrealt.ru/Hanty_Mansijsk/kommercheskaja/3246</v>
          </cell>
          <cell r="W702">
            <v>97222.222222222219</v>
          </cell>
          <cell r="X702" t="str">
            <v>Тюменская область</v>
          </cell>
        </row>
        <row r="703">
          <cell r="A703">
            <v>701</v>
          </cell>
          <cell r="B703" t="str">
            <v>Нефтеюганск</v>
          </cell>
          <cell r="C703">
            <v>20000000</v>
          </cell>
          <cell r="E703">
            <v>400</v>
          </cell>
          <cell r="H703" t="str">
            <v>офисное</v>
          </cell>
          <cell r="K703" t="str">
            <v>Тюменская область, г. Нефтеюганск</v>
          </cell>
          <cell r="N703" t="str">
            <v>Тюменская область, Нефтеюганск</v>
          </cell>
          <cell r="T703" t="str">
            <v>http://nedvizhimost.khmao.slando.ru/khanty-mansiysk/prodayutsya-ofisnye-pomescheniya-v-gorode-nefteyuganske_P_31684879.html?nrk=RU-KHM&amp;search_terms=</v>
          </cell>
          <cell r="W703">
            <v>50000</v>
          </cell>
          <cell r="X703" t="str">
            <v>Тюменская область</v>
          </cell>
        </row>
        <row r="704">
          <cell r="A704">
            <v>702</v>
          </cell>
          <cell r="B704" t="str">
            <v>Нижневартовск</v>
          </cell>
          <cell r="C704">
            <v>11000000</v>
          </cell>
          <cell r="E704">
            <v>280</v>
          </cell>
          <cell r="H704" t="str">
            <v>офисное</v>
          </cell>
          <cell r="I704" t="str">
            <v>ОСЗ</v>
          </cell>
          <cell r="K704" t="str">
            <v>Тюменская область, г. Нижневартовск</v>
          </cell>
          <cell r="N704" t="str">
            <v>Тюменская область, Нижневартовск</v>
          </cell>
          <cell r="T704" t="str">
            <v>http://nedvizhimost.khmao.slando.ru/nizhnevartovsk/trehetazhnoe_zdanie_P_19856067.html?nrk=RU-KHM&amp;search_terms=</v>
          </cell>
          <cell r="U704">
            <v>40592</v>
          </cell>
          <cell r="W704">
            <v>39285.714285714283</v>
          </cell>
          <cell r="X704" t="str">
            <v>Тюменская область</v>
          </cell>
        </row>
        <row r="705">
          <cell r="A705">
            <v>703</v>
          </cell>
          <cell r="B705" t="str">
            <v>Нижневартовск</v>
          </cell>
          <cell r="C705">
            <v>165000000</v>
          </cell>
          <cell r="E705">
            <v>2400</v>
          </cell>
          <cell r="H705" t="str">
            <v>офисное</v>
          </cell>
          <cell r="I705" t="str">
            <v>ОСЗ</v>
          </cell>
          <cell r="K705" t="str">
            <v xml:space="preserve">Тюменская область, г. Нижневартовск, ул. Мира </v>
          </cell>
          <cell r="N705" t="str">
            <v>Тюменская область, Нижневартовск</v>
          </cell>
          <cell r="T705" t="str">
            <v>http://nedvizhimost.khmao.slando.ru/nizhnevartovsk/prodam_zdanie_2_400m2_g_nizhnevartovsk_P_21414157.html?nrk=RU-KHM&amp;search_terms=</v>
          </cell>
          <cell r="U705">
            <v>40592</v>
          </cell>
          <cell r="W705">
            <v>68750</v>
          </cell>
          <cell r="X705" t="str">
            <v>Тюменская область</v>
          </cell>
        </row>
        <row r="706">
          <cell r="A706">
            <v>704</v>
          </cell>
          <cell r="B706" t="str">
            <v>Нижневартовск</v>
          </cell>
          <cell r="C706">
            <v>100000000</v>
          </cell>
          <cell r="E706">
            <v>2443.5</v>
          </cell>
          <cell r="H706" t="str">
            <v>офисное</v>
          </cell>
          <cell r="I706" t="str">
            <v>ОСЗ</v>
          </cell>
          <cell r="K706" t="str">
            <v>Тюменская область, г. Нижневартовск, ш. Нижневартовское</v>
          </cell>
          <cell r="N706" t="str">
            <v>Тюменская область, Нижневартовск</v>
          </cell>
          <cell r="T706" t="str">
            <v>http://nedvizhimost.khmao.slando.ru/surgut/prodazha_zdaniya_P_28506581.html?nrk=RU-KHM&amp;search_terms=</v>
          </cell>
          <cell r="U706">
            <v>40599</v>
          </cell>
          <cell r="W706">
            <v>40924.902803355842</v>
          </cell>
          <cell r="X706" t="str">
            <v>Тюменская область</v>
          </cell>
        </row>
        <row r="707">
          <cell r="A707">
            <v>705</v>
          </cell>
          <cell r="B707" t="str">
            <v>Тюмень</v>
          </cell>
          <cell r="C707">
            <v>38000000</v>
          </cell>
          <cell r="E707">
            <v>832</v>
          </cell>
          <cell r="H707" t="str">
            <v>офисное</v>
          </cell>
          <cell r="I707" t="str">
            <v>ОСЗ</v>
          </cell>
          <cell r="K707" t="str">
            <v>Тюменская область, г. Тюмень, Калининский округ</v>
          </cell>
          <cell r="N707" t="str">
            <v>Тюменская область, Тюмень</v>
          </cell>
          <cell r="T707" t="str">
            <v>http://tyumen.afy.ru/object/office/2855223872322.html</v>
          </cell>
          <cell r="U707">
            <v>40521</v>
          </cell>
          <cell r="W707">
            <v>45673.076923076922</v>
          </cell>
          <cell r="X707" t="str">
            <v>Тюменская область</v>
          </cell>
        </row>
        <row r="708">
          <cell r="A708">
            <v>706</v>
          </cell>
          <cell r="B708" t="str">
            <v>Тюмень</v>
          </cell>
          <cell r="C708">
            <v>4950000</v>
          </cell>
          <cell r="E708">
            <v>110.62</v>
          </cell>
          <cell r="H708" t="str">
            <v>офисное</v>
          </cell>
          <cell r="I708" t="str">
            <v>встроенное</v>
          </cell>
          <cell r="K708" t="str">
            <v>Тюменская область, г. Тюмень</v>
          </cell>
          <cell r="N708" t="str">
            <v>Тюменская область, Тюмень</v>
          </cell>
          <cell r="T708" t="str">
            <v>http://tyumen.afy.ru/object/office/16599379302123.html</v>
          </cell>
          <cell r="U708">
            <v>40500</v>
          </cell>
          <cell r="W708">
            <v>44747.785210630987</v>
          </cell>
          <cell r="X708" t="str">
            <v>Тюменская область</v>
          </cell>
        </row>
        <row r="709">
          <cell r="A709">
            <v>707</v>
          </cell>
          <cell r="B709" t="str">
            <v>Тюмень</v>
          </cell>
          <cell r="C709">
            <v>3380000</v>
          </cell>
          <cell r="E709">
            <v>73.5</v>
          </cell>
          <cell r="H709" t="str">
            <v>офисное</v>
          </cell>
          <cell r="I709" t="str">
            <v>встроенное</v>
          </cell>
          <cell r="K709" t="str">
            <v>Тюменская область, г. Тюмень</v>
          </cell>
          <cell r="N709" t="str">
            <v>Тюменская область, Тюмень</v>
          </cell>
          <cell r="T709" t="str">
            <v>http://tyumen.afy.ru/object/office/13480701912124.html</v>
          </cell>
          <cell r="U709">
            <v>40500</v>
          </cell>
          <cell r="W709">
            <v>45986.394557823129</v>
          </cell>
          <cell r="X709" t="str">
            <v>Тюменская область</v>
          </cell>
        </row>
        <row r="710">
          <cell r="A710">
            <v>708</v>
          </cell>
          <cell r="B710" t="str">
            <v>Тюмень</v>
          </cell>
          <cell r="C710">
            <v>14927000</v>
          </cell>
          <cell r="E710">
            <v>254.7</v>
          </cell>
          <cell r="H710" t="str">
            <v>офисное</v>
          </cell>
          <cell r="I710" t="str">
            <v>встроенное</v>
          </cell>
          <cell r="K710" t="str">
            <v>Тюменская область, г. Тюмень, пр. Ленина, д.  2</v>
          </cell>
          <cell r="N710" t="str">
            <v>Тюменская область, Тюмень</v>
          </cell>
          <cell r="T710" t="str">
            <v>http://tyumen.afy.ru/object/office/1044179636578.html</v>
          </cell>
          <cell r="U710">
            <v>40280</v>
          </cell>
          <cell r="W710">
            <v>58606.2033765214</v>
          </cell>
          <cell r="X710" t="str">
            <v>Тюменская область</v>
          </cell>
        </row>
        <row r="711">
          <cell r="A711">
            <v>709</v>
          </cell>
          <cell r="B711" t="str">
            <v>Тюмень</v>
          </cell>
          <cell r="C711">
            <v>4500000</v>
          </cell>
          <cell r="E711">
            <v>220.9</v>
          </cell>
          <cell r="H711" t="str">
            <v>производственно-складское</v>
          </cell>
          <cell r="I711" t="str">
            <v>ОСЗ</v>
          </cell>
          <cell r="K711" t="str">
            <v>Тюменская область, г. Тюмень</v>
          </cell>
          <cell r="N711" t="str">
            <v>Тюменская область, Тюмень</v>
          </cell>
          <cell r="T711" t="str">
            <v>http://ru.ners.ru/object/100672.html</v>
          </cell>
          <cell r="U711">
            <v>40429</v>
          </cell>
          <cell r="W711">
            <v>20371.208691715707</v>
          </cell>
          <cell r="X711" t="str">
            <v>Тюменская область</v>
          </cell>
        </row>
        <row r="712">
          <cell r="A712">
            <v>710</v>
          </cell>
          <cell r="B712" t="str">
            <v>Тюмень</v>
          </cell>
          <cell r="C712">
            <v>100000000</v>
          </cell>
          <cell r="E712">
            <v>34000</v>
          </cell>
          <cell r="H712" t="str">
            <v>производственно-складское</v>
          </cell>
          <cell r="I712" t="str">
            <v>ОСЗ</v>
          </cell>
          <cell r="K712" t="str">
            <v>Тюменская область, г. Тюмень, ул. Ватутина</v>
          </cell>
          <cell r="N712" t="str">
            <v>Тюменская область, Тюмень</v>
          </cell>
          <cell r="T712" t="str">
            <v>http://ru.ners.ru/object/223634.html</v>
          </cell>
          <cell r="U712">
            <v>40514</v>
          </cell>
          <cell r="W712">
            <v>2941.1764705882351</v>
          </cell>
          <cell r="X712" t="str">
            <v>Тюменская область</v>
          </cell>
        </row>
        <row r="713">
          <cell r="A713">
            <v>711</v>
          </cell>
          <cell r="B713" t="str">
            <v>Тюмень</v>
          </cell>
          <cell r="C713">
            <v>10000000</v>
          </cell>
          <cell r="E713">
            <v>580</v>
          </cell>
          <cell r="H713" t="str">
            <v>производственно-складское</v>
          </cell>
          <cell r="I713" t="str">
            <v>ОСЗ</v>
          </cell>
          <cell r="K713" t="str">
            <v>Тюменская область, г. Тюмень, ул. Авторемонтная, д. 1</v>
          </cell>
          <cell r="N713" t="str">
            <v>Тюменская область, Тюмень</v>
          </cell>
          <cell r="T713" t="str">
            <v>http://tyumen.irr.ru/advert/103106158/</v>
          </cell>
          <cell r="U713">
            <v>40592</v>
          </cell>
          <cell r="W713">
            <v>17241.379310344826</v>
          </cell>
          <cell r="X713" t="str">
            <v>Тюменская область</v>
          </cell>
        </row>
        <row r="714">
          <cell r="A714">
            <v>712</v>
          </cell>
          <cell r="B714" t="str">
            <v>Тюмень</v>
          </cell>
          <cell r="C714">
            <v>21000000</v>
          </cell>
          <cell r="E714">
            <v>1500</v>
          </cell>
          <cell r="H714" t="str">
            <v>производственно-складское</v>
          </cell>
          <cell r="I714" t="str">
            <v>ОСЗ</v>
          </cell>
          <cell r="K714" t="str">
            <v>Тюменская область, г. Тюмень, ул. 50 лет Октября, д. 1</v>
          </cell>
          <cell r="N714" t="str">
            <v>Тюменская область, Тюмень</v>
          </cell>
          <cell r="T714" t="str">
            <v>http://tyumen.irr.ru/advert/106061157/</v>
          </cell>
          <cell r="U714">
            <v>40592</v>
          </cell>
          <cell r="W714">
            <v>14000</v>
          </cell>
          <cell r="X714" t="str">
            <v>Тюменская область</v>
          </cell>
        </row>
        <row r="715">
          <cell r="A715">
            <v>713</v>
          </cell>
          <cell r="B715" t="str">
            <v>Нижневартовск</v>
          </cell>
          <cell r="C715">
            <v>1500000</v>
          </cell>
          <cell r="E715">
            <v>72</v>
          </cell>
          <cell r="H715" t="str">
            <v>производственно-складское</v>
          </cell>
          <cell r="I715" t="str">
            <v>встроенное</v>
          </cell>
          <cell r="K715" t="str">
            <v>Тюменская область, г. Нижневартовск</v>
          </cell>
          <cell r="N715" t="str">
            <v>Тюменская область, Нижневартовск</v>
          </cell>
          <cell r="T715" t="str">
            <v>http://nizhnevartovsk.afy.ru/object/sklads/18363224781872.html</v>
          </cell>
          <cell r="U715">
            <v>40480</v>
          </cell>
          <cell r="W715">
            <v>20833.333333333332</v>
          </cell>
          <cell r="X715" t="str">
            <v>Тюменская область</v>
          </cell>
        </row>
        <row r="716">
          <cell r="A716">
            <v>714</v>
          </cell>
          <cell r="B716" t="str">
            <v>Томск</v>
          </cell>
          <cell r="C716">
            <v>29000000</v>
          </cell>
          <cell r="E716">
            <v>472</v>
          </cell>
          <cell r="H716" t="str">
            <v>офисное</v>
          </cell>
          <cell r="I716" t="str">
            <v>встроенное</v>
          </cell>
          <cell r="K716" t="str">
            <v>Томская область, г. Томск, пр. Мира, д. 15</v>
          </cell>
          <cell r="N716" t="str">
            <v>Томская область, Томск</v>
          </cell>
          <cell r="T716" t="str">
            <v>http://tomsk.irr.ru/advert/97236879/</v>
          </cell>
          <cell r="U716">
            <v>40527</v>
          </cell>
          <cell r="W716">
            <v>61440.677966101692</v>
          </cell>
          <cell r="X716" t="str">
            <v>Томская область</v>
          </cell>
        </row>
        <row r="717">
          <cell r="A717">
            <v>715</v>
          </cell>
          <cell r="B717" t="str">
            <v>Томск</v>
          </cell>
          <cell r="C717">
            <v>6400000</v>
          </cell>
          <cell r="E717">
            <v>98</v>
          </cell>
          <cell r="H717" t="str">
            <v>офисное</v>
          </cell>
          <cell r="I717" t="str">
            <v>встроенное</v>
          </cell>
          <cell r="K717" t="str">
            <v>Томская область, г. Томск, ул. Учебная</v>
          </cell>
          <cell r="N717" t="str">
            <v>Томская область, Томск</v>
          </cell>
          <cell r="T717" t="str">
            <v>http://tomsk.irr.ru/advert/106469055/</v>
          </cell>
          <cell r="U717">
            <v>40591</v>
          </cell>
          <cell r="W717">
            <v>65306.122448979593</v>
          </cell>
          <cell r="X717" t="str">
            <v>Томская область</v>
          </cell>
        </row>
        <row r="718">
          <cell r="A718">
            <v>716</v>
          </cell>
          <cell r="B718" t="str">
            <v>Томск</v>
          </cell>
          <cell r="C718">
            <v>7700000</v>
          </cell>
          <cell r="E718">
            <v>147</v>
          </cell>
          <cell r="H718" t="str">
            <v>офисное</v>
          </cell>
          <cell r="I718" t="str">
            <v>встроенное</v>
          </cell>
          <cell r="K718" t="str">
            <v>Томская область, г. Томск, ул. Московский тракт</v>
          </cell>
          <cell r="N718" t="str">
            <v>Томская область, Томск</v>
          </cell>
          <cell r="T718" t="str">
            <v>http://tomsk.irr.ru/advert/105472085/</v>
          </cell>
          <cell r="U718">
            <v>40584</v>
          </cell>
          <cell r="W718">
            <v>52380.952380952382</v>
          </cell>
          <cell r="X718" t="str">
            <v>Томская область</v>
          </cell>
        </row>
        <row r="719">
          <cell r="A719">
            <v>717</v>
          </cell>
          <cell r="B719" t="str">
            <v>Томск</v>
          </cell>
          <cell r="C719">
            <v>3800000</v>
          </cell>
          <cell r="E719">
            <v>70</v>
          </cell>
          <cell r="H719" t="str">
            <v>офисное</v>
          </cell>
          <cell r="I719" t="str">
            <v>встроенное</v>
          </cell>
          <cell r="K719" t="str">
            <v>Томская область, г. Томск, ул. Интернационалистов, д. 31</v>
          </cell>
          <cell r="N719" t="str">
            <v>Томская область, Томск</v>
          </cell>
          <cell r="T719" t="str">
            <v>http://kn.ngs70.ru/view/264058/?dv=20110222</v>
          </cell>
          <cell r="U719">
            <v>40536</v>
          </cell>
          <cell r="W719">
            <v>54285.714285714283</v>
          </cell>
          <cell r="X719" t="str">
            <v>Томская область</v>
          </cell>
        </row>
        <row r="720">
          <cell r="A720">
            <v>718</v>
          </cell>
          <cell r="B720" t="str">
            <v>Томск</v>
          </cell>
          <cell r="C720">
            <v>2000000</v>
          </cell>
          <cell r="E720">
            <v>146</v>
          </cell>
          <cell r="H720" t="str">
            <v>производственно-складское</v>
          </cell>
          <cell r="I720" t="str">
            <v>ОСЗ</v>
          </cell>
          <cell r="K720" t="str">
            <v>Томская область, г. Томск,  ул. Краснознаменная, д. 15</v>
          </cell>
          <cell r="N720" t="str">
            <v>Томская область, Томск</v>
          </cell>
          <cell r="T720" t="str">
            <v>http://kn.ngs70.ru/view/275119/?dv=20110222</v>
          </cell>
          <cell r="U720">
            <v>40583</v>
          </cell>
          <cell r="W720">
            <v>13698.630136986301</v>
          </cell>
          <cell r="X720" t="str">
            <v>Томская область</v>
          </cell>
        </row>
        <row r="721">
          <cell r="A721">
            <v>719</v>
          </cell>
          <cell r="B721" t="str">
            <v>Томск</v>
          </cell>
          <cell r="C721">
            <v>20000000</v>
          </cell>
          <cell r="E721">
            <v>3537</v>
          </cell>
          <cell r="H721" t="str">
            <v>производственно-складское</v>
          </cell>
          <cell r="I721" t="str">
            <v>ОСЗ</v>
          </cell>
          <cell r="K721" t="str">
            <v>Томская область, г. Томск, ул. Причальная, д. 11</v>
          </cell>
          <cell r="N721" t="str">
            <v>Томская область, Томск</v>
          </cell>
          <cell r="T721" t="str">
            <v>http://tomsk.irr.ru/advert/105472033/</v>
          </cell>
          <cell r="U721">
            <v>40584</v>
          </cell>
          <cell r="W721">
            <v>5654.5094713033641</v>
          </cell>
          <cell r="X721" t="str">
            <v>Томская область</v>
          </cell>
        </row>
        <row r="722">
          <cell r="A722">
            <v>720</v>
          </cell>
          <cell r="B722" t="str">
            <v>Томск</v>
          </cell>
          <cell r="C722">
            <v>2000000</v>
          </cell>
          <cell r="E722">
            <v>127</v>
          </cell>
          <cell r="H722" t="str">
            <v>производственно-складское</v>
          </cell>
          <cell r="I722" t="str">
            <v>ОСЗ</v>
          </cell>
          <cell r="K722" t="str">
            <v xml:space="preserve">Томская область, г. Томск, ул. Шевченко, д. 127 </v>
          </cell>
          <cell r="N722" t="str">
            <v>Томская область, Томск</v>
          </cell>
          <cell r="T722" t="str">
            <v>http://tomsk.irr.ru/advert/76931585/</v>
          </cell>
          <cell r="U722">
            <v>40380</v>
          </cell>
          <cell r="W722">
            <v>15748.031496062993</v>
          </cell>
          <cell r="X722" t="str">
            <v>Томская область</v>
          </cell>
        </row>
        <row r="723">
          <cell r="A723">
            <v>721</v>
          </cell>
          <cell r="B723" t="str">
            <v>Томск</v>
          </cell>
          <cell r="C723">
            <v>3000000</v>
          </cell>
          <cell r="E723">
            <v>165</v>
          </cell>
          <cell r="H723" t="str">
            <v>производственно-складское</v>
          </cell>
          <cell r="I723" t="str">
            <v>встроенное</v>
          </cell>
          <cell r="K723" t="str">
            <v>Томская область, г. Томск, ул. Балтийская</v>
          </cell>
          <cell r="N723" t="str">
            <v>Томская область, Томск</v>
          </cell>
          <cell r="T723" t="str">
            <v>http://www.tomsk.nndv.ru/commerce18008.aspx</v>
          </cell>
          <cell r="U723">
            <v>40592</v>
          </cell>
          <cell r="W723">
            <v>18181.81818181818</v>
          </cell>
          <cell r="X723" t="str">
            <v>Томская область</v>
          </cell>
        </row>
        <row r="724">
          <cell r="A724">
            <v>722</v>
          </cell>
          <cell r="B724" t="str">
            <v>Оренбург</v>
          </cell>
          <cell r="C724">
            <v>10000000</v>
          </cell>
          <cell r="E724">
            <v>1640</v>
          </cell>
          <cell r="H724" t="str">
            <v>производственно-складское</v>
          </cell>
          <cell r="I724" t="str">
            <v>ОСЗ</v>
          </cell>
          <cell r="K724" t="str">
            <v>Оренбургская область, г. Оренбург</v>
          </cell>
          <cell r="N724" t="str">
            <v>Оренбургская область, Оренбург</v>
          </cell>
          <cell r="T724" t="str">
            <v>http://nedvizhimost.oren.slando.ru/orenburg/remontno_mashinnaya_masterskaya_P_29947782.html?nrk=RU-ORE&amp;search_terms=</v>
          </cell>
          <cell r="U724">
            <v>40596</v>
          </cell>
          <cell r="W724">
            <v>6097.5609756097565</v>
          </cell>
          <cell r="X724" t="str">
            <v>Оренбургская область</v>
          </cell>
        </row>
        <row r="725">
          <cell r="A725">
            <v>723</v>
          </cell>
          <cell r="B725" t="str">
            <v>Оренбург</v>
          </cell>
          <cell r="C725">
            <v>1150000</v>
          </cell>
          <cell r="E725">
            <v>90</v>
          </cell>
          <cell r="H725" t="str">
            <v>производственно-складское</v>
          </cell>
          <cell r="I725" t="str">
            <v>ОСЗ</v>
          </cell>
          <cell r="K725" t="str">
            <v>Оренбургская область, г. Оренбург</v>
          </cell>
          <cell r="N725" t="str">
            <v>Оренбургская область, Оренбург</v>
          </cell>
          <cell r="T725" t="str">
            <v>http://www.kupi-dom56.info/index.php?option=com_estate&amp;Itemid=99999999&amp;action=search&amp;cat_id=6&amp;m_tw=962&amp;m_dt=4&amp;limitstart=30&amp;limit=30</v>
          </cell>
          <cell r="U725">
            <v>40407</v>
          </cell>
          <cell r="W725">
            <v>12777.777777777777</v>
          </cell>
          <cell r="X725" t="str">
            <v>Оренбургская область</v>
          </cell>
        </row>
        <row r="726">
          <cell r="A726">
            <v>724</v>
          </cell>
          <cell r="B726" t="str">
            <v>Оренбург</v>
          </cell>
          <cell r="C726">
            <v>11000000</v>
          </cell>
          <cell r="E726">
            <v>1230</v>
          </cell>
          <cell r="H726" t="str">
            <v>производственно-складское</v>
          </cell>
          <cell r="I726" t="str">
            <v>ОСЗ</v>
          </cell>
          <cell r="K726" t="str">
            <v>Оренбургская область, г. Оренбург</v>
          </cell>
          <cell r="N726" t="str">
            <v>Оренбургская область, Оренбург</v>
          </cell>
          <cell r="T726" t="str">
            <v>http://www.kupi-dom56.info/index.php?option=com_estate&amp;Itemid=99999999&amp;action=search&amp;cat_id=6&amp;m_tw=962&amp;m_dt=4&amp;limitstart=30&amp;limit=31</v>
          </cell>
          <cell r="U726">
            <v>40353</v>
          </cell>
          <cell r="W726">
            <v>8943.0894308943098</v>
          </cell>
          <cell r="X726" t="str">
            <v>Оренбургская область</v>
          </cell>
        </row>
        <row r="727">
          <cell r="A727">
            <v>725</v>
          </cell>
          <cell r="B727" t="str">
            <v>Оренбург</v>
          </cell>
          <cell r="C727">
            <v>7000000</v>
          </cell>
          <cell r="E727">
            <v>650</v>
          </cell>
          <cell r="H727" t="str">
            <v>производственно-складское</v>
          </cell>
          <cell r="I727" t="str">
            <v>ОСЗ</v>
          </cell>
          <cell r="K727" t="str">
            <v>Оренбургская область, г. Оренбург</v>
          </cell>
          <cell r="N727" t="str">
            <v>Оренбургская область, Оренбург</v>
          </cell>
          <cell r="T727" t="str">
            <v>http://www.kupi-dom56.info/index.php?option=com_estate&amp;Itemid=99999999&amp;action=search&amp;cat_id=6&amp;m_tw=962&amp;m_dt=4&amp;limitstart=0&amp;limit=30</v>
          </cell>
          <cell r="U727">
            <v>40478</v>
          </cell>
          <cell r="W727">
            <v>10769.23076923077</v>
          </cell>
          <cell r="X727" t="str">
            <v>Оренбургская область</v>
          </cell>
        </row>
        <row r="728">
          <cell r="A728">
            <v>726</v>
          </cell>
          <cell r="B728" t="str">
            <v>Орел</v>
          </cell>
          <cell r="C728">
            <v>2500000</v>
          </cell>
          <cell r="E728">
            <v>71</v>
          </cell>
          <cell r="H728" t="str">
            <v>офисное</v>
          </cell>
          <cell r="I728" t="str">
            <v>встроенное</v>
          </cell>
          <cell r="K728" t="str">
            <v>Орловская область, г. Орел, ш. Карачевское</v>
          </cell>
          <cell r="N728" t="str">
            <v>Орловская область, Орел</v>
          </cell>
          <cell r="T728" t="str">
            <v>http://www.volga-info.ru/orel/search/kommercheskaya_nedvizhimost/</v>
          </cell>
          <cell r="U728">
            <v>40569</v>
          </cell>
          <cell r="W728">
            <v>35211.267605633802</v>
          </cell>
          <cell r="X728" t="str">
            <v>Орловская область</v>
          </cell>
        </row>
        <row r="729">
          <cell r="A729">
            <v>727</v>
          </cell>
          <cell r="B729" t="str">
            <v>Орел</v>
          </cell>
          <cell r="C729">
            <v>2600000</v>
          </cell>
          <cell r="E729">
            <v>58</v>
          </cell>
          <cell r="H729" t="str">
            <v>офисное</v>
          </cell>
          <cell r="I729" t="str">
            <v>встроенное</v>
          </cell>
          <cell r="K729" t="str">
            <v>Орловская область, г. Орел, ул. Комсомольская</v>
          </cell>
          <cell r="N729" t="str">
            <v>Орловская область, Орел</v>
          </cell>
          <cell r="T729" t="str">
            <v>http://www.volga-info.ru/orel/search/kommercheskaya_nedvizhimost/</v>
          </cell>
          <cell r="U729">
            <v>40569</v>
          </cell>
          <cell r="W729">
            <v>44827.586206896551</v>
          </cell>
          <cell r="X729" t="str">
            <v>Орловская область</v>
          </cell>
        </row>
        <row r="730">
          <cell r="A730">
            <v>728</v>
          </cell>
          <cell r="B730" t="str">
            <v>Орел</v>
          </cell>
          <cell r="C730">
            <v>2500000</v>
          </cell>
          <cell r="E730">
            <v>71.099999999999994</v>
          </cell>
          <cell r="H730" t="str">
            <v>офисное</v>
          </cell>
          <cell r="I730" t="str">
            <v>встроенное</v>
          </cell>
          <cell r="K730" t="str">
            <v>Орловская область, г. Орел, Заводской р-н</v>
          </cell>
          <cell r="N730" t="str">
            <v>Орловская область, Орел</v>
          </cell>
          <cell r="T730" t="str">
            <v>http://ru.ners.ru/object/95006.html</v>
          </cell>
          <cell r="U730">
            <v>40441</v>
          </cell>
          <cell r="W730">
            <v>35161.744022503517</v>
          </cell>
          <cell r="X730" t="str">
            <v>Орловская область</v>
          </cell>
        </row>
        <row r="731">
          <cell r="A731">
            <v>729</v>
          </cell>
          <cell r="B731" t="str">
            <v>Орел</v>
          </cell>
          <cell r="C731">
            <v>2500000</v>
          </cell>
          <cell r="E731">
            <v>62</v>
          </cell>
          <cell r="H731" t="str">
            <v>офисное</v>
          </cell>
          <cell r="I731" t="str">
            <v>встроенное</v>
          </cell>
          <cell r="K731" t="str">
            <v>Орловская область, г. Орел, пл. Щепная</v>
          </cell>
          <cell r="N731" t="str">
            <v>Орловская область, Орел</v>
          </cell>
          <cell r="T731" t="str">
            <v>http://www.volga-info.ru/orel/search/kommercheskaya_nedvizhimost/</v>
          </cell>
          <cell r="U731">
            <v>40569</v>
          </cell>
          <cell r="W731">
            <v>40322.580645161288</v>
          </cell>
          <cell r="X731" t="str">
            <v>Орловская область</v>
          </cell>
        </row>
        <row r="732">
          <cell r="A732">
            <v>730</v>
          </cell>
          <cell r="B732" t="str">
            <v>Орел</v>
          </cell>
          <cell r="C732">
            <v>3100000</v>
          </cell>
          <cell r="E732">
            <v>87</v>
          </cell>
          <cell r="H732" t="str">
            <v>офисное</v>
          </cell>
          <cell r="I732" t="str">
            <v>встроенное</v>
          </cell>
          <cell r="K732" t="str">
            <v>Орловская область, г. Орел, пер. Речной</v>
          </cell>
          <cell r="N732" t="str">
            <v>Орловская область, Орел</v>
          </cell>
          <cell r="T732" t="str">
            <v>http://www.volga-info.ru/orel/search/kommercheskaya_nedvizhimost/</v>
          </cell>
          <cell r="U732">
            <v>40569</v>
          </cell>
          <cell r="W732">
            <v>35632.183908045976</v>
          </cell>
          <cell r="X732" t="str">
            <v>Орловская область</v>
          </cell>
        </row>
        <row r="733">
          <cell r="A733">
            <v>731</v>
          </cell>
          <cell r="B733" t="str">
            <v>Орел</v>
          </cell>
          <cell r="C733">
            <v>900000</v>
          </cell>
          <cell r="E733">
            <v>50</v>
          </cell>
          <cell r="H733" t="str">
            <v>производственно-складское</v>
          </cell>
          <cell r="I733" t="str">
            <v>ОСЗ</v>
          </cell>
          <cell r="K733" t="str">
            <v>Орловская область, г. Орел, ул. Лескова, д. 19</v>
          </cell>
          <cell r="N733" t="str">
            <v>Орловская область, Орел</v>
          </cell>
          <cell r="T733" t="str">
            <v>http://www.orel.nndv.ru/commerce12088.aspx</v>
          </cell>
          <cell r="U733">
            <v>40344</v>
          </cell>
          <cell r="W733">
            <v>18000</v>
          </cell>
          <cell r="X733" t="str">
            <v>Орловская область</v>
          </cell>
        </row>
        <row r="734">
          <cell r="A734">
            <v>732</v>
          </cell>
          <cell r="B734" t="str">
            <v>Орел</v>
          </cell>
          <cell r="C734">
            <v>4300000</v>
          </cell>
          <cell r="E734">
            <v>221</v>
          </cell>
          <cell r="H734" t="str">
            <v>производственно-складское</v>
          </cell>
          <cell r="I734" t="str">
            <v>ОСЗ</v>
          </cell>
          <cell r="K734" t="str">
            <v>Орловская область, г. Орел, ул. Деповская</v>
          </cell>
          <cell r="N734" t="str">
            <v>Орловская область, Орел</v>
          </cell>
          <cell r="T734" t="str">
            <v>http://kvartira.vorle.ru/house8084/</v>
          </cell>
          <cell r="U734">
            <v>40578</v>
          </cell>
          <cell r="W734">
            <v>19457.013574660632</v>
          </cell>
          <cell r="X734" t="str">
            <v>Орловская область</v>
          </cell>
        </row>
        <row r="735">
          <cell r="A735">
            <v>733</v>
          </cell>
          <cell r="B735" t="str">
            <v>Орел</v>
          </cell>
          <cell r="C735">
            <v>3250000</v>
          </cell>
          <cell r="E735">
            <v>178</v>
          </cell>
          <cell r="H735" t="str">
            <v>производственно-складское</v>
          </cell>
          <cell r="I735" t="str">
            <v>встроенное</v>
          </cell>
          <cell r="K735" t="str">
            <v>Орловская область, г. Орел, ул. Комсомольская</v>
          </cell>
          <cell r="N735" t="str">
            <v>Орловская область, Орел</v>
          </cell>
          <cell r="T735" t="str">
            <v>http://www.volga-info.ru/orel/search/kommercheskaya_nedvizhimost/</v>
          </cell>
          <cell r="U735">
            <v>40569</v>
          </cell>
          <cell r="W735">
            <v>18258.426966292136</v>
          </cell>
          <cell r="X735" t="str">
            <v>Орловская область</v>
          </cell>
        </row>
        <row r="736">
          <cell r="A736">
            <v>734</v>
          </cell>
          <cell r="B736" t="str">
            <v>Сочи</v>
          </cell>
          <cell r="C736">
            <v>70000000</v>
          </cell>
          <cell r="E736">
            <v>3206</v>
          </cell>
          <cell r="H736" t="str">
            <v>производственно-складское</v>
          </cell>
          <cell r="I736" t="str">
            <v>ОСЗ</v>
          </cell>
          <cell r="K736" t="str">
            <v>Краснодарский край, г. Сочи, Центральный р-н, Мамайка, Виноградный пер.</v>
          </cell>
          <cell r="N736" t="str">
            <v>Краснодарский край, Сочи</v>
          </cell>
          <cell r="T736" t="str">
            <v>http://www.vestum.ru/items/inf/13353</v>
          </cell>
          <cell r="U736">
            <v>40570</v>
          </cell>
          <cell r="W736">
            <v>21834.061135371179</v>
          </cell>
          <cell r="X736" t="str">
            <v>Краснодарский край</v>
          </cell>
        </row>
        <row r="737">
          <cell r="A737">
            <v>735</v>
          </cell>
          <cell r="B737" t="str">
            <v>Сочи</v>
          </cell>
          <cell r="C737">
            <v>20000000</v>
          </cell>
          <cell r="E737">
            <v>331</v>
          </cell>
          <cell r="H737" t="str">
            <v>производственно-складское</v>
          </cell>
          <cell r="I737" t="str">
            <v>ОСЗ</v>
          </cell>
          <cell r="K737" t="str">
            <v xml:space="preserve">Краснодарский край, г. Сочи, Адлерский р-н, Черемушки, ул. Ленина </v>
          </cell>
          <cell r="N737" t="str">
            <v>Краснодарский край, Сочи</v>
          </cell>
          <cell r="T737" t="str">
            <v>http://www.vestum.ru/items/inf/9806</v>
          </cell>
          <cell r="U737">
            <v>40583</v>
          </cell>
          <cell r="W737">
            <v>60422.960725075529</v>
          </cell>
          <cell r="X737" t="str">
            <v>Краснодарский край</v>
          </cell>
        </row>
        <row r="738">
          <cell r="A738">
            <v>736</v>
          </cell>
          <cell r="B738" t="str">
            <v>Сочи</v>
          </cell>
          <cell r="C738">
            <v>38000000</v>
          </cell>
          <cell r="E738">
            <v>1300</v>
          </cell>
          <cell r="H738" t="str">
            <v>производственно-складское</v>
          </cell>
          <cell r="I738" t="str">
            <v>ОСЗ</v>
          </cell>
          <cell r="K738" t="str">
            <v xml:space="preserve">Краснодарский край, г. Сочи, Адлерский р-н, Голубые Дали, ул. Ленина </v>
          </cell>
          <cell r="N738" t="str">
            <v>Краснодарский край, Сочи</v>
          </cell>
          <cell r="T738" t="str">
            <v>http://www.vestum.ru/items/inf/3225</v>
          </cell>
          <cell r="U738">
            <v>40595</v>
          </cell>
          <cell r="W738">
            <v>29230.76923076923</v>
          </cell>
          <cell r="X738" t="str">
            <v>Краснодарский край</v>
          </cell>
        </row>
        <row r="739">
          <cell r="A739">
            <v>737</v>
          </cell>
          <cell r="B739" t="str">
            <v>Сочи</v>
          </cell>
          <cell r="C739">
            <v>7785000</v>
          </cell>
          <cell r="E739">
            <v>173</v>
          </cell>
          <cell r="H739" t="str">
            <v>производственно-складское</v>
          </cell>
          <cell r="I739" t="str">
            <v>ОСЗ</v>
          </cell>
          <cell r="K739" t="str">
            <v xml:space="preserve">Краснодарский край, г. Сочи, Центральный р-н, КСМ, ул. Труда </v>
          </cell>
          <cell r="N739" t="str">
            <v>Краснодарский край, Сочи</v>
          </cell>
          <cell r="T739" t="str">
            <v>http://www.vestum.ru/items/inf/16437</v>
          </cell>
          <cell r="U739">
            <v>40595</v>
          </cell>
          <cell r="W739">
            <v>45000</v>
          </cell>
          <cell r="X739" t="str">
            <v>Краснодарский край</v>
          </cell>
        </row>
        <row r="740">
          <cell r="A740">
            <v>738</v>
          </cell>
          <cell r="B740" t="str">
            <v>Абакан</v>
          </cell>
          <cell r="C740">
            <v>7000000</v>
          </cell>
          <cell r="E740">
            <v>1100</v>
          </cell>
          <cell r="H740" t="str">
            <v>производственно-складское</v>
          </cell>
          <cell r="I740" t="str">
            <v>ОСЗ</v>
          </cell>
          <cell r="K740" t="str">
            <v xml:space="preserve">Республика Хакасия, г. Абакан, ул. Буденного, д. 100 </v>
          </cell>
          <cell r="N740" t="str">
            <v>Республика Хакасия, Абакан</v>
          </cell>
          <cell r="T740" t="str">
            <v>http://www.rosrealt.ru/Abakan/kommercheskaja/9357</v>
          </cell>
          <cell r="U740">
            <v>40288</v>
          </cell>
          <cell r="W740">
            <v>6363.636363636364</v>
          </cell>
          <cell r="X740" t="str">
            <v>Республика Хакасия</v>
          </cell>
        </row>
        <row r="741">
          <cell r="A741">
            <v>739</v>
          </cell>
          <cell r="B741" t="str">
            <v>Абакан</v>
          </cell>
          <cell r="C741">
            <v>14900000</v>
          </cell>
          <cell r="E741">
            <v>3000</v>
          </cell>
          <cell r="H741" t="str">
            <v>производственно-складское</v>
          </cell>
          <cell r="I741" t="str">
            <v>ОСЗ</v>
          </cell>
          <cell r="K741" t="str">
            <v>Республика Хакасия, г. Абакан, р-н Бея</v>
          </cell>
          <cell r="N741" t="str">
            <v>Республика Хакасия, Абакан</v>
          </cell>
          <cell r="T741" t="str">
            <v>http://www.rosrealt.ru/Abakan/kommercheskaja/17536</v>
          </cell>
          <cell r="U741">
            <v>40510</v>
          </cell>
          <cell r="W741">
            <v>4966.666666666667</v>
          </cell>
          <cell r="X741" t="str">
            <v>Республика Хакасия</v>
          </cell>
        </row>
        <row r="742">
          <cell r="A742">
            <v>740</v>
          </cell>
          <cell r="B742" t="str">
            <v>Абакан</v>
          </cell>
          <cell r="C742">
            <v>20000000</v>
          </cell>
          <cell r="E742">
            <v>5000</v>
          </cell>
          <cell r="H742" t="str">
            <v>производственно-складское</v>
          </cell>
          <cell r="I742" t="str">
            <v>ОСЗ</v>
          </cell>
          <cell r="K742" t="str">
            <v xml:space="preserve">Республика Хакасия, г. Абакан, ул. Буденного, д. 52 </v>
          </cell>
          <cell r="N742" t="str">
            <v>Республика Хакасия, Абакан</v>
          </cell>
          <cell r="T742" t="str">
            <v>http://abakan.roswebrealty.ru/Objects/Commercial/Warehouses/Sell/o2613</v>
          </cell>
          <cell r="U742">
            <v>40592</v>
          </cell>
          <cell r="W742">
            <v>4000</v>
          </cell>
          <cell r="X742" t="str">
            <v>Республика Хакасия</v>
          </cell>
        </row>
        <row r="743">
          <cell r="A743">
            <v>741</v>
          </cell>
          <cell r="B743" t="str">
            <v>Абакан</v>
          </cell>
          <cell r="C743">
            <v>9000000</v>
          </cell>
          <cell r="E743">
            <v>1800</v>
          </cell>
          <cell r="H743" t="str">
            <v>производственно-складское</v>
          </cell>
          <cell r="I743" t="str">
            <v>ОСЗ</v>
          </cell>
          <cell r="K743" t="str">
            <v>Республика Хакасия, г. Абакан, ул. Буденного, д. 34</v>
          </cell>
          <cell r="N743" t="str">
            <v>Республика Хакасия, Абакан</v>
          </cell>
          <cell r="T743" t="str">
            <v>http://abakan.roswebrealty.ru/Objects/Commercial/Warehouses/Sell/o2612</v>
          </cell>
          <cell r="U743">
            <v>40592</v>
          </cell>
          <cell r="W743">
            <v>5000</v>
          </cell>
          <cell r="X743" t="str">
            <v>Республика Хакасия</v>
          </cell>
        </row>
        <row r="744">
          <cell r="A744">
            <v>742</v>
          </cell>
          <cell r="B744" t="str">
            <v>Казань</v>
          </cell>
          <cell r="C744">
            <v>1800000</v>
          </cell>
          <cell r="E744">
            <v>47.4</v>
          </cell>
          <cell r="H744" t="str">
            <v>гараж</v>
          </cell>
          <cell r="I744" t="str">
            <v>ОСЗ</v>
          </cell>
          <cell r="K744" t="str">
            <v>Республика Татарстан, г. Казань, ул. Достоевского</v>
          </cell>
          <cell r="N744" t="str">
            <v>Республика Татарстан, Казань</v>
          </cell>
          <cell r="T744" t="str">
            <v>http://kazan.irr.ru/advert/95923951/</v>
          </cell>
          <cell r="U744">
            <v>40518</v>
          </cell>
          <cell r="W744">
            <v>37974.6835443038</v>
          </cell>
          <cell r="X744" t="str">
            <v>Республика Татарстан</v>
          </cell>
        </row>
        <row r="745">
          <cell r="A745">
            <v>743</v>
          </cell>
          <cell r="B745" t="str">
            <v>Казань</v>
          </cell>
          <cell r="C745">
            <v>500000</v>
          </cell>
          <cell r="E745">
            <v>15.8</v>
          </cell>
          <cell r="H745" t="str">
            <v>производственно-складское</v>
          </cell>
          <cell r="I745" t="str">
            <v>встроенное</v>
          </cell>
          <cell r="K745" t="str">
            <v>Республика Татарстан, г. Казань, ул. Достоевского</v>
          </cell>
          <cell r="N745" t="str">
            <v>Республика Татарстан, Казань</v>
          </cell>
          <cell r="T745" t="str">
            <v>http://kazan.irr.ru/advert/95924070/</v>
          </cell>
          <cell r="U745">
            <v>40518</v>
          </cell>
          <cell r="W745">
            <v>31645.569620253162</v>
          </cell>
          <cell r="X745" t="str">
            <v>Республика Татарстан</v>
          </cell>
        </row>
        <row r="746">
          <cell r="A746">
            <v>744</v>
          </cell>
          <cell r="B746" t="str">
            <v>Казань</v>
          </cell>
          <cell r="C746">
            <v>925000</v>
          </cell>
          <cell r="E746">
            <v>25</v>
          </cell>
          <cell r="H746" t="str">
            <v>производственно-складское</v>
          </cell>
          <cell r="I746" t="str">
            <v>встроенное</v>
          </cell>
          <cell r="K746" t="str">
            <v>Республика Татарстан, г. Казань, ул. Дзержинского, д. 6</v>
          </cell>
          <cell r="N746" t="str">
            <v>Республика Татарстан, Казань</v>
          </cell>
          <cell r="T746" t="str">
            <v>http://kazan.irr.ru/advert/105253598/</v>
          </cell>
          <cell r="U746">
            <v>40582</v>
          </cell>
          <cell r="W746">
            <v>37000</v>
          </cell>
          <cell r="X746" t="str">
            <v>Республика Татарстан</v>
          </cell>
        </row>
        <row r="747">
          <cell r="A747">
            <v>745</v>
          </cell>
          <cell r="B747" t="str">
            <v>Казань</v>
          </cell>
          <cell r="C747">
            <v>11074000</v>
          </cell>
          <cell r="E747">
            <v>316.39999999999998</v>
          </cell>
          <cell r="H747" t="str">
            <v>производственно-складское</v>
          </cell>
          <cell r="I747" t="str">
            <v>ОСЗ</v>
          </cell>
          <cell r="K747" t="str">
            <v>Республика Татарстан, г. Казань, ул. Адмиралтейская, д. 3/18Б</v>
          </cell>
          <cell r="N747" t="str">
            <v>Республика Татарстан, Казань</v>
          </cell>
          <cell r="T747" t="str">
            <v>http://kazan.irr.ru/advert/103304284/</v>
          </cell>
          <cell r="U747">
            <v>40574</v>
          </cell>
          <cell r="W747">
            <v>35000</v>
          </cell>
          <cell r="X747" t="str">
            <v>Республика Татарстан</v>
          </cell>
        </row>
        <row r="748">
          <cell r="A748">
            <v>746</v>
          </cell>
          <cell r="B748" t="str">
            <v>Казань</v>
          </cell>
          <cell r="C748">
            <v>25000000</v>
          </cell>
          <cell r="E748">
            <v>1213.8</v>
          </cell>
          <cell r="H748" t="str">
            <v>производственно-складское</v>
          </cell>
          <cell r="I748" t="str">
            <v>ОСЗ</v>
          </cell>
          <cell r="K748" t="str">
            <v>Республика Татарстан, г. Казань, ул. Меховщиков</v>
          </cell>
          <cell r="N748" t="str">
            <v>Республика Татарстан, Казань</v>
          </cell>
          <cell r="T748" t="str">
            <v>http://www.eip.ru/view/info/1028390245/?ncity=44</v>
          </cell>
          <cell r="U748">
            <v>40596</v>
          </cell>
          <cell r="W748">
            <v>20596.473883671115</v>
          </cell>
          <cell r="X748" t="str">
            <v>Республика Татарстан</v>
          </cell>
        </row>
        <row r="749">
          <cell r="A749">
            <v>747</v>
          </cell>
          <cell r="B749" t="str">
            <v>Махачкала</v>
          </cell>
          <cell r="C749">
            <v>35000000</v>
          </cell>
          <cell r="E749">
            <v>1500</v>
          </cell>
          <cell r="H749" t="str">
            <v>офисное</v>
          </cell>
          <cell r="I749" t="str">
            <v>ОСЗ</v>
          </cell>
          <cell r="K749" t="str">
            <v>Республика Дагестан, г. Махачкала</v>
          </cell>
          <cell r="N749" t="str">
            <v>Республика Дагестан, Махачкала</v>
          </cell>
          <cell r="T749" t="str">
            <v>http://www.mahachkala.nndv.ru/commerce16226.aspx</v>
          </cell>
          <cell r="U749">
            <v>40514</v>
          </cell>
          <cell r="W749">
            <v>23333.333333333332</v>
          </cell>
          <cell r="X749" t="str">
            <v>Республика Дагестан</v>
          </cell>
        </row>
        <row r="750">
          <cell r="A750">
            <v>748</v>
          </cell>
          <cell r="B750" t="str">
            <v>Махачкала</v>
          </cell>
          <cell r="C750">
            <v>1900000</v>
          </cell>
          <cell r="E750">
            <v>75</v>
          </cell>
          <cell r="H750" t="str">
            <v>офисное</v>
          </cell>
          <cell r="I750" t="str">
            <v>встроенное</v>
          </cell>
          <cell r="K750" t="str">
            <v>Республика Дагестан, г. Махачкала</v>
          </cell>
          <cell r="N750" t="str">
            <v>Республика Дагестан, Махачкала</v>
          </cell>
          <cell r="T750" t="str">
            <v>http://www.mahachkala.nndv.ru/commerce15914.aspx</v>
          </cell>
          <cell r="U750">
            <v>40500</v>
          </cell>
          <cell r="W750">
            <v>25333.333333333332</v>
          </cell>
          <cell r="X750" t="str">
            <v>Республика Дагестан</v>
          </cell>
        </row>
        <row r="751">
          <cell r="A751">
            <v>749</v>
          </cell>
          <cell r="B751" t="str">
            <v>Махачкала</v>
          </cell>
          <cell r="C751">
            <v>2000000</v>
          </cell>
          <cell r="E751">
            <v>80</v>
          </cell>
          <cell r="H751" t="str">
            <v>офисное</v>
          </cell>
          <cell r="I751" t="str">
            <v>встроенное</v>
          </cell>
          <cell r="K751" t="str">
            <v>Республика Дагестан, г. Махачкала</v>
          </cell>
          <cell r="N751" t="str">
            <v>Республика Дагестан, Махачкала</v>
          </cell>
          <cell r="T751" t="str">
            <v>http://www.mahachkala.nndv.ru/commerce15656.aspx</v>
          </cell>
          <cell r="U751">
            <v>40491</v>
          </cell>
          <cell r="W751">
            <v>25000</v>
          </cell>
          <cell r="X751" t="str">
            <v>Республика Дагестан</v>
          </cell>
        </row>
        <row r="752">
          <cell r="A752">
            <v>750</v>
          </cell>
          <cell r="B752" t="str">
            <v>Саранск</v>
          </cell>
          <cell r="C752">
            <v>2800000</v>
          </cell>
          <cell r="E752">
            <v>150</v>
          </cell>
          <cell r="H752" t="str">
            <v>производственно-складское</v>
          </cell>
          <cell r="I752" t="str">
            <v>ОСЗ</v>
          </cell>
          <cell r="K752" t="str">
            <v>Республика Мордовия, г. Саранск, ул. Светотехническая</v>
          </cell>
          <cell r="N752" t="str">
            <v>Республика Мордовия, Саранск</v>
          </cell>
          <cell r="T752" t="str">
            <v>http://saransk.irr.ru/advert/101546075/</v>
          </cell>
          <cell r="U752">
            <v>40557</v>
          </cell>
          <cell r="W752">
            <v>18666.666666666668</v>
          </cell>
          <cell r="X752" t="str">
            <v>Республика Мордовия</v>
          </cell>
        </row>
        <row r="753">
          <cell r="A753">
            <v>751</v>
          </cell>
          <cell r="B753" t="str">
            <v>Саранск</v>
          </cell>
          <cell r="C753">
            <v>10000000</v>
          </cell>
          <cell r="E753">
            <v>1140</v>
          </cell>
          <cell r="H753" t="str">
            <v>производственно-складское</v>
          </cell>
          <cell r="I753" t="str">
            <v>ОСЗ</v>
          </cell>
          <cell r="K753" t="str">
            <v>Республика Мордовия, г. Саранск</v>
          </cell>
          <cell r="N753" t="str">
            <v>Республика Мордовия, Саранск</v>
          </cell>
          <cell r="T753" t="str">
            <v>http://www.rosrealt.ru/Saransk/kommercheskaja/9223</v>
          </cell>
          <cell r="U753">
            <v>40282</v>
          </cell>
          <cell r="W753">
            <v>8771.9298245614027</v>
          </cell>
          <cell r="X753" t="str">
            <v>Республика Мордовия</v>
          </cell>
        </row>
        <row r="754">
          <cell r="A754">
            <v>752</v>
          </cell>
          <cell r="B754" t="str">
            <v>Саранск</v>
          </cell>
          <cell r="C754">
            <v>12000000</v>
          </cell>
          <cell r="E754">
            <v>1080</v>
          </cell>
          <cell r="H754" t="str">
            <v>производственно-складское</v>
          </cell>
          <cell r="I754" t="str">
            <v>встроенное</v>
          </cell>
          <cell r="K754" t="str">
            <v>Республика Мордовия, г. Саранск, ул. 2-ая Промышленная</v>
          </cell>
          <cell r="N754" t="str">
            <v>Республика Мордовия, Саранск</v>
          </cell>
          <cell r="T754" t="str">
            <v>http://www.rosrealt.ru/Saransk/kommercheskaja/5841</v>
          </cell>
          <cell r="U754">
            <v>40145</v>
          </cell>
          <cell r="W754">
            <v>11111.111111111111</v>
          </cell>
          <cell r="X754" t="str">
            <v>Республика Мордовия</v>
          </cell>
        </row>
        <row r="755">
          <cell r="A755">
            <v>753</v>
          </cell>
          <cell r="B755" t="str">
            <v>Саранск</v>
          </cell>
          <cell r="C755">
            <v>17000000</v>
          </cell>
          <cell r="E755">
            <v>1982</v>
          </cell>
          <cell r="H755" t="str">
            <v>производственно-складское</v>
          </cell>
          <cell r="I755" t="str">
            <v>ОСЗ</v>
          </cell>
          <cell r="K755" t="str">
            <v>Республика Мордовия, г. Саранск, Северный тупик</v>
          </cell>
          <cell r="N755" t="str">
            <v>Республика Мордовия, Саранск</v>
          </cell>
          <cell r="T755" t="str">
            <v>http://www.rosrealt.ru/Saransk/kommercheskaja/1264</v>
          </cell>
          <cell r="U755">
            <v>39832</v>
          </cell>
          <cell r="W755">
            <v>8577.1947527749744</v>
          </cell>
          <cell r="X755" t="str">
            <v>Республика Мордовия</v>
          </cell>
        </row>
        <row r="756">
          <cell r="A756">
            <v>754</v>
          </cell>
          <cell r="B756" t="str">
            <v>Саранск</v>
          </cell>
          <cell r="C756">
            <v>1300000</v>
          </cell>
          <cell r="E756">
            <v>32</v>
          </cell>
          <cell r="H756" t="str">
            <v>офисное</v>
          </cell>
          <cell r="I756" t="str">
            <v>встроенное</v>
          </cell>
          <cell r="K756" t="str">
            <v>Республика Мордовия, г. Саранск, пр. Ленина</v>
          </cell>
          <cell r="N756" t="str">
            <v>Республика Мордовия, Саранск</v>
          </cell>
          <cell r="T756" t="str">
            <v>http://www.premierlist.ru/Property-Commercial-98877.aspx</v>
          </cell>
          <cell r="U756">
            <v>40592</v>
          </cell>
          <cell r="W756">
            <v>40625</v>
          </cell>
          <cell r="X756" t="str">
            <v>Республика Мордовия</v>
          </cell>
        </row>
        <row r="757">
          <cell r="A757">
            <v>755</v>
          </cell>
          <cell r="B757" t="str">
            <v>Саранск</v>
          </cell>
          <cell r="C757">
            <v>1500000</v>
          </cell>
          <cell r="E757">
            <v>41</v>
          </cell>
          <cell r="H757" t="str">
            <v>офисное</v>
          </cell>
          <cell r="I757" t="str">
            <v>встроенное</v>
          </cell>
          <cell r="K757" t="str">
            <v xml:space="preserve">Республика Мордовия, г. Саранск, ул. Титова </v>
          </cell>
          <cell r="N757" t="str">
            <v>Республика Мордовия, Саранск</v>
          </cell>
          <cell r="T757" t="str">
            <v>http://www.premierlist.ru/Property-Commercial-98873.aspx</v>
          </cell>
          <cell r="U757">
            <v>40592</v>
          </cell>
          <cell r="W757">
            <v>36585.365853658535</v>
          </cell>
          <cell r="X757" t="str">
            <v>Республика Мордовия</v>
          </cell>
        </row>
        <row r="758">
          <cell r="A758">
            <v>756</v>
          </cell>
          <cell r="B758" t="str">
            <v>Саранск</v>
          </cell>
          <cell r="C758">
            <v>303750000</v>
          </cell>
          <cell r="E758">
            <v>4050</v>
          </cell>
          <cell r="H758" t="str">
            <v>офисное</v>
          </cell>
          <cell r="I758" t="str">
            <v>ОСЗ</v>
          </cell>
          <cell r="K758" t="str">
            <v>Республика Мордовия, г. Саранск, ул. Центр, д. 1</v>
          </cell>
          <cell r="N758" t="str">
            <v>Республика Мордовия, Саранск</v>
          </cell>
          <cell r="T758" t="str">
            <v>http://saransk.roswebrealty.ru/Objects/Commercial/Offices/Sell/o8271</v>
          </cell>
          <cell r="U758">
            <v>40592</v>
          </cell>
          <cell r="W758">
            <v>75000</v>
          </cell>
          <cell r="X758" t="str">
            <v>Республика Мордовия</v>
          </cell>
        </row>
        <row r="759">
          <cell r="A759">
            <v>757</v>
          </cell>
          <cell r="B759" t="str">
            <v>Калининград</v>
          </cell>
          <cell r="C759">
            <v>4100000</v>
          </cell>
          <cell r="E759">
            <v>75.2</v>
          </cell>
          <cell r="H759" t="str">
            <v>производственно-складское</v>
          </cell>
          <cell r="I759" t="str">
            <v>встроенное</v>
          </cell>
          <cell r="K759" t="str">
            <v>Калининградская область, г. Калининград, ул. Комсомольская</v>
          </cell>
          <cell r="N759" t="str">
            <v>Калининградская область, Калининград</v>
          </cell>
          <cell r="T759" t="str">
            <v>http://kaliningrad.irr.ru/advert/107133352/</v>
          </cell>
          <cell r="U759">
            <v>40596</v>
          </cell>
          <cell r="W759">
            <v>54521.276595744675</v>
          </cell>
          <cell r="X759" t="str">
            <v>Калининградская область</v>
          </cell>
        </row>
        <row r="760">
          <cell r="A760">
            <v>758</v>
          </cell>
          <cell r="B760" t="str">
            <v>Калининград</v>
          </cell>
          <cell r="C760">
            <v>35000000</v>
          </cell>
          <cell r="E760">
            <v>1300</v>
          </cell>
          <cell r="H760" t="str">
            <v>производственно-складское</v>
          </cell>
          <cell r="I760" t="str">
            <v>ОСЗ</v>
          </cell>
          <cell r="K760" t="str">
            <v>Калининградская область, г. Калининград, ул. Двинская</v>
          </cell>
          <cell r="N760" t="str">
            <v>Калининградская область, Калининград</v>
          </cell>
          <cell r="T760" t="str">
            <v>http://ru.ners.ru/object/204441.html</v>
          </cell>
          <cell r="U760">
            <v>40871</v>
          </cell>
          <cell r="W760">
            <v>26923.076923076922</v>
          </cell>
          <cell r="X760" t="str">
            <v>Калининградская область</v>
          </cell>
        </row>
        <row r="761">
          <cell r="A761">
            <v>759</v>
          </cell>
          <cell r="B761" t="str">
            <v>Калининград</v>
          </cell>
          <cell r="C761">
            <v>22000000</v>
          </cell>
          <cell r="E761">
            <v>627.5</v>
          </cell>
          <cell r="H761" t="str">
            <v>производственно-складское</v>
          </cell>
          <cell r="I761" t="str">
            <v>ОСЗ</v>
          </cell>
          <cell r="K761" t="str">
            <v>Калининградская область, г. Калининград, ул. Зои Космодемьянской</v>
          </cell>
          <cell r="N761" t="str">
            <v>Калининградская область, Калининград</v>
          </cell>
          <cell r="T761" t="str">
            <v>http://www.pnkld.ru/main.php?cdn=rus-1-2-0-0&amp;go=1690</v>
          </cell>
          <cell r="U761">
            <v>40592</v>
          </cell>
          <cell r="W761">
            <v>35059.760956175298</v>
          </cell>
          <cell r="X761" t="str">
            <v>Калининградская область</v>
          </cell>
        </row>
        <row r="762">
          <cell r="A762">
            <v>760</v>
          </cell>
          <cell r="B762" t="str">
            <v>Калининград</v>
          </cell>
          <cell r="C762">
            <v>3200000</v>
          </cell>
          <cell r="E762">
            <v>66.8</v>
          </cell>
          <cell r="H762" t="str">
            <v>производственно-складское</v>
          </cell>
          <cell r="I762" t="str">
            <v>встроенное</v>
          </cell>
          <cell r="K762" t="str">
            <v>Калининградская область, г. Калининград, ул. Полоцкая</v>
          </cell>
          <cell r="N762" t="str">
            <v>Калининградская область, Калининград</v>
          </cell>
          <cell r="T762" t="str">
            <v>http://www.pnkld.ru/main.php?cdn=rus-1-2-0-0&amp;go=2361</v>
          </cell>
          <cell r="U762">
            <v>40592</v>
          </cell>
          <cell r="W762">
            <v>47904.191616766468</v>
          </cell>
          <cell r="X762" t="str">
            <v>Калининградская область</v>
          </cell>
        </row>
        <row r="763">
          <cell r="A763">
            <v>761</v>
          </cell>
          <cell r="B763" t="str">
            <v>Калининград</v>
          </cell>
          <cell r="C763">
            <v>80000000</v>
          </cell>
          <cell r="E763">
            <v>4046</v>
          </cell>
          <cell r="H763" t="str">
            <v>производственно-складское</v>
          </cell>
          <cell r="I763" t="str">
            <v>ОСЗ</v>
          </cell>
          <cell r="K763" t="str">
            <v>Калининградская область, г. Калининград</v>
          </cell>
          <cell r="N763" t="str">
            <v>Калининградская область, Калининград</v>
          </cell>
          <cell r="T763" t="str">
            <v>http://kaliningrad.irr.ru/advert/100246151/</v>
          </cell>
          <cell r="U763">
            <v>40592</v>
          </cell>
          <cell r="W763">
            <v>19772.61492832427</v>
          </cell>
          <cell r="X763" t="str">
            <v>Калининградская область</v>
          </cell>
        </row>
        <row r="764">
          <cell r="A764">
            <v>762</v>
          </cell>
          <cell r="B764" t="str">
            <v>Великий Новгород</v>
          </cell>
          <cell r="C764">
            <v>1700000</v>
          </cell>
          <cell r="E764">
            <v>52</v>
          </cell>
          <cell r="H764" t="str">
            <v>производственно-складское</v>
          </cell>
          <cell r="I764" t="str">
            <v>ОСЗ</v>
          </cell>
          <cell r="K764" t="str">
            <v>Новгородская область, г. В.Новгород, ул. Михайлова</v>
          </cell>
          <cell r="N764" t="str">
            <v>Новгородская область, Великий Новгород</v>
          </cell>
          <cell r="T764" t="str">
            <v>http://velnovgorod.irr.ru/advert/106321873/</v>
          </cell>
          <cell r="U764">
            <v>40590</v>
          </cell>
          <cell r="W764">
            <v>32692.307692307691</v>
          </cell>
          <cell r="X764" t="str">
            <v>Новгородская область</v>
          </cell>
        </row>
        <row r="765">
          <cell r="A765">
            <v>763</v>
          </cell>
          <cell r="B765" t="str">
            <v>Великий Новгород</v>
          </cell>
          <cell r="C765">
            <v>9000000</v>
          </cell>
          <cell r="E765">
            <v>225</v>
          </cell>
          <cell r="H765" t="str">
            <v>производственно-складское</v>
          </cell>
          <cell r="I765" t="str">
            <v>ОСЗ</v>
          </cell>
          <cell r="K765" t="str">
            <v xml:space="preserve">Новгородская область, г. В.Новгород, ш. Сырковское </v>
          </cell>
          <cell r="N765" t="str">
            <v>Новгородская область, Великий Новгород</v>
          </cell>
          <cell r="T765" t="str">
            <v>http://velnovgorod.irr.ru/advert/106331454/</v>
          </cell>
          <cell r="U765">
            <v>40590</v>
          </cell>
          <cell r="W765">
            <v>40000</v>
          </cell>
          <cell r="X765" t="str">
            <v>Новгородская область</v>
          </cell>
        </row>
        <row r="766">
          <cell r="A766">
            <v>764</v>
          </cell>
          <cell r="B766" t="str">
            <v>Великий Новгород</v>
          </cell>
          <cell r="C766">
            <v>3300000</v>
          </cell>
          <cell r="E766">
            <v>80</v>
          </cell>
          <cell r="H766" t="str">
            <v>производственно-складское</v>
          </cell>
          <cell r="I766" t="str">
            <v>встроенное</v>
          </cell>
          <cell r="K766" t="str">
            <v xml:space="preserve">Новгородская область, г. В.Новгород, ул. Студенческая </v>
          </cell>
          <cell r="N766" t="str">
            <v>Новгородская область, Великий Новгород</v>
          </cell>
          <cell r="T766" t="str">
            <v>http://velnovgorod.irr.ru/advert/106552730/</v>
          </cell>
          <cell r="U766">
            <v>40592</v>
          </cell>
          <cell r="W766">
            <v>41250</v>
          </cell>
          <cell r="X766" t="str">
            <v>Новгородская область</v>
          </cell>
        </row>
        <row r="767">
          <cell r="A767">
            <v>765</v>
          </cell>
          <cell r="B767" t="str">
            <v>Великий Новгород</v>
          </cell>
          <cell r="C767">
            <v>23000000</v>
          </cell>
          <cell r="E767">
            <v>763.3</v>
          </cell>
          <cell r="H767" t="str">
            <v>производственно-складское</v>
          </cell>
          <cell r="I767" t="str">
            <v>ОСЗ</v>
          </cell>
          <cell r="K767" t="str">
            <v>Новгородская область, г. В.Новгород, ул. Кочетова, д. 23</v>
          </cell>
          <cell r="N767" t="str">
            <v>Новгородская область, Великий Новгород</v>
          </cell>
          <cell r="T767" t="str">
            <v>http://velnovgorod.irr.ru/advert/106831493/</v>
          </cell>
          <cell r="U767">
            <v>40594</v>
          </cell>
          <cell r="W767">
            <v>30132.320188654528</v>
          </cell>
          <cell r="X767" t="str">
            <v>Новгородская область</v>
          </cell>
        </row>
        <row r="768">
          <cell r="A768">
            <v>766</v>
          </cell>
          <cell r="B768" t="str">
            <v>Черкесск</v>
          </cell>
          <cell r="C768">
            <v>1500000</v>
          </cell>
          <cell r="E768">
            <v>100</v>
          </cell>
          <cell r="H768" t="str">
            <v>офисное</v>
          </cell>
          <cell r="I768" t="str">
            <v>встроенное</v>
          </cell>
          <cell r="K768" t="str">
            <v>Карачаево-Черкесская Республика, г. Черкесск</v>
          </cell>
          <cell r="N768" t="str">
            <v>Карачаево-Черкесская Республика, Черкесск</v>
          </cell>
          <cell r="T768" t="str">
            <v>http://subscribe.ru/archive/realty.nndvkrc/200908/30003603.html</v>
          </cell>
          <cell r="U768">
            <v>40054</v>
          </cell>
          <cell r="W768">
            <v>15000</v>
          </cell>
          <cell r="X768" t="str">
            <v>Карачаево-Черкесская Республика</v>
          </cell>
        </row>
        <row r="769">
          <cell r="A769">
            <v>767</v>
          </cell>
          <cell r="B769" t="str">
            <v>Черкесск</v>
          </cell>
          <cell r="C769">
            <v>17000000</v>
          </cell>
          <cell r="E769">
            <v>1100</v>
          </cell>
          <cell r="H769" t="str">
            <v>офисное</v>
          </cell>
          <cell r="I769" t="str">
            <v>ОСЗ</v>
          </cell>
          <cell r="K769" t="str">
            <v>Карачаево-Черкесская Республика, г. Черкесск</v>
          </cell>
          <cell r="N769" t="str">
            <v>Карачаево-Черкесская Республика, Черкесск</v>
          </cell>
          <cell r="T769" t="str">
            <v>http://cherkessk.olx.ru/iid-23386878</v>
          </cell>
          <cell r="U769">
            <v>40284</v>
          </cell>
          <cell r="W769">
            <v>15454.545454545454</v>
          </cell>
          <cell r="X769" t="str">
            <v>Карачаево-Черкесская Республика</v>
          </cell>
        </row>
        <row r="770">
          <cell r="A770">
            <v>768</v>
          </cell>
          <cell r="B770" t="str">
            <v>Черкесск</v>
          </cell>
          <cell r="C770">
            <v>1600000</v>
          </cell>
          <cell r="E770">
            <v>104</v>
          </cell>
          <cell r="H770" t="str">
            <v>офисное</v>
          </cell>
          <cell r="I770" t="str">
            <v>встроенное</v>
          </cell>
          <cell r="K770" t="str">
            <v>Карачаево-Черкесская Республика, г. Черкесск</v>
          </cell>
          <cell r="N770" t="str">
            <v>Карачаево-Черкесская Республика, Черкесск</v>
          </cell>
          <cell r="T770" t="str">
            <v>http://cherkessk.olx.ru/4-20-iid-48669029</v>
          </cell>
          <cell r="U770">
            <v>40452</v>
          </cell>
          <cell r="W770">
            <v>15384.615384615385</v>
          </cell>
          <cell r="X770" t="str">
            <v>Карачаево-Черкесская Республика</v>
          </cell>
        </row>
        <row r="771">
          <cell r="A771">
            <v>769</v>
          </cell>
          <cell r="B771" t="str">
            <v>Калуга</v>
          </cell>
          <cell r="C771">
            <v>12252000</v>
          </cell>
          <cell r="E771">
            <v>612.6</v>
          </cell>
          <cell r="H771" t="str">
            <v>производственно-складское</v>
          </cell>
          <cell r="I771" t="str">
            <v>ОСЗ</v>
          </cell>
          <cell r="K771" t="str">
            <v>Калужская область, г. Калуга, ул. Московская</v>
          </cell>
          <cell r="N771" t="str">
            <v>Калужская область, Калуга</v>
          </cell>
          <cell r="T771" t="str">
            <v>http://kaluga.irr.ru/advert/106745742/</v>
          </cell>
          <cell r="U771">
            <v>40593</v>
          </cell>
          <cell r="W771">
            <v>20000</v>
          </cell>
          <cell r="X771" t="str">
            <v>Калужская область</v>
          </cell>
        </row>
        <row r="772">
          <cell r="A772">
            <v>770</v>
          </cell>
          <cell r="B772" t="str">
            <v>Калуга</v>
          </cell>
          <cell r="C772">
            <v>2150000</v>
          </cell>
          <cell r="E772">
            <v>85</v>
          </cell>
          <cell r="H772" t="str">
            <v>производственно-складское</v>
          </cell>
          <cell r="I772" t="str">
            <v>ОСЗ</v>
          </cell>
          <cell r="K772" t="str">
            <v>Калужская область, г. Калуга, ул. Московская</v>
          </cell>
          <cell r="N772" t="str">
            <v>Калужская область, Калуга</v>
          </cell>
          <cell r="T772" t="str">
            <v>http://kaluga.tiu.ru/p1012287-prodaetsya-pomeschenie-garazhnogo-boksa.html</v>
          </cell>
          <cell r="U772">
            <v>40596</v>
          </cell>
          <cell r="W772">
            <v>25294.117647058825</v>
          </cell>
          <cell r="X772" t="str">
            <v>Калужская область</v>
          </cell>
        </row>
        <row r="773">
          <cell r="A773">
            <v>771</v>
          </cell>
          <cell r="B773" t="str">
            <v>Калуга</v>
          </cell>
          <cell r="C773">
            <v>25000000</v>
          </cell>
          <cell r="E773">
            <v>2200</v>
          </cell>
          <cell r="H773" t="str">
            <v>производственно-складское</v>
          </cell>
          <cell r="I773" t="str">
            <v>ОСЗ</v>
          </cell>
          <cell r="K773" t="str">
            <v>Калужская область, г. Калуга</v>
          </cell>
          <cell r="N773" t="str">
            <v>Калужская область, Калуга</v>
          </cell>
          <cell r="T773" t="str">
            <v>http://www.kalugahouse.ru/item/57519/</v>
          </cell>
          <cell r="U773">
            <v>40590</v>
          </cell>
          <cell r="W773">
            <v>11363.636363636364</v>
          </cell>
          <cell r="X773" t="str">
            <v>Калужская область</v>
          </cell>
        </row>
        <row r="774">
          <cell r="A774">
            <v>772</v>
          </cell>
          <cell r="B774" t="str">
            <v>Калуга</v>
          </cell>
          <cell r="C774">
            <v>15300000</v>
          </cell>
          <cell r="E774">
            <v>967</v>
          </cell>
          <cell r="H774" t="str">
            <v>производственно-складское</v>
          </cell>
          <cell r="I774" t="str">
            <v>ОСЗ</v>
          </cell>
          <cell r="K774" t="str">
            <v>Калужская область, г. Калуга, ул. Товарная</v>
          </cell>
          <cell r="N774" t="str">
            <v>Калужская область, Калуга</v>
          </cell>
          <cell r="T774" t="str">
            <v>http://www.kalugahouse.ru/item/17343/</v>
          </cell>
          <cell r="U774">
            <v>40591</v>
          </cell>
          <cell r="W774">
            <v>15822.130299896588</v>
          </cell>
          <cell r="X774" t="str">
            <v>Калужская область</v>
          </cell>
        </row>
        <row r="775">
          <cell r="A775">
            <v>773</v>
          </cell>
          <cell r="B775" t="str">
            <v>Калуга</v>
          </cell>
          <cell r="C775">
            <v>14500000</v>
          </cell>
          <cell r="E775">
            <v>1115</v>
          </cell>
          <cell r="H775" t="str">
            <v>производственно-складское</v>
          </cell>
          <cell r="I775" t="str">
            <v>ОСЗ</v>
          </cell>
          <cell r="K775" t="str">
            <v>Калужская область, г. Калуга</v>
          </cell>
          <cell r="N775" t="str">
            <v>Калужская область, Калуга</v>
          </cell>
          <cell r="T775" t="str">
            <v>http://www.kalugahouse.ru/item/73173/</v>
          </cell>
          <cell r="U775">
            <v>40596</v>
          </cell>
          <cell r="W775">
            <v>13004.484304932736</v>
          </cell>
          <cell r="X775" t="str">
            <v>Калужская область</v>
          </cell>
        </row>
        <row r="776">
          <cell r="A776">
            <v>774</v>
          </cell>
          <cell r="B776" t="str">
            <v>Белгород</v>
          </cell>
          <cell r="C776">
            <v>3250000</v>
          </cell>
          <cell r="E776">
            <v>72</v>
          </cell>
          <cell r="H776" t="str">
            <v>производственно-складское</v>
          </cell>
          <cell r="I776" t="str">
            <v>встроенное</v>
          </cell>
          <cell r="K776" t="str">
            <v>Белгородская область, г. Белгород, ул. Буденного</v>
          </cell>
          <cell r="N776" t="str">
            <v>Белгородская область, Белгород</v>
          </cell>
          <cell r="T776" t="str">
            <v>http://www.mian.ru/Belgorod/Base/Info.aspx?ObjID=107061&amp;spylog=okn</v>
          </cell>
          <cell r="U776">
            <v>40595</v>
          </cell>
          <cell r="W776">
            <v>45138.888888888891</v>
          </cell>
          <cell r="X776" t="str">
            <v>Белгородская область</v>
          </cell>
        </row>
        <row r="777">
          <cell r="A777">
            <v>775</v>
          </cell>
          <cell r="B777" t="str">
            <v>Старый Оскол</v>
          </cell>
          <cell r="C777">
            <v>18500000</v>
          </cell>
          <cell r="E777">
            <v>798.53</v>
          </cell>
          <cell r="H777" t="str">
            <v>производственно-складское</v>
          </cell>
          <cell r="I777" t="str">
            <v>ОСЗ</v>
          </cell>
          <cell r="K777" t="str">
            <v>Белгородская область, г. Старый Оскол</v>
          </cell>
          <cell r="N777" t="str">
            <v>Белгородская область, Старый Оскол</v>
          </cell>
          <cell r="T777" t="str">
            <v>http://www.mian.ru/Belgorod/Base/Info.aspx?ObjID=107057&amp;spylog=okn</v>
          </cell>
          <cell r="U777">
            <v>40595</v>
          </cell>
          <cell r="W777">
            <v>23167.570410629534</v>
          </cell>
          <cell r="X777" t="str">
            <v>Белгородская область</v>
          </cell>
        </row>
        <row r="778">
          <cell r="A778">
            <v>776</v>
          </cell>
          <cell r="B778" t="str">
            <v>Белгород</v>
          </cell>
          <cell r="C778">
            <v>3700000</v>
          </cell>
          <cell r="E778">
            <v>82</v>
          </cell>
          <cell r="H778" t="str">
            <v>производственно-складское</v>
          </cell>
          <cell r="I778" t="str">
            <v>встроенное</v>
          </cell>
          <cell r="K778" t="str">
            <v>Белгородская область, г. Белгород, ул. Буденного</v>
          </cell>
          <cell r="N778" t="str">
            <v>Белгородская область, Белгород</v>
          </cell>
          <cell r="T778" t="str">
            <v>http://www.mian.ru/Belgorod/Base/Info.aspx?ObjID=107060&amp;spylog=okn</v>
          </cell>
          <cell r="U778">
            <v>40595</v>
          </cell>
          <cell r="W778">
            <v>45121.951219512193</v>
          </cell>
          <cell r="X778" t="str">
            <v>Белгородская область</v>
          </cell>
        </row>
        <row r="779">
          <cell r="A779">
            <v>777</v>
          </cell>
          <cell r="B779" t="str">
            <v>Брянск</v>
          </cell>
          <cell r="C779">
            <v>9000000</v>
          </cell>
          <cell r="E779">
            <v>2200</v>
          </cell>
          <cell r="H779" t="str">
            <v>производственно-складское</v>
          </cell>
          <cell r="I779" t="str">
            <v>ОСЗ</v>
          </cell>
          <cell r="K779" t="str">
            <v>Брянская область, г. Брянск, Володарский р-н, Фосфоритный з-д</v>
          </cell>
          <cell r="N779" t="str">
            <v>Брянская область, Брянск</v>
          </cell>
          <cell r="T779" t="str">
            <v>http://www.brsn.ru/index.php?offer=factorysell&amp;agency=2564&amp;object=2</v>
          </cell>
          <cell r="U779">
            <v>40577</v>
          </cell>
          <cell r="W779">
            <v>4090.909090909091</v>
          </cell>
          <cell r="X779" t="str">
            <v>Брянская область</v>
          </cell>
        </row>
        <row r="780">
          <cell r="A780">
            <v>778</v>
          </cell>
          <cell r="B780" t="str">
            <v>Брянск</v>
          </cell>
          <cell r="C780">
            <v>12500000</v>
          </cell>
          <cell r="E780">
            <v>2636</v>
          </cell>
          <cell r="H780" t="str">
            <v>производственно-складское</v>
          </cell>
          <cell r="I780" t="str">
            <v>ОСЗ</v>
          </cell>
          <cell r="K780" t="str">
            <v>Брянская область, г. Брянск, Фокинский р-н, п. Белые Берега</v>
          </cell>
          <cell r="N780" t="str">
            <v>Брянская область, Брянск</v>
          </cell>
          <cell r="T780" t="str">
            <v>http://www.brsn.ru/index.php?offer=factorysell&amp;agency=2301&amp;object=2</v>
          </cell>
          <cell r="U780">
            <v>40585</v>
          </cell>
          <cell r="W780">
            <v>4742.0333839150226</v>
          </cell>
          <cell r="X780" t="str">
            <v>Брянская область</v>
          </cell>
        </row>
        <row r="781">
          <cell r="A781">
            <v>779</v>
          </cell>
          <cell r="B781" t="str">
            <v>Брянск</v>
          </cell>
          <cell r="C781">
            <v>16500000</v>
          </cell>
          <cell r="E781">
            <v>5066</v>
          </cell>
          <cell r="H781" t="str">
            <v>производственно-складское</v>
          </cell>
          <cell r="I781" t="str">
            <v>ОСЗ</v>
          </cell>
          <cell r="K781" t="str">
            <v>Брянская область, г. Брянск, Стародубский р-н</v>
          </cell>
          <cell r="N781" t="str">
            <v>Брянская область, Брянск</v>
          </cell>
          <cell r="T781" t="str">
            <v>http://www.rosrealt.ru/Bryansk/kommercheskaja/18681</v>
          </cell>
          <cell r="U781">
            <v>40532</v>
          </cell>
          <cell r="W781">
            <v>3257.007500986972</v>
          </cell>
          <cell r="X781" t="str">
            <v>Брянская область</v>
          </cell>
        </row>
        <row r="782">
          <cell r="A782">
            <v>780</v>
          </cell>
          <cell r="B782" t="str">
            <v>Астрахань</v>
          </cell>
          <cell r="C782">
            <v>2500000</v>
          </cell>
          <cell r="E782">
            <v>60</v>
          </cell>
          <cell r="H782" t="str">
            <v>офисное</v>
          </cell>
          <cell r="I782" t="str">
            <v>встроенное</v>
          </cell>
          <cell r="K782" t="str">
            <v>Астраханская область, г. Астрахань, ул. Бориса Алексеева, д. 61</v>
          </cell>
          <cell r="N782" t="str">
            <v>Астраханская область, Астрахань</v>
          </cell>
          <cell r="T782" t="str">
            <v>http://astrahan.afy.ru/object/office/12219629812160.html</v>
          </cell>
          <cell r="U782">
            <v>40505</v>
          </cell>
          <cell r="W782">
            <v>41666.666666666664</v>
          </cell>
          <cell r="X782" t="str">
            <v>Астраханская область</v>
          </cell>
        </row>
        <row r="783">
          <cell r="A783">
            <v>781</v>
          </cell>
          <cell r="B783" t="str">
            <v>Астрахань</v>
          </cell>
          <cell r="C783">
            <v>8500000</v>
          </cell>
          <cell r="E783">
            <v>179.3</v>
          </cell>
          <cell r="H783" t="str">
            <v>офисное</v>
          </cell>
          <cell r="I783" t="str">
            <v>встроенное</v>
          </cell>
          <cell r="K783" t="str">
            <v>Астраханская область, г. Астрахань, Красная Набережная, д. 27</v>
          </cell>
          <cell r="N783" t="str">
            <v>Астраханская область, Астрахань</v>
          </cell>
          <cell r="T783" t="str">
            <v>http://asip.ru/plug.php?e=estate&amp;mode=objectlist&amp;demonid=3&amp;hotop=6527</v>
          </cell>
          <cell r="U783">
            <v>40595</v>
          </cell>
          <cell r="W783">
            <v>47406.581148912432</v>
          </cell>
          <cell r="X783" t="str">
            <v>Астраханская область</v>
          </cell>
        </row>
        <row r="784">
          <cell r="A784">
            <v>782</v>
          </cell>
          <cell r="B784" t="str">
            <v>Астрахань</v>
          </cell>
          <cell r="C784">
            <v>5000000</v>
          </cell>
          <cell r="E784">
            <v>121</v>
          </cell>
          <cell r="H784" t="str">
            <v>офисное</v>
          </cell>
          <cell r="I784" t="str">
            <v>встроенное</v>
          </cell>
          <cell r="K784" t="str">
            <v>Астраханская область, г. Астрахань</v>
          </cell>
          <cell r="N784" t="str">
            <v>Астраханская область, Астрахань</v>
          </cell>
          <cell r="T784" t="str">
            <v>http://astrahan.irr.ru/advert/107198308/</v>
          </cell>
          <cell r="U784">
            <v>40596</v>
          </cell>
          <cell r="W784">
            <v>41322.314049586777</v>
          </cell>
          <cell r="X784" t="str">
            <v>Астраханская область</v>
          </cell>
        </row>
        <row r="785">
          <cell r="A785">
            <v>783</v>
          </cell>
          <cell r="B785" t="str">
            <v>Астрахань</v>
          </cell>
          <cell r="C785">
            <v>7140000</v>
          </cell>
          <cell r="E785">
            <v>170</v>
          </cell>
          <cell r="H785" t="str">
            <v>офисное</v>
          </cell>
          <cell r="I785" t="str">
            <v>встроенное</v>
          </cell>
          <cell r="K785" t="str">
            <v>Астраханская область, г. Астрахань, ул. Кирова/ул. Бабушкина</v>
          </cell>
          <cell r="N785" t="str">
            <v>Астраханская область, Астрахань</v>
          </cell>
          <cell r="T785" t="str">
            <v>http://astrahan.irr.ru/advert/107198311/</v>
          </cell>
          <cell r="U785">
            <v>40596</v>
          </cell>
          <cell r="W785">
            <v>42000</v>
          </cell>
          <cell r="X785" t="str">
            <v>Астраханская область</v>
          </cell>
        </row>
        <row r="786">
          <cell r="A786">
            <v>784</v>
          </cell>
          <cell r="B786" t="str">
            <v>Астрахань</v>
          </cell>
          <cell r="C786">
            <v>2500000</v>
          </cell>
          <cell r="E786">
            <v>50</v>
          </cell>
          <cell r="H786" t="str">
            <v>офисное</v>
          </cell>
          <cell r="I786" t="str">
            <v>встроенное</v>
          </cell>
          <cell r="K786" t="str">
            <v>Астраханская область, г. Астрахань, ул. Ленина</v>
          </cell>
          <cell r="N786" t="str">
            <v>Астраханская область, Астрахань</v>
          </cell>
          <cell r="T786" t="str">
            <v>http://astrahan.irr.ru/advert/105220147/</v>
          </cell>
          <cell r="U786">
            <v>40596</v>
          </cell>
          <cell r="W786">
            <v>50000</v>
          </cell>
          <cell r="X786" t="str">
            <v>Астраханская область</v>
          </cell>
        </row>
        <row r="787">
          <cell r="A787">
            <v>785</v>
          </cell>
          <cell r="B787" t="str">
            <v>Владимир</v>
          </cell>
          <cell r="C787">
            <v>1413600</v>
          </cell>
          <cell r="E787">
            <v>37.200000000000003</v>
          </cell>
          <cell r="H787" t="str">
            <v>офисное</v>
          </cell>
          <cell r="I787" t="str">
            <v>встроенное</v>
          </cell>
          <cell r="K787" t="str">
            <v>Владимирская область, г. Владимир, ул. Гагарина</v>
          </cell>
          <cell r="N787" t="str">
            <v>Владимирская область, Владимир</v>
          </cell>
          <cell r="T787" t="str">
            <v>http://vladimir.irr.ru/advert/98279419/</v>
          </cell>
          <cell r="U787">
            <v>40597</v>
          </cell>
          <cell r="W787">
            <v>38000</v>
          </cell>
          <cell r="X787" t="str">
            <v>Владимирская область</v>
          </cell>
        </row>
        <row r="788">
          <cell r="A788">
            <v>786</v>
          </cell>
          <cell r="B788" t="str">
            <v>Владимир</v>
          </cell>
          <cell r="C788">
            <v>1250000</v>
          </cell>
          <cell r="E788">
            <v>30</v>
          </cell>
          <cell r="H788" t="str">
            <v>офисное</v>
          </cell>
          <cell r="I788" t="str">
            <v>встроенное</v>
          </cell>
          <cell r="K788" t="str">
            <v>Владимирская область, г. Владимир, ул. Тихонравова, д. 9</v>
          </cell>
          <cell r="N788" t="str">
            <v>Владимирская область, Владимир</v>
          </cell>
          <cell r="T788" t="str">
            <v>http://vladimir.irr.ru/advert/107313848/</v>
          </cell>
          <cell r="U788">
            <v>40598</v>
          </cell>
          <cell r="W788">
            <v>41666.666666666664</v>
          </cell>
          <cell r="X788" t="str">
            <v>Владимирская область</v>
          </cell>
        </row>
        <row r="789">
          <cell r="A789">
            <v>787</v>
          </cell>
          <cell r="B789" t="str">
            <v>Владимир</v>
          </cell>
          <cell r="C789">
            <v>7500000</v>
          </cell>
          <cell r="E789">
            <v>154</v>
          </cell>
          <cell r="H789" t="str">
            <v>офисное</v>
          </cell>
          <cell r="I789" t="str">
            <v>встроенное</v>
          </cell>
          <cell r="K789" t="str">
            <v>Владимирская область, г. Владимир, ул. Большая Московская, д. 22а</v>
          </cell>
          <cell r="N789" t="str">
            <v>Владимирская область, Владимир</v>
          </cell>
          <cell r="T789" t="str">
            <v>http://vladimir.irr.ru/advert/105429277/</v>
          </cell>
          <cell r="U789">
            <v>40598</v>
          </cell>
          <cell r="W789">
            <v>48701.2987012987</v>
          </cell>
          <cell r="X789" t="str">
            <v>Владимирская область</v>
          </cell>
        </row>
        <row r="790">
          <cell r="A790">
            <v>788</v>
          </cell>
          <cell r="B790" t="str">
            <v>Владимир</v>
          </cell>
          <cell r="C790">
            <v>1700000</v>
          </cell>
          <cell r="E790">
            <v>42</v>
          </cell>
          <cell r="H790" t="str">
            <v>офисное</v>
          </cell>
          <cell r="I790" t="str">
            <v>встроенное</v>
          </cell>
          <cell r="K790" t="str">
            <v>Владимирская область, г. Владимир, ул. Диктора Левитана, д. 5а</v>
          </cell>
          <cell r="N790" t="str">
            <v>Владимирская область, Владимир</v>
          </cell>
          <cell r="T790" t="str">
            <v>http://vladimir.irr.ru/advert/107313846/</v>
          </cell>
          <cell r="U790">
            <v>40598</v>
          </cell>
          <cell r="W790">
            <v>40476.190476190473</v>
          </cell>
          <cell r="X790" t="str">
            <v>Владимирская область</v>
          </cell>
        </row>
        <row r="791">
          <cell r="A791">
            <v>789</v>
          </cell>
          <cell r="B791" t="str">
            <v>Владимир</v>
          </cell>
          <cell r="C791">
            <v>2600000</v>
          </cell>
          <cell r="E791">
            <v>60</v>
          </cell>
          <cell r="H791" t="str">
            <v>офисное</v>
          </cell>
          <cell r="I791" t="str">
            <v>встроенное</v>
          </cell>
          <cell r="K791" t="str">
            <v>Владимирская область, г. Владимир, ул. Суздальская</v>
          </cell>
          <cell r="N791" t="str">
            <v>Владимирская область, Владимир</v>
          </cell>
          <cell r="T791" t="str">
            <v>http://vladimir.irr.ru/advert/107313847/</v>
          </cell>
          <cell r="U791">
            <v>40598</v>
          </cell>
          <cell r="W791">
            <v>43333.333333333336</v>
          </cell>
          <cell r="X791" t="str">
            <v>Владимирская область</v>
          </cell>
        </row>
        <row r="792">
          <cell r="A792">
            <v>790</v>
          </cell>
          <cell r="B792" t="str">
            <v>Кострома</v>
          </cell>
          <cell r="C792">
            <v>1200000</v>
          </cell>
          <cell r="E792">
            <v>34</v>
          </cell>
          <cell r="H792" t="str">
            <v>офисное</v>
          </cell>
          <cell r="I792" t="str">
            <v>встроенное</v>
          </cell>
          <cell r="K792" t="str">
            <v>Костромская область, г. Кострома, ул. Сутырина, д. 11</v>
          </cell>
          <cell r="N792" t="str">
            <v>Костромская область, Кострома</v>
          </cell>
          <cell r="T792" t="str">
            <v>http://kostroma.irr.ru/advert/105126213/</v>
          </cell>
          <cell r="U792">
            <v>40596</v>
          </cell>
          <cell r="W792">
            <v>35294.117647058825</v>
          </cell>
          <cell r="X792" t="str">
            <v>Костромская область</v>
          </cell>
        </row>
        <row r="793">
          <cell r="A793">
            <v>791</v>
          </cell>
          <cell r="B793" t="str">
            <v>Кострома</v>
          </cell>
          <cell r="C793">
            <v>6500000</v>
          </cell>
          <cell r="E793">
            <v>200</v>
          </cell>
          <cell r="H793" t="str">
            <v>офисное</v>
          </cell>
          <cell r="I793" t="str">
            <v>встроенное</v>
          </cell>
          <cell r="K793" t="str">
            <v>Костромская область, г. Кострома, ул. Профсоюзная</v>
          </cell>
          <cell r="N793" t="str">
            <v>Костромская область, Кострома</v>
          </cell>
          <cell r="T793" t="str">
            <v>http://kostroma.irr.ru/advert/105119746/</v>
          </cell>
          <cell r="U793">
            <v>40595</v>
          </cell>
          <cell r="W793">
            <v>32500</v>
          </cell>
          <cell r="X793" t="str">
            <v>Костромская область</v>
          </cell>
        </row>
        <row r="794">
          <cell r="A794">
            <v>792</v>
          </cell>
          <cell r="B794" t="str">
            <v>Кострома</v>
          </cell>
          <cell r="C794">
            <v>2700000</v>
          </cell>
          <cell r="E794">
            <v>100</v>
          </cell>
          <cell r="H794" t="str">
            <v>офисное</v>
          </cell>
          <cell r="I794" t="str">
            <v>встроенное</v>
          </cell>
          <cell r="K794" t="str">
            <v>Костромская область, г. Кострома, пр. Текстильщиков, д. 26</v>
          </cell>
          <cell r="N794" t="str">
            <v>Костромская область, Кострома</v>
          </cell>
          <cell r="T794" t="str">
            <v>http://kostroma.irr.ru/advert/107057642/</v>
          </cell>
          <cell r="U794">
            <v>40596</v>
          </cell>
          <cell r="W794">
            <v>27000</v>
          </cell>
          <cell r="X794" t="str">
            <v>Костромская область</v>
          </cell>
        </row>
        <row r="795">
          <cell r="A795">
            <v>793</v>
          </cell>
          <cell r="B795" t="str">
            <v>Кострома</v>
          </cell>
          <cell r="C795">
            <v>2100000</v>
          </cell>
          <cell r="E795">
            <v>62</v>
          </cell>
          <cell r="H795" t="str">
            <v>офисное</v>
          </cell>
          <cell r="I795" t="str">
            <v>встроенное</v>
          </cell>
          <cell r="K795" t="str">
            <v>Костромская область, г. Кострома</v>
          </cell>
          <cell r="N795" t="str">
            <v>Костромская область, Кострома</v>
          </cell>
          <cell r="T795" t="str">
            <v>http://kostroma.irr.ru/advert/106125497/</v>
          </cell>
          <cell r="U795">
            <v>40596</v>
          </cell>
          <cell r="W795">
            <v>33870.967741935485</v>
          </cell>
          <cell r="X795" t="str">
            <v>Костромская область</v>
          </cell>
        </row>
        <row r="796">
          <cell r="A796">
            <v>794</v>
          </cell>
          <cell r="B796" t="str">
            <v>Кострома</v>
          </cell>
          <cell r="C796">
            <v>2500000</v>
          </cell>
          <cell r="E796">
            <v>75</v>
          </cell>
          <cell r="H796" t="str">
            <v>офисное</v>
          </cell>
          <cell r="I796" t="str">
            <v>встроенное</v>
          </cell>
          <cell r="K796" t="str">
            <v>Костромская область, г. Кострома</v>
          </cell>
          <cell r="N796" t="str">
            <v>Костромская область, Кострома</v>
          </cell>
          <cell r="T796" t="str">
            <v>http://kostroma.irr.ru/advert/106125498/</v>
          </cell>
          <cell r="U796">
            <v>40596</v>
          </cell>
          <cell r="W796">
            <v>33333.333333333336</v>
          </cell>
          <cell r="X796" t="str">
            <v>Костромская область</v>
          </cell>
        </row>
        <row r="797">
          <cell r="A797">
            <v>795</v>
          </cell>
          <cell r="B797" t="str">
            <v>Уфа</v>
          </cell>
          <cell r="C797">
            <v>13000000</v>
          </cell>
          <cell r="E797">
            <v>200</v>
          </cell>
          <cell r="H797" t="str">
            <v>офисное</v>
          </cell>
          <cell r="I797" t="str">
            <v>встроенное</v>
          </cell>
          <cell r="K797" t="str">
            <v>Республика Башкортостан, г. Уфа, ул. Ленина, д. 70</v>
          </cell>
          <cell r="N797" t="str">
            <v>Республика Башкортостан, Уфа</v>
          </cell>
          <cell r="T797" t="str">
            <v>http://ufa.irr.ru/advert/88293972/</v>
          </cell>
          <cell r="U797">
            <v>40598</v>
          </cell>
          <cell r="W797">
            <v>65000</v>
          </cell>
          <cell r="X797" t="str">
            <v>Республика Башкортостан</v>
          </cell>
        </row>
        <row r="798">
          <cell r="A798">
            <v>796</v>
          </cell>
          <cell r="B798" t="str">
            <v>Уфа</v>
          </cell>
          <cell r="C798">
            <v>16000000</v>
          </cell>
          <cell r="E798">
            <v>271.2</v>
          </cell>
          <cell r="H798" t="str">
            <v>офисное</v>
          </cell>
          <cell r="I798" t="str">
            <v>встроенное</v>
          </cell>
          <cell r="K798" t="str">
            <v>Республика Башкортостан, г. Уфа, ул. Кавказская, д. 6/12</v>
          </cell>
          <cell r="N798" t="str">
            <v>Республика Башкортостан, Уфа</v>
          </cell>
          <cell r="T798" t="str">
            <v>http://ufa.irr.ru/advert/78515349/</v>
          </cell>
          <cell r="U798">
            <v>40598</v>
          </cell>
          <cell r="W798">
            <v>58997.050147492628</v>
          </cell>
          <cell r="X798" t="str">
            <v>Республика Башкортостан</v>
          </cell>
        </row>
        <row r="799">
          <cell r="A799">
            <v>797</v>
          </cell>
          <cell r="B799" t="str">
            <v>Уфа</v>
          </cell>
          <cell r="C799">
            <v>36932500</v>
          </cell>
          <cell r="E799">
            <v>671.5</v>
          </cell>
          <cell r="H799" t="str">
            <v>офисное</v>
          </cell>
          <cell r="I799" t="str">
            <v>встроенное</v>
          </cell>
          <cell r="K799" t="str">
            <v>Республика Башкортостан, г. Уфа, ул. Зорге</v>
          </cell>
          <cell r="N799" t="str">
            <v>Республика Башкортостан, Уфа</v>
          </cell>
          <cell r="T799" t="str">
            <v>http://ufa.irr.ru/advert/85327299/</v>
          </cell>
          <cell r="U799">
            <v>40598</v>
          </cell>
          <cell r="W799">
            <v>55000</v>
          </cell>
          <cell r="X799" t="str">
            <v>Республика Башкортостан</v>
          </cell>
        </row>
        <row r="800">
          <cell r="A800">
            <v>798</v>
          </cell>
          <cell r="B800" t="str">
            <v>Уфа</v>
          </cell>
          <cell r="C800">
            <v>13000000</v>
          </cell>
          <cell r="E800">
            <v>219</v>
          </cell>
          <cell r="H800" t="str">
            <v>офисное</v>
          </cell>
          <cell r="I800" t="str">
            <v>встроенное</v>
          </cell>
          <cell r="K800" t="str">
            <v>Республика Башкортостан, г. Уфа</v>
          </cell>
          <cell r="N800" t="str">
            <v>Республика Башкортостан, Уфа</v>
          </cell>
          <cell r="T800" t="str">
            <v>http://ufa.irr.ru/advert/106222973/</v>
          </cell>
          <cell r="U800">
            <v>40598</v>
          </cell>
          <cell r="W800">
            <v>59360.730593607303</v>
          </cell>
          <cell r="X800" t="str">
            <v>Республика Башкортостан</v>
          </cell>
        </row>
        <row r="801">
          <cell r="A801">
            <v>799</v>
          </cell>
          <cell r="B801" t="str">
            <v>Уфа</v>
          </cell>
          <cell r="C801">
            <v>25000000</v>
          </cell>
          <cell r="E801">
            <v>480.6</v>
          </cell>
          <cell r="H801" t="str">
            <v>офисное</v>
          </cell>
          <cell r="I801" t="str">
            <v>ОСЗ</v>
          </cell>
          <cell r="K801" t="str">
            <v xml:space="preserve">Республика Башкортостан, г. Уфа, ул. Российская </v>
          </cell>
          <cell r="N801" t="str">
            <v>Республика Башкортостан, Уфа</v>
          </cell>
          <cell r="T801" t="str">
            <v>http://ufa.irr.ru/advert/92217006/</v>
          </cell>
          <cell r="U801">
            <v>40598</v>
          </cell>
          <cell r="W801">
            <v>52018.310445276737</v>
          </cell>
          <cell r="X801" t="str">
            <v>Республика Башкортостан</v>
          </cell>
        </row>
        <row r="802">
          <cell r="A802">
            <v>800</v>
          </cell>
          <cell r="B802" t="str">
            <v>Рязань</v>
          </cell>
          <cell r="C802">
            <v>22500000</v>
          </cell>
          <cell r="E802">
            <v>1500</v>
          </cell>
          <cell r="H802" t="str">
            <v>производственно-складское</v>
          </cell>
          <cell r="I802" t="str">
            <v>встроенное</v>
          </cell>
          <cell r="K802" t="str">
            <v xml:space="preserve">Рязанская область, г. Рязань, ул. Рязанская </v>
          </cell>
          <cell r="N802" t="str">
            <v>Рязанская область, Рязань</v>
          </cell>
          <cell r="T802" t="str">
            <v>http://ryazan.irr.ru/advert/103008548/</v>
          </cell>
          <cell r="U802">
            <v>40598</v>
          </cell>
          <cell r="W802">
            <v>15000</v>
          </cell>
          <cell r="X802" t="str">
            <v>Рязанская область</v>
          </cell>
        </row>
        <row r="803">
          <cell r="A803">
            <v>801</v>
          </cell>
          <cell r="B803" t="str">
            <v>Рязань</v>
          </cell>
          <cell r="C803">
            <v>26000000</v>
          </cell>
          <cell r="E803">
            <v>2502</v>
          </cell>
          <cell r="H803" t="str">
            <v>производственно-складское</v>
          </cell>
          <cell r="I803" t="str">
            <v>ОСЗ</v>
          </cell>
          <cell r="K803" t="str">
            <v xml:space="preserve">Рязанская область, г. Рязань, ул. Южный Промузел </v>
          </cell>
          <cell r="N803" t="str">
            <v>Рязанская область, Рязань</v>
          </cell>
          <cell r="T803" t="str">
            <v>http://ryazan.irr.ru/advert/103008504/</v>
          </cell>
          <cell r="U803">
            <v>40598</v>
          </cell>
          <cell r="W803">
            <v>10391.686650679456</v>
          </cell>
          <cell r="X803" t="str">
            <v>Рязанская область</v>
          </cell>
        </row>
        <row r="804">
          <cell r="A804">
            <v>802</v>
          </cell>
          <cell r="B804" t="str">
            <v>Рязань</v>
          </cell>
          <cell r="C804">
            <v>15500000</v>
          </cell>
          <cell r="E804">
            <v>1005</v>
          </cell>
          <cell r="H804" t="str">
            <v>производственно-складское</v>
          </cell>
          <cell r="I804" t="str">
            <v>ОСЗ</v>
          </cell>
          <cell r="K804" t="str">
            <v xml:space="preserve">Рязанская область, г. Рязань, ул. Южный Промузел </v>
          </cell>
          <cell r="N804" t="str">
            <v>Рязанская область, Рязань</v>
          </cell>
          <cell r="T804" t="str">
            <v>http://ryazan.irr.ru/advert/103008506/</v>
          </cell>
          <cell r="U804">
            <v>40598</v>
          </cell>
          <cell r="W804">
            <v>15422.885572139303</v>
          </cell>
          <cell r="X804" t="str">
            <v>Рязанская область</v>
          </cell>
        </row>
        <row r="805">
          <cell r="A805">
            <v>803</v>
          </cell>
          <cell r="B805" t="str">
            <v>Рязань</v>
          </cell>
          <cell r="C805">
            <v>15000000</v>
          </cell>
          <cell r="E805">
            <v>750</v>
          </cell>
          <cell r="H805" t="str">
            <v>производственно-складское</v>
          </cell>
          <cell r="I805" t="str">
            <v>ОСЗ</v>
          </cell>
          <cell r="K805" t="str">
            <v xml:space="preserve">Рязанская область, г. Рязань, ул. Южный Промузел </v>
          </cell>
          <cell r="N805" t="str">
            <v>Рязанская область, Рязань</v>
          </cell>
          <cell r="T805" t="str">
            <v>http://ryazan.irr.ru/advert/103008569/</v>
          </cell>
          <cell r="U805">
            <v>40598</v>
          </cell>
          <cell r="W805">
            <v>20000</v>
          </cell>
          <cell r="X805" t="str">
            <v>Рязанская область</v>
          </cell>
        </row>
        <row r="806">
          <cell r="A806">
            <v>804</v>
          </cell>
          <cell r="B806" t="str">
            <v>Рязань</v>
          </cell>
          <cell r="C806">
            <v>1900000</v>
          </cell>
          <cell r="E806">
            <v>72.2</v>
          </cell>
          <cell r="H806" t="str">
            <v>производственно-складское</v>
          </cell>
          <cell r="I806" t="str">
            <v>ОСЗ</v>
          </cell>
          <cell r="K806" t="str">
            <v xml:space="preserve">Рязанская область, г. Рязань, ш. Ряжское </v>
          </cell>
          <cell r="N806" t="str">
            <v>Рязанская область, Рязань</v>
          </cell>
          <cell r="T806" t="str">
            <v>http://ryazan.irr.ru/advert/103008584/</v>
          </cell>
          <cell r="U806">
            <v>40598</v>
          </cell>
          <cell r="W806">
            <v>26315.78947368421</v>
          </cell>
          <cell r="X806" t="str">
            <v>Рязанская область</v>
          </cell>
        </row>
        <row r="807">
          <cell r="A807">
            <v>805</v>
          </cell>
          <cell r="B807" t="str">
            <v>Тула</v>
          </cell>
          <cell r="C807">
            <v>12500000</v>
          </cell>
          <cell r="E807">
            <v>2600</v>
          </cell>
          <cell r="H807" t="str">
            <v>производственно-складское</v>
          </cell>
          <cell r="I807" t="str">
            <v>ОСЗ</v>
          </cell>
          <cell r="K807" t="str">
            <v>Тульская область, г. Тула, Щекинский р-н</v>
          </cell>
          <cell r="N807" t="str">
            <v>Тульская область, Тула</v>
          </cell>
          <cell r="T807" t="str">
            <v>http://www.argo.ru/commercial_realty/1154188973/1268754280.htm</v>
          </cell>
          <cell r="U807">
            <v>40598</v>
          </cell>
          <cell r="W807">
            <v>4807.6923076923076</v>
          </cell>
          <cell r="X807" t="str">
            <v>Тульская область</v>
          </cell>
        </row>
        <row r="808">
          <cell r="A808">
            <v>806</v>
          </cell>
          <cell r="B808" t="str">
            <v>Тула</v>
          </cell>
          <cell r="C808">
            <v>2444000</v>
          </cell>
          <cell r="E808">
            <v>188</v>
          </cell>
          <cell r="H808" t="str">
            <v>производственно-складское</v>
          </cell>
          <cell r="I808" t="str">
            <v>встроенное</v>
          </cell>
          <cell r="K808" t="str">
            <v>Тульская область, г. Тула, Зареченский р-н</v>
          </cell>
          <cell r="N808" t="str">
            <v>Тульская область, Тула</v>
          </cell>
          <cell r="T808" t="str">
            <v>http://www.argo.ru/commercial_realty/1154188973/1220341533.htm</v>
          </cell>
          <cell r="U808">
            <v>40598</v>
          </cell>
          <cell r="W808">
            <v>13000</v>
          </cell>
          <cell r="X808" t="str">
            <v>Тульская область</v>
          </cell>
        </row>
        <row r="809">
          <cell r="A809">
            <v>807</v>
          </cell>
          <cell r="B809" t="str">
            <v>Тула</v>
          </cell>
          <cell r="C809">
            <v>3000000</v>
          </cell>
          <cell r="E809">
            <v>322</v>
          </cell>
          <cell r="H809" t="str">
            <v>производственно-складское</v>
          </cell>
          <cell r="I809" t="str">
            <v>ОСЗ</v>
          </cell>
          <cell r="K809" t="str">
            <v>Тульская область, г. Тула, Привокзальный р-н, ш. Одоевское, д. 63</v>
          </cell>
          <cell r="N809" t="str">
            <v>Тульская область, Тула</v>
          </cell>
          <cell r="T809" t="str">
            <v>http://www.tsan-tula.ru/real_estate/sale/commercial/tula/manufacturing_warehouse/318/</v>
          </cell>
          <cell r="U809">
            <v>40598</v>
          </cell>
          <cell r="W809">
            <v>9316.7701863354032</v>
          </cell>
          <cell r="X809" t="str">
            <v>Тульская область</v>
          </cell>
        </row>
        <row r="810">
          <cell r="A810">
            <v>808</v>
          </cell>
          <cell r="B810" t="str">
            <v>Тула</v>
          </cell>
          <cell r="C810">
            <v>5500000</v>
          </cell>
          <cell r="E810">
            <v>490.5</v>
          </cell>
          <cell r="H810" t="str">
            <v>производственно-складское</v>
          </cell>
          <cell r="I810" t="str">
            <v>встроенное</v>
          </cell>
          <cell r="K810" t="str">
            <v>Тульская область, г. Тула, ул. Вяземская</v>
          </cell>
          <cell r="N810" t="str">
            <v>Тульская область, Тула</v>
          </cell>
          <cell r="T810" t="str">
            <v>http://www.argo.ru/commercial_realty/1154188973/1284381907.htm</v>
          </cell>
          <cell r="U810">
            <v>40598</v>
          </cell>
          <cell r="W810">
            <v>11213.047910295616</v>
          </cell>
          <cell r="X810" t="str">
            <v>Тульская область</v>
          </cell>
        </row>
        <row r="811">
          <cell r="A811">
            <v>809</v>
          </cell>
          <cell r="B811" t="str">
            <v>Чебоксары</v>
          </cell>
          <cell r="C811">
            <v>6200000</v>
          </cell>
          <cell r="E811">
            <v>319.60000000000002</v>
          </cell>
          <cell r="H811" t="str">
            <v>офисное</v>
          </cell>
          <cell r="I811" t="str">
            <v>встроенное</v>
          </cell>
          <cell r="K811" t="str">
            <v>Чувашская Республика, г. Чебоксары, пер. Ягодный, д. 6</v>
          </cell>
          <cell r="N811" t="str">
            <v>Чувашская Республика, Чебоксары</v>
          </cell>
          <cell r="T811" t="str">
            <v>http://cheboksary.irr.ru/advert/107394177/</v>
          </cell>
          <cell r="U811">
            <v>40598</v>
          </cell>
          <cell r="W811">
            <v>19399.249061326656</v>
          </cell>
          <cell r="X811" t="str">
            <v>Чувашская Республика</v>
          </cell>
        </row>
        <row r="812">
          <cell r="A812">
            <v>810</v>
          </cell>
          <cell r="B812" t="str">
            <v>Чебоксары</v>
          </cell>
          <cell r="C812">
            <v>5497000</v>
          </cell>
          <cell r="E812">
            <v>230</v>
          </cell>
          <cell r="H812" t="str">
            <v>офисное</v>
          </cell>
          <cell r="I812" t="str">
            <v>встроенное</v>
          </cell>
          <cell r="K812" t="str">
            <v>Чувашская Республика, г. Чебоксары, ул. Чернышевского, д. 20</v>
          </cell>
          <cell r="N812" t="str">
            <v>Чувашская Республика, Чебоксары</v>
          </cell>
          <cell r="T812" t="str">
            <v>http://cheboksary.irr.ru/advert/104989212/</v>
          </cell>
          <cell r="U812">
            <v>40598</v>
          </cell>
          <cell r="W812">
            <v>23900</v>
          </cell>
          <cell r="X812" t="str">
            <v>Чувашская Республика</v>
          </cell>
        </row>
        <row r="813">
          <cell r="A813">
            <v>811</v>
          </cell>
          <cell r="B813" t="str">
            <v>Чебоксары</v>
          </cell>
          <cell r="C813">
            <v>1890000</v>
          </cell>
          <cell r="E813">
            <v>90</v>
          </cell>
          <cell r="H813" t="str">
            <v>офисное</v>
          </cell>
          <cell r="I813" t="str">
            <v>встроенное</v>
          </cell>
          <cell r="K813" t="str">
            <v xml:space="preserve">Чувашская Республика, г. Чебоксары, ул. Игнатьева </v>
          </cell>
          <cell r="N813" t="str">
            <v>Чувашская Республика, Чебоксары</v>
          </cell>
          <cell r="T813" t="str">
            <v>http://cheboksary.irr.ru/advert/105084679/</v>
          </cell>
          <cell r="U813">
            <v>40582</v>
          </cell>
          <cell r="W813">
            <v>21000</v>
          </cell>
          <cell r="X813" t="str">
            <v>Чувашская Республика</v>
          </cell>
        </row>
        <row r="814">
          <cell r="A814">
            <v>812</v>
          </cell>
          <cell r="B814" t="str">
            <v>Чебоксары</v>
          </cell>
          <cell r="C814">
            <v>3500000</v>
          </cell>
          <cell r="E814">
            <v>136</v>
          </cell>
          <cell r="H814" t="str">
            <v>офисное</v>
          </cell>
          <cell r="I814" t="str">
            <v>встроенное</v>
          </cell>
          <cell r="K814" t="str">
            <v>Чувашская Республика, г. Чебоксары, ул. Энтузиастов</v>
          </cell>
          <cell r="N814" t="str">
            <v>Чувашская Республика, Чебоксары</v>
          </cell>
          <cell r="T814" t="str">
            <v>http://cheboksary.irr.ru/advert/106698338/</v>
          </cell>
          <cell r="U814">
            <v>40592</v>
          </cell>
          <cell r="W814">
            <v>25735.294117647059</v>
          </cell>
          <cell r="X814" t="str">
            <v>Чувашская Республика</v>
          </cell>
        </row>
        <row r="815">
          <cell r="A815">
            <v>813</v>
          </cell>
          <cell r="B815" t="str">
            <v>Сочи</v>
          </cell>
          <cell r="C815">
            <v>23800000</v>
          </cell>
          <cell r="E815">
            <v>900</v>
          </cell>
          <cell r="H815" t="str">
            <v>производственно-складское</v>
          </cell>
          <cell r="I815" t="str">
            <v>ОСЗ</v>
          </cell>
          <cell r="K815" t="str">
            <v>Краснодарский край, г. Сочи, Адлерский р-н, ул. Гастелло</v>
          </cell>
          <cell r="N815" t="str">
            <v>Краснодарский край, Сочи</v>
          </cell>
          <cell r="T815" t="str">
            <v>http://www.vestum.ru/items/inf/10542</v>
          </cell>
          <cell r="U815">
            <v>40578</v>
          </cell>
          <cell r="W815">
            <v>26444.444444444445</v>
          </cell>
          <cell r="X815" t="str">
            <v>Краснодарский край</v>
          </cell>
        </row>
        <row r="816">
          <cell r="A816">
            <v>814</v>
          </cell>
          <cell r="B816" t="str">
            <v>Сочи</v>
          </cell>
          <cell r="C816">
            <v>70000000</v>
          </cell>
          <cell r="E816">
            <v>3206</v>
          </cell>
          <cell r="H816" t="str">
            <v>производственно-складское</v>
          </cell>
          <cell r="I816" t="str">
            <v>ОСЗ</v>
          </cell>
          <cell r="K816" t="str">
            <v>Краснодарский край, г. Сочи, Центральный р-н, пер. Виноградный</v>
          </cell>
          <cell r="N816" t="str">
            <v>Краснодарский край, Сочи</v>
          </cell>
          <cell r="T816" t="str">
            <v>http://www.vestum.ru/items/inf/13353</v>
          </cell>
          <cell r="U816">
            <v>40570</v>
          </cell>
          <cell r="W816">
            <v>21834.061135371179</v>
          </cell>
          <cell r="X816" t="str">
            <v>Краснодарский край</v>
          </cell>
        </row>
        <row r="817">
          <cell r="A817">
            <v>815</v>
          </cell>
          <cell r="B817" t="str">
            <v>Курган</v>
          </cell>
          <cell r="C817">
            <v>1560000</v>
          </cell>
          <cell r="E817">
            <v>47</v>
          </cell>
          <cell r="H817" t="str">
            <v>офисное</v>
          </cell>
          <cell r="K817" t="str">
            <v>Курганская область, г. Курган</v>
          </cell>
          <cell r="N817" t="str">
            <v>Курганская область, Курган</v>
          </cell>
          <cell r="T817" t="str">
            <v>http://kurgan-realty.citystar.ru/scard.asp?d=40&amp;id=456808</v>
          </cell>
          <cell r="U817">
            <v>40599</v>
          </cell>
          <cell r="W817">
            <v>33191.48936170213</v>
          </cell>
          <cell r="X817" t="str">
            <v>Курганская область</v>
          </cell>
        </row>
        <row r="818">
          <cell r="A818">
            <v>816</v>
          </cell>
          <cell r="B818" t="str">
            <v>Курган</v>
          </cell>
          <cell r="C818">
            <v>1700000</v>
          </cell>
          <cell r="E818">
            <v>46</v>
          </cell>
          <cell r="H818" t="str">
            <v>офисное</v>
          </cell>
          <cell r="K818" t="str">
            <v>Курганская область, г. Курган</v>
          </cell>
          <cell r="N818" t="str">
            <v>Курганская область, Курган</v>
          </cell>
          <cell r="T818" t="str">
            <v>http://kurgan-realty.citystar.ru/scard.asp?d=40&amp;id=354956</v>
          </cell>
          <cell r="U818">
            <v>40599</v>
          </cell>
          <cell r="W818">
            <v>36956.521739130432</v>
          </cell>
          <cell r="X818" t="str">
            <v>Курганская область</v>
          </cell>
        </row>
        <row r="819">
          <cell r="A819">
            <v>817</v>
          </cell>
          <cell r="B819" t="str">
            <v>Курган</v>
          </cell>
          <cell r="C819">
            <v>2150000</v>
          </cell>
          <cell r="E819">
            <v>70</v>
          </cell>
          <cell r="H819" t="str">
            <v>офисное</v>
          </cell>
          <cell r="K819" t="str">
            <v>Курганская область, г. Курган</v>
          </cell>
          <cell r="N819" t="str">
            <v>Курганская область, Курган</v>
          </cell>
          <cell r="T819" t="str">
            <v>http://nedvizhimost.kurgan.slando.ru/kurgan/kvartira_pod_magazin_ofis_parikmaherskaya_P_28567731.html?nrk=RU-KGN&amp;search_terms=</v>
          </cell>
          <cell r="U819">
            <v>40599</v>
          </cell>
          <cell r="W819">
            <v>30714.285714285714</v>
          </cell>
          <cell r="X819" t="str">
            <v>Курганская область</v>
          </cell>
        </row>
        <row r="820">
          <cell r="A820">
            <v>818</v>
          </cell>
          <cell r="B820" t="str">
            <v>Саранск</v>
          </cell>
          <cell r="C820">
            <v>5000000</v>
          </cell>
          <cell r="E820">
            <v>90</v>
          </cell>
          <cell r="H820" t="str">
            <v>офисное</v>
          </cell>
          <cell r="I820" t="str">
            <v>встроенное</v>
          </cell>
          <cell r="K820" t="str">
            <v>Республика Мордовия, г. Саранск, ул. Б.Хмельницкого</v>
          </cell>
          <cell r="N820" t="str">
            <v>Республика Мордовия, Саранск</v>
          </cell>
          <cell r="T820" t="str">
            <v>http://com.novoselov.net/n-252.html</v>
          </cell>
          <cell r="U820">
            <v>40592</v>
          </cell>
          <cell r="W820">
            <v>55555.555555555555</v>
          </cell>
          <cell r="X820" t="str">
            <v>Республика Мордовия</v>
          </cell>
        </row>
        <row r="821">
          <cell r="A821">
            <v>819</v>
          </cell>
          <cell r="B821" t="str">
            <v>Саранск</v>
          </cell>
          <cell r="C821">
            <v>19000000</v>
          </cell>
          <cell r="E821">
            <v>400</v>
          </cell>
          <cell r="H821" t="str">
            <v>офисное</v>
          </cell>
          <cell r="I821" t="str">
            <v>ОСЗ</v>
          </cell>
          <cell r="K821" t="str">
            <v>Республика Мордовия, г. Саранск, ул. Ленинградская</v>
          </cell>
          <cell r="N821" t="str">
            <v>Республика Мордовия, Саранск</v>
          </cell>
          <cell r="T821" t="str">
            <v>http://saransk.irr.ru/advert/107024250/</v>
          </cell>
          <cell r="U821">
            <v>40592</v>
          </cell>
          <cell r="W821">
            <v>47500</v>
          </cell>
          <cell r="X821" t="str">
            <v>Республика Мордовия</v>
          </cell>
        </row>
        <row r="822">
          <cell r="A822">
            <v>820</v>
          </cell>
          <cell r="B822" t="str">
            <v>Саранск</v>
          </cell>
          <cell r="C822">
            <v>5500000</v>
          </cell>
          <cell r="E822">
            <v>118</v>
          </cell>
          <cell r="H822" t="str">
            <v>офисное</v>
          </cell>
          <cell r="I822" t="str">
            <v>ОСЗ</v>
          </cell>
          <cell r="K822" t="str">
            <v>Республика Мордовия, г. Саранск</v>
          </cell>
          <cell r="N822" t="str">
            <v>Республика Мордовия, Саранск</v>
          </cell>
          <cell r="T822" t="str">
            <v>http://nedvizhimost.mordoviya.slando.ru/saransk/otdelno_stoyaschie_zdanie_pod_magazin_P_30736103.html?search_terms=</v>
          </cell>
          <cell r="U822">
            <v>40599</v>
          </cell>
          <cell r="W822">
            <v>46610.169491525427</v>
          </cell>
          <cell r="X822" t="str">
            <v>Республика Мордовия</v>
          </cell>
        </row>
        <row r="823">
          <cell r="A823">
            <v>821</v>
          </cell>
          <cell r="B823" t="str">
            <v>Якутск</v>
          </cell>
          <cell r="C823">
            <v>18000000</v>
          </cell>
          <cell r="E823">
            <v>5000</v>
          </cell>
          <cell r="H823" t="str">
            <v>производственно-складское</v>
          </cell>
          <cell r="I823" t="str">
            <v>ОСЗ</v>
          </cell>
          <cell r="K823" t="str">
            <v>Республика Саха (Якутия), г. Якутск</v>
          </cell>
          <cell r="N823" t="str">
            <v>Республика Саха (Якутия), Якутск</v>
          </cell>
          <cell r="T823" t="str">
            <v>http://www.rosrealt.ru/Jakutsk/kommercheskaja/9187</v>
          </cell>
          <cell r="U823">
            <v>40281</v>
          </cell>
          <cell r="W823">
            <v>3600</v>
          </cell>
          <cell r="X823" t="str">
            <v>Республика Саха (Якутия)</v>
          </cell>
        </row>
        <row r="824">
          <cell r="A824">
            <v>822</v>
          </cell>
          <cell r="B824" t="str">
            <v>Якутск</v>
          </cell>
          <cell r="C824">
            <v>6000000</v>
          </cell>
          <cell r="E824">
            <v>800</v>
          </cell>
          <cell r="H824" t="str">
            <v>производственно-складское</v>
          </cell>
          <cell r="I824" t="str">
            <v>ОСЗ</v>
          </cell>
          <cell r="K824" t="str">
            <v>Республика Саха (Якутия), г. Якутск</v>
          </cell>
          <cell r="N824" t="str">
            <v>Республика Саха (Якутия), Якутск</v>
          </cell>
          <cell r="T824" t="str">
            <v>http://www.premierlist.ru/Property-Commercial-100036.aspx</v>
          </cell>
          <cell r="U824">
            <v>40095</v>
          </cell>
          <cell r="W824">
            <v>7500</v>
          </cell>
          <cell r="X824" t="str">
            <v>Республика Саха (Якутия)</v>
          </cell>
        </row>
        <row r="825">
          <cell r="A825">
            <v>823</v>
          </cell>
          <cell r="B825" t="str">
            <v>Якутск</v>
          </cell>
          <cell r="C825">
            <v>20000000</v>
          </cell>
          <cell r="E825">
            <v>1400</v>
          </cell>
          <cell r="H825" t="str">
            <v>производственно-складское</v>
          </cell>
          <cell r="I825" t="str">
            <v>ОСЗ</v>
          </cell>
          <cell r="K825" t="str">
            <v>Республика Саха (Якутия), г. Якутск, ул. Очиченко</v>
          </cell>
          <cell r="N825" t="str">
            <v>Республика Саха (Якутия), Якутск</v>
          </cell>
          <cell r="T825" t="str">
            <v>http://yakutsk.barahla.net/realty/218/3816487.html</v>
          </cell>
          <cell r="U825">
            <v>40490</v>
          </cell>
          <cell r="W825">
            <v>14285.714285714286</v>
          </cell>
          <cell r="X825" t="str">
            <v>Республика Саха (Якутия)</v>
          </cell>
        </row>
        <row r="826">
          <cell r="A826">
            <v>824</v>
          </cell>
          <cell r="B826" t="str">
            <v>Рязань</v>
          </cell>
          <cell r="C826">
            <v>1600000</v>
          </cell>
          <cell r="E826">
            <v>77.400000000000006</v>
          </cell>
          <cell r="H826" t="str">
            <v>производственно-складское</v>
          </cell>
          <cell r="I826" t="str">
            <v>ОСЗ</v>
          </cell>
          <cell r="K826" t="str">
            <v>Рязанская область, г. Рязань, ул. Речников</v>
          </cell>
          <cell r="N826" t="str">
            <v>Рязанская область, Рязань</v>
          </cell>
          <cell r="T826" t="str">
            <v>http://ryazan.irr.ru/advert/103008572/</v>
          </cell>
          <cell r="U826">
            <v>40599</v>
          </cell>
          <cell r="W826">
            <v>20671.834625322997</v>
          </cell>
          <cell r="X826" t="str">
            <v>Рязанская область</v>
          </cell>
        </row>
        <row r="827">
          <cell r="A827">
            <v>825</v>
          </cell>
          <cell r="B827" t="str">
            <v>Рязань</v>
          </cell>
          <cell r="C827">
            <v>5000000</v>
          </cell>
          <cell r="E827">
            <v>244.8</v>
          </cell>
          <cell r="H827" t="str">
            <v>производственно-складское</v>
          </cell>
          <cell r="I827" t="str">
            <v>ОСЗ</v>
          </cell>
          <cell r="K827" t="str">
            <v>Рязанская область, г. Рязань, ш. Ряжское</v>
          </cell>
          <cell r="N827" t="str">
            <v>Рязанская область, Рязань</v>
          </cell>
          <cell r="T827" t="str">
            <v>http://ryazan.irr.ru/advert/103008535/</v>
          </cell>
          <cell r="U827">
            <v>40599</v>
          </cell>
          <cell r="W827">
            <v>20424.83660130719</v>
          </cell>
          <cell r="X827" t="str">
            <v>Рязанская область</v>
          </cell>
        </row>
        <row r="828">
          <cell r="A828">
            <v>826</v>
          </cell>
          <cell r="B828" t="str">
            <v>Екатеринбург</v>
          </cell>
          <cell r="C828">
            <v>50000000</v>
          </cell>
          <cell r="E828">
            <v>2403.6999999999998</v>
          </cell>
          <cell r="H828" t="str">
            <v>производственно-складское</v>
          </cell>
          <cell r="I828" t="str">
            <v>ОСЗ</v>
          </cell>
          <cell r="K828" t="str">
            <v>Свердловская область, г. Екатеринбург, ул. Кислородная</v>
          </cell>
          <cell r="N828" t="str">
            <v>Свердловская область, Екатеринбург</v>
          </cell>
          <cell r="T828" t="str">
            <v>http://www.barrus.ru/premises/0/1/693/</v>
          </cell>
          <cell r="U828">
            <v>40592</v>
          </cell>
          <cell r="W828">
            <v>20801.264716894788</v>
          </cell>
          <cell r="X828" t="str">
            <v>Свердловская область</v>
          </cell>
        </row>
        <row r="829">
          <cell r="A829">
            <v>827</v>
          </cell>
          <cell r="B829" t="str">
            <v>Екатеринбург</v>
          </cell>
          <cell r="C829">
            <v>22000000</v>
          </cell>
          <cell r="E829">
            <v>1222</v>
          </cell>
          <cell r="H829" t="str">
            <v>производственно-складское</v>
          </cell>
          <cell r="I829" t="str">
            <v>ОСЗ</v>
          </cell>
          <cell r="K829" t="str">
            <v>Свердловская область, г. Екатеринбург, ул. Совхозная</v>
          </cell>
          <cell r="N829" t="str">
            <v>Свердловская область, Екатеринбург</v>
          </cell>
          <cell r="T829" t="str">
            <v>http://www.barrus.ru/premises/0/1/625/</v>
          </cell>
          <cell r="U829">
            <v>40592</v>
          </cell>
          <cell r="W829">
            <v>18003.273322422257</v>
          </cell>
          <cell r="X829" t="str">
            <v>Свердловская область</v>
          </cell>
        </row>
        <row r="830">
          <cell r="A830">
            <v>828</v>
          </cell>
          <cell r="B830" t="str">
            <v>Черкесск</v>
          </cell>
          <cell r="C830">
            <v>2200000</v>
          </cell>
          <cell r="E830">
            <v>65.5</v>
          </cell>
          <cell r="H830" t="str">
            <v>офисное</v>
          </cell>
          <cell r="I830" t="str">
            <v>встроенное</v>
          </cell>
          <cell r="K830" t="str">
            <v>Карачаево-Черкесская Республика, г. Черкесск</v>
          </cell>
          <cell r="N830" t="str">
            <v>Карачаево-Черкесская Республика, Черкесск</v>
          </cell>
          <cell r="T830" t="str">
            <v>http://cherkessk.olx.ru/iid-85521937</v>
          </cell>
          <cell r="U830">
            <v>40292</v>
          </cell>
          <cell r="W830">
            <v>33587.786259541987</v>
          </cell>
          <cell r="X830" t="str">
            <v>Карачаево-Черкесская Республика</v>
          </cell>
        </row>
        <row r="831">
          <cell r="A831">
            <v>829</v>
          </cell>
          <cell r="B831" t="str">
            <v>Черкесск</v>
          </cell>
          <cell r="C831">
            <v>15000000</v>
          </cell>
          <cell r="E831">
            <v>2160</v>
          </cell>
          <cell r="H831" t="str">
            <v>офисное</v>
          </cell>
          <cell r="I831" t="str">
            <v>встроенное</v>
          </cell>
          <cell r="K831" t="str">
            <v>Карачаево-Черкесская Республика, г. Черкесск</v>
          </cell>
          <cell r="N831" t="str">
            <v>Карачаево-Черкесская Республика, Черкесск</v>
          </cell>
          <cell r="T831" t="str">
            <v>http://cherkessk.olx.ru/iid-13260898</v>
          </cell>
          <cell r="U831">
            <v>40420</v>
          </cell>
          <cell r="W831">
            <v>6944.4444444444443</v>
          </cell>
          <cell r="X831" t="str">
            <v>Карачаево-Черкесская Республика</v>
          </cell>
        </row>
        <row r="832">
          <cell r="A832">
            <v>830</v>
          </cell>
          <cell r="B832" t="str">
            <v>Калуга</v>
          </cell>
          <cell r="C832">
            <v>10600000</v>
          </cell>
          <cell r="E832">
            <v>800</v>
          </cell>
          <cell r="H832" t="str">
            <v>производственно-складское</v>
          </cell>
          <cell r="I832" t="str">
            <v>ОСЗ</v>
          </cell>
          <cell r="K832" t="str">
            <v>Калужская область, г. Калуга, ул. Никитина</v>
          </cell>
          <cell r="N832" t="str">
            <v>Калужская область, Калуга</v>
          </cell>
          <cell r="T832" t="str">
            <v>http://kaluga.irr.ru/advert/58043700/</v>
          </cell>
          <cell r="U832">
            <v>40581</v>
          </cell>
          <cell r="W832">
            <v>13250</v>
          </cell>
          <cell r="X832" t="str">
            <v>Калужская область</v>
          </cell>
        </row>
        <row r="833">
          <cell r="A833">
            <v>831</v>
          </cell>
          <cell r="B833" t="str">
            <v>Кисловодск</v>
          </cell>
          <cell r="C833">
            <v>40000000</v>
          </cell>
          <cell r="E833">
            <v>2098</v>
          </cell>
          <cell r="H833" t="str">
            <v>производственно-складское</v>
          </cell>
          <cell r="I833" t="str">
            <v>ОСЗ</v>
          </cell>
          <cell r="K833" t="str">
            <v>Ставропольский край, г. Кисловодск</v>
          </cell>
          <cell r="N833" t="str">
            <v>Ставропольский край, Кисловодск</v>
          </cell>
          <cell r="T833" t="str">
            <v>http://www.terra-kmv.ru/kknk.html</v>
          </cell>
          <cell r="U833">
            <v>40424</v>
          </cell>
          <cell r="W833">
            <v>19065.776930409913</v>
          </cell>
          <cell r="X833" t="str">
            <v>Ставропольский край</v>
          </cell>
        </row>
        <row r="834">
          <cell r="A834">
            <v>832</v>
          </cell>
          <cell r="B834" t="str">
            <v>Кисловодск</v>
          </cell>
          <cell r="C834">
            <v>16000000</v>
          </cell>
          <cell r="E834">
            <v>1200</v>
          </cell>
          <cell r="H834" t="str">
            <v>производственно-складское</v>
          </cell>
          <cell r="I834" t="str">
            <v>ОСЗ</v>
          </cell>
          <cell r="K834" t="str">
            <v>Ставропольский край, г. Кисловодск</v>
          </cell>
          <cell r="N834" t="str">
            <v>Ставропольский край, Кисловодск</v>
          </cell>
          <cell r="T834" t="str">
            <v>http://kislovodsk.roswebrealty.ru/Objects/Commercial/Warehouses/Sell/o20750</v>
          </cell>
          <cell r="U834">
            <v>40592</v>
          </cell>
          <cell r="W834">
            <v>13333.333333333334</v>
          </cell>
          <cell r="X834" t="str">
            <v>Ставропольский край</v>
          </cell>
        </row>
        <row r="835">
          <cell r="A835">
            <v>833</v>
          </cell>
          <cell r="B835" t="str">
            <v>Кисловодск</v>
          </cell>
          <cell r="C835">
            <v>7500000</v>
          </cell>
          <cell r="E835">
            <v>290.5</v>
          </cell>
          <cell r="H835" t="str">
            <v>производственно-складское</v>
          </cell>
          <cell r="I835" t="str">
            <v>ОСЗ</v>
          </cell>
          <cell r="K835" t="str">
            <v>Ставропольский край, г. Кисловодск, ул. Жуковского, д. 8</v>
          </cell>
          <cell r="N835" t="str">
            <v>Ставропольский край, Кисловодск</v>
          </cell>
          <cell r="T835" t="str">
            <v>http://www.terra-kmv.ru/kknk.html</v>
          </cell>
          <cell r="U835">
            <v>40592</v>
          </cell>
          <cell r="W835">
            <v>25817.555938037865</v>
          </cell>
          <cell r="X835" t="str">
            <v>Ставропольский край</v>
          </cell>
        </row>
        <row r="836">
          <cell r="A836">
            <v>834</v>
          </cell>
          <cell r="B836" t="str">
            <v>Ржев</v>
          </cell>
          <cell r="C836">
            <v>100000</v>
          </cell>
          <cell r="E836">
            <v>18</v>
          </cell>
          <cell r="H836" t="str">
            <v>гараж</v>
          </cell>
          <cell r="I836" t="str">
            <v>ОСЗ</v>
          </cell>
          <cell r="K836" t="str">
            <v>Тверская область, г. Ржев, ул. Первомайская</v>
          </cell>
          <cell r="N836" t="str">
            <v>Тверская область, Ржев</v>
          </cell>
          <cell r="T836" t="str">
            <v>http://www.rosrealt.ru/Rzhev/kommercheskaja/16301</v>
          </cell>
          <cell r="U836">
            <v>40485</v>
          </cell>
          <cell r="W836">
            <v>5555.5555555555557</v>
          </cell>
          <cell r="X836" t="str">
            <v>Тверская область</v>
          </cell>
        </row>
        <row r="837">
          <cell r="A837">
            <v>835</v>
          </cell>
          <cell r="B837" t="str">
            <v>Белгород</v>
          </cell>
          <cell r="C837">
            <v>3100000</v>
          </cell>
          <cell r="E837">
            <v>298</v>
          </cell>
          <cell r="H837" t="str">
            <v>производственно-складское</v>
          </cell>
          <cell r="I837" t="str">
            <v>ОСЗ</v>
          </cell>
          <cell r="K837" t="str">
            <v>Белгородская область, г. Белгород, ул. К.Заслонова</v>
          </cell>
          <cell r="N837" t="str">
            <v>Белгородская область, Белгород</v>
          </cell>
          <cell r="T837" t="str">
            <v>http://belgorod.irr.ru/advert/103909965/</v>
          </cell>
          <cell r="U837">
            <v>40595</v>
          </cell>
          <cell r="W837">
            <v>10402.68456375839</v>
          </cell>
          <cell r="X837" t="str">
            <v>Белгородская область</v>
          </cell>
        </row>
        <row r="838">
          <cell r="A838">
            <v>836</v>
          </cell>
          <cell r="B838" t="str">
            <v>Белгород</v>
          </cell>
          <cell r="C838">
            <v>1500000</v>
          </cell>
          <cell r="E838">
            <v>160</v>
          </cell>
          <cell r="H838" t="str">
            <v>производственно-складское</v>
          </cell>
          <cell r="I838" t="str">
            <v>ОСЗ</v>
          </cell>
          <cell r="K838" t="str">
            <v>Белгородская область, г. Белгород</v>
          </cell>
          <cell r="N838" t="str">
            <v>Белгородская область, Белгород</v>
          </cell>
          <cell r="T838" t="str">
            <v>http://belgorod.irr.ru/advert/106057121/</v>
          </cell>
          <cell r="U838">
            <v>40595</v>
          </cell>
          <cell r="W838">
            <v>9375</v>
          </cell>
          <cell r="X838" t="str">
            <v>Белгородская область</v>
          </cell>
        </row>
        <row r="839">
          <cell r="A839">
            <v>837</v>
          </cell>
          <cell r="B839" t="str">
            <v>Белгород</v>
          </cell>
          <cell r="C839">
            <v>5000000</v>
          </cell>
          <cell r="E839">
            <v>450</v>
          </cell>
          <cell r="H839" t="str">
            <v>производственно-складское</v>
          </cell>
          <cell r="I839" t="str">
            <v>ОСЗ</v>
          </cell>
          <cell r="K839" t="str">
            <v>Белгородская область, г. Белгород, ул. Коммунальная, д. 6</v>
          </cell>
          <cell r="N839" t="str">
            <v>Белгородская область, Белгород</v>
          </cell>
          <cell r="T839" t="str">
            <v>http://realtybelgorod.ru/adverts_page_cp_60_7200</v>
          </cell>
          <cell r="U839">
            <v>40576</v>
          </cell>
          <cell r="W839">
            <v>11111.111111111111</v>
          </cell>
          <cell r="X839" t="str">
            <v>Белгородская область</v>
          </cell>
        </row>
        <row r="840">
          <cell r="A840">
            <v>838</v>
          </cell>
          <cell r="B840" t="str">
            <v>Белгород</v>
          </cell>
          <cell r="C840">
            <v>8000000</v>
          </cell>
          <cell r="E840">
            <v>620</v>
          </cell>
          <cell r="H840" t="str">
            <v>производственно-складское</v>
          </cell>
          <cell r="I840" t="str">
            <v>ОСЗ</v>
          </cell>
          <cell r="K840" t="str">
            <v>Белгородская область, г. Белгород</v>
          </cell>
          <cell r="N840" t="str">
            <v>Белгородская область, Белгород</v>
          </cell>
          <cell r="T840" t="str">
            <v>http://realtybelgorod.ru/adverts_page_cp_41_1980</v>
          </cell>
          <cell r="U840">
            <v>40379</v>
          </cell>
          <cell r="W840">
            <v>12903.225806451614</v>
          </cell>
          <cell r="X840" t="str">
            <v>Белгородская область</v>
          </cell>
        </row>
        <row r="841">
          <cell r="A841">
            <v>839</v>
          </cell>
          <cell r="B841" t="str">
            <v>Белгород</v>
          </cell>
          <cell r="C841">
            <v>5500000</v>
          </cell>
          <cell r="E841">
            <v>440</v>
          </cell>
          <cell r="H841" t="str">
            <v>производственно-складское</v>
          </cell>
          <cell r="I841" t="str">
            <v>ОСЗ</v>
          </cell>
          <cell r="K841" t="str">
            <v>Белгородская область, г. Белгород, ул. Рабочая</v>
          </cell>
          <cell r="N841" t="str">
            <v>Белгородская область, Белгород</v>
          </cell>
          <cell r="T841" t="str">
            <v>http://realtybelgorod.ru/adverts_page_cp_77_4716</v>
          </cell>
          <cell r="U841">
            <v>40263</v>
          </cell>
          <cell r="W841">
            <v>12500</v>
          </cell>
          <cell r="X841" t="str">
            <v>Белгородская область</v>
          </cell>
        </row>
        <row r="842">
          <cell r="A842">
            <v>840</v>
          </cell>
          <cell r="B842" t="str">
            <v>Красноярск</v>
          </cell>
          <cell r="C842">
            <v>99000000</v>
          </cell>
          <cell r="E842">
            <v>3600</v>
          </cell>
          <cell r="H842" t="str">
            <v>производственно-складское</v>
          </cell>
          <cell r="I842" t="str">
            <v>ОСЗ</v>
          </cell>
          <cell r="K842" t="str">
            <v>Красноярский край, г. Красноярск</v>
          </cell>
          <cell r="N842" t="str">
            <v>Красноярский край, Красноярск</v>
          </cell>
          <cell r="T842" t="str">
            <v>http://kn.gilcom.ru/view/251875/?dv=20110228</v>
          </cell>
          <cell r="U842">
            <v>40498</v>
          </cell>
          <cell r="W842">
            <v>27500</v>
          </cell>
          <cell r="X842" t="str">
            <v>Красноярский край</v>
          </cell>
        </row>
        <row r="843">
          <cell r="A843">
            <v>841</v>
          </cell>
          <cell r="B843" t="str">
            <v>Красноярск</v>
          </cell>
          <cell r="C843">
            <v>37500000</v>
          </cell>
          <cell r="E843">
            <v>1500</v>
          </cell>
          <cell r="H843" t="str">
            <v>производственно-складское</v>
          </cell>
          <cell r="I843" t="str">
            <v>ОСЗ</v>
          </cell>
          <cell r="K843" t="str">
            <v xml:space="preserve">Красноярский край, г. Красноярск, ул. Академика Вавилова </v>
          </cell>
          <cell r="N843" t="str">
            <v>Красноярский край, Красноярск</v>
          </cell>
          <cell r="T843" t="str">
            <v>http://kn.gilcom.ru/view/251738/?dv=20110228</v>
          </cell>
          <cell r="U843">
            <v>40498</v>
          </cell>
          <cell r="W843">
            <v>25000</v>
          </cell>
          <cell r="X843" t="str">
            <v>Красноярский край</v>
          </cell>
        </row>
        <row r="844">
          <cell r="A844">
            <v>842</v>
          </cell>
          <cell r="B844" t="str">
            <v>Красноярск</v>
          </cell>
          <cell r="C844">
            <v>2700000</v>
          </cell>
          <cell r="E844">
            <v>211</v>
          </cell>
          <cell r="H844" t="str">
            <v>производственно-складское</v>
          </cell>
          <cell r="I844" t="str">
            <v>ОСЗ</v>
          </cell>
          <cell r="K844" t="str">
            <v xml:space="preserve">Красноярский край, г. Красноярск, ул. Рейдовая, д. 68а </v>
          </cell>
          <cell r="N844" t="str">
            <v>Красноярский край, Красноярск</v>
          </cell>
          <cell r="T844" t="str">
            <v>http://kn.gilcom.ru/view/278084/?dv=20110228</v>
          </cell>
          <cell r="U844">
            <v>40599</v>
          </cell>
          <cell r="W844">
            <v>12796.208530805687</v>
          </cell>
          <cell r="X844" t="str">
            <v>Красноярский край</v>
          </cell>
        </row>
        <row r="845">
          <cell r="A845">
            <v>843</v>
          </cell>
          <cell r="B845" t="str">
            <v>Красноярск</v>
          </cell>
          <cell r="C845">
            <v>9000000</v>
          </cell>
          <cell r="E845">
            <v>1200</v>
          </cell>
          <cell r="H845" t="str">
            <v>производственно-складское</v>
          </cell>
          <cell r="I845" t="str">
            <v>ОСЗ</v>
          </cell>
          <cell r="K845" t="str">
            <v xml:space="preserve">Красноярский край, г. Красноярск, ул. Энергетиков </v>
          </cell>
          <cell r="N845" t="str">
            <v>Красноярский край, Красноярск</v>
          </cell>
          <cell r="T845" t="str">
            <v>http://kn.gilcom.ru/view/251718/?dv=20110228</v>
          </cell>
          <cell r="U845">
            <v>40498</v>
          </cell>
          <cell r="W845">
            <v>7500</v>
          </cell>
          <cell r="X845" t="str">
            <v>Красноярский край</v>
          </cell>
        </row>
        <row r="846">
          <cell r="A846">
            <v>844</v>
          </cell>
          <cell r="B846" t="str">
            <v>Красноярск</v>
          </cell>
          <cell r="C846">
            <v>12000000</v>
          </cell>
          <cell r="E846">
            <v>720</v>
          </cell>
          <cell r="H846" t="str">
            <v>производственно-складское</v>
          </cell>
          <cell r="I846" t="str">
            <v>встроенное</v>
          </cell>
          <cell r="K846" t="str">
            <v xml:space="preserve">Красноярский край, г. Красноярск, ул. Маерчака </v>
          </cell>
          <cell r="N846" t="str">
            <v>Красноярский край, Красноярск</v>
          </cell>
          <cell r="T846" t="str">
            <v>http://kn.gilcom.ru/view/251690/?dv=20110228</v>
          </cell>
          <cell r="U846">
            <v>40498</v>
          </cell>
          <cell r="W846">
            <v>16666.666666666668</v>
          </cell>
          <cell r="X846" t="str">
            <v>Красноярский край</v>
          </cell>
        </row>
        <row r="847">
          <cell r="A847">
            <v>845</v>
          </cell>
          <cell r="B847" t="str">
            <v>Красноярск</v>
          </cell>
          <cell r="C847">
            <v>50000000</v>
          </cell>
          <cell r="E847">
            <v>2050</v>
          </cell>
          <cell r="H847" t="str">
            <v>производственно-складское</v>
          </cell>
          <cell r="I847" t="str">
            <v>ОСЗ</v>
          </cell>
          <cell r="K847" t="str">
            <v xml:space="preserve">Красноярский край, г. Красноярск, ш. Северное </v>
          </cell>
          <cell r="N847" t="str">
            <v>Красноярский край, Красноярск</v>
          </cell>
          <cell r="T847" t="str">
            <v>http://kras.promin.ru/market/full/3-840/</v>
          </cell>
          <cell r="U847">
            <v>40583</v>
          </cell>
          <cell r="W847">
            <v>24390.243902439026</v>
          </cell>
          <cell r="X847" t="str">
            <v>Красноярский край</v>
          </cell>
        </row>
        <row r="848">
          <cell r="A848">
            <v>846</v>
          </cell>
          <cell r="B848" t="str">
            <v>Красноярск</v>
          </cell>
          <cell r="C848">
            <v>5900000</v>
          </cell>
          <cell r="E848">
            <v>193</v>
          </cell>
          <cell r="H848" t="str">
            <v>производственно-складское</v>
          </cell>
          <cell r="I848" t="str">
            <v>встроенное</v>
          </cell>
          <cell r="K848" t="str">
            <v>Красноярский край, г. Красноярск</v>
          </cell>
          <cell r="N848" t="str">
            <v>Красноярский край, Красноярск</v>
          </cell>
          <cell r="T848" t="str">
            <v>http://kn.gilcom.ru/view/251874/?dv=20110228</v>
          </cell>
          <cell r="U848">
            <v>40498</v>
          </cell>
          <cell r="W848">
            <v>30569.948186528498</v>
          </cell>
          <cell r="X848" t="str">
            <v>Красноярский край</v>
          </cell>
        </row>
        <row r="849">
          <cell r="A849">
            <v>847</v>
          </cell>
          <cell r="B849" t="str">
            <v>Красноярск</v>
          </cell>
          <cell r="C849">
            <v>14000000</v>
          </cell>
          <cell r="E849">
            <v>450</v>
          </cell>
          <cell r="H849" t="str">
            <v>производственно-складское</v>
          </cell>
          <cell r="I849" t="str">
            <v>ОСЗ</v>
          </cell>
          <cell r="K849" t="str">
            <v xml:space="preserve">Красноярский край, г. Красноярск, ул. 60 лет Октября </v>
          </cell>
          <cell r="N849" t="str">
            <v>Красноярский край, Красноярск</v>
          </cell>
          <cell r="T849" t="str">
            <v>http://kn.gilcom.ru/view/277790/?dv=20110228</v>
          </cell>
          <cell r="U849">
            <v>40598</v>
          </cell>
          <cell r="W849">
            <v>31111.111111111109</v>
          </cell>
          <cell r="X849" t="str">
            <v>Красноярский край</v>
          </cell>
        </row>
        <row r="850">
          <cell r="A850">
            <v>848</v>
          </cell>
          <cell r="B850" t="str">
            <v>Белгород</v>
          </cell>
          <cell r="C850">
            <v>12500000</v>
          </cell>
          <cell r="E850">
            <v>491.3</v>
          </cell>
          <cell r="H850" t="str">
            <v>производственно-складское</v>
          </cell>
          <cell r="K850" t="str">
            <v>Белгородская область, г. Белгород</v>
          </cell>
          <cell r="N850" t="str">
            <v>Белгородская область, Белгород</v>
          </cell>
          <cell r="T850" t="str">
            <v>http://belgorod.irr.ru/advert/98421298/</v>
          </cell>
          <cell r="U850">
            <v>40533</v>
          </cell>
          <cell r="W850">
            <v>25442.703032770201</v>
          </cell>
          <cell r="X850" t="str">
            <v>Белгородская область</v>
          </cell>
        </row>
        <row r="851">
          <cell r="A851">
            <v>849</v>
          </cell>
          <cell r="B851" t="str">
            <v>Белгород</v>
          </cell>
          <cell r="C851">
            <v>12000000</v>
          </cell>
          <cell r="E851">
            <v>503</v>
          </cell>
          <cell r="H851" t="str">
            <v>производственно-складское</v>
          </cell>
          <cell r="K851" t="str">
            <v>Белгородская область, г. Белгород</v>
          </cell>
          <cell r="N851" t="str">
            <v>Белгородская область, Белгород</v>
          </cell>
          <cell r="T851" t="str">
            <v>http://belgorod.irr.ru/advert/65504022/</v>
          </cell>
          <cell r="U851">
            <v>40284</v>
          </cell>
          <cell r="W851">
            <v>23856.858846918491</v>
          </cell>
          <cell r="X851" t="str">
            <v>Белгородская область</v>
          </cell>
        </row>
        <row r="852">
          <cell r="A852">
            <v>850</v>
          </cell>
          <cell r="B852" t="str">
            <v>Белгород</v>
          </cell>
          <cell r="C852">
            <v>4200000</v>
          </cell>
          <cell r="E852">
            <v>220</v>
          </cell>
          <cell r="H852" t="str">
            <v>производственно-складское</v>
          </cell>
          <cell r="K852" t="str">
            <v>Белгородская область, г. Белгород</v>
          </cell>
          <cell r="N852" t="str">
            <v>Белгородская область, Белгород</v>
          </cell>
          <cell r="T852" t="str">
            <v>http://realtybelgorod.ru/adverts_page_cp_42_4210</v>
          </cell>
          <cell r="U852">
            <v>40365</v>
          </cell>
          <cell r="W852">
            <v>19090.909090909092</v>
          </cell>
          <cell r="X852" t="str">
            <v>Белгородская область</v>
          </cell>
        </row>
        <row r="853">
          <cell r="A853">
            <v>851</v>
          </cell>
          <cell r="B853" t="str">
            <v>Белгород</v>
          </cell>
          <cell r="C853">
            <v>9500000</v>
          </cell>
          <cell r="E853">
            <v>450</v>
          </cell>
          <cell r="H853" t="str">
            <v>производственно-складское</v>
          </cell>
          <cell r="K853" t="str">
            <v>Белгородская область, г. Белгород</v>
          </cell>
          <cell r="N853" t="str">
            <v>Белгородская область, Белгород</v>
          </cell>
          <cell r="T853" t="str">
            <v>http://realtybelgorod.ru/adverts_page_cp_42_1792</v>
          </cell>
          <cell r="U853">
            <v>40370</v>
          </cell>
          <cell r="W853">
            <v>21111.111111111109</v>
          </cell>
          <cell r="X853" t="str">
            <v>Белгородская область</v>
          </cell>
        </row>
        <row r="854">
          <cell r="A854">
            <v>852</v>
          </cell>
          <cell r="B854" t="str">
            <v>Белгород</v>
          </cell>
          <cell r="C854">
            <v>27000000</v>
          </cell>
          <cell r="E854">
            <v>1200</v>
          </cell>
          <cell r="H854" t="str">
            <v>производственно-складское</v>
          </cell>
          <cell r="K854" t="str">
            <v>Белгородская область, г. Белгород</v>
          </cell>
          <cell r="N854" t="str">
            <v>Белгородская область, Белгород</v>
          </cell>
          <cell r="T854" t="str">
            <v>http://realtybelgorod.ru/adverts_page_cp_60_7075</v>
          </cell>
          <cell r="U854">
            <v>40567</v>
          </cell>
          <cell r="W854">
            <v>22500</v>
          </cell>
          <cell r="X854" t="str">
            <v>Белгородская область</v>
          </cell>
        </row>
        <row r="855">
          <cell r="A855">
            <v>853</v>
          </cell>
          <cell r="B855" t="str">
            <v>Белгород</v>
          </cell>
          <cell r="C855">
            <v>18000000</v>
          </cell>
          <cell r="E855">
            <v>1112.8</v>
          </cell>
          <cell r="H855" t="str">
            <v>производственно-складское</v>
          </cell>
          <cell r="K855" t="str">
            <v>Белгородская область, г. Белгород</v>
          </cell>
          <cell r="N855" t="str">
            <v>Белгородская область, Белгород</v>
          </cell>
          <cell r="T855" t="str">
            <v>http://www.mian.ru/Belgorod/Base/Info.aspx?ObjID=112009</v>
          </cell>
          <cell r="U855">
            <v>40602</v>
          </cell>
          <cell r="W855">
            <v>16175.413371675055</v>
          </cell>
          <cell r="X855" t="str">
            <v>Белгородская область</v>
          </cell>
        </row>
        <row r="856">
          <cell r="A856">
            <v>1000</v>
          </cell>
          <cell r="B856" t="str">
            <v>Воронеж</v>
          </cell>
          <cell r="C856">
            <v>41000000</v>
          </cell>
          <cell r="E856">
            <v>3700</v>
          </cell>
          <cell r="H856" t="str">
            <v>производственно-складской комплекс</v>
          </cell>
          <cell r="K856" t="str">
            <v>Воронеж, Землячки ул</v>
          </cell>
          <cell r="N856" t="str">
            <v>Воронежская область, Воронеж</v>
          </cell>
          <cell r="P856">
            <v>1.2</v>
          </cell>
          <cell r="Q856" t="str">
            <v>собственность</v>
          </cell>
          <cell r="S856" t="str">
            <v>Помещ. 3000 кв. м, 700 кв. м администрат. здание, территория 1,2 га. Можно в аренду 600т.р/мес.</v>
          </cell>
          <cell r="T856" t="str">
            <v>http://www.vrx.ru/data/13438_36008.htm</v>
          </cell>
          <cell r="U856">
            <v>40581</v>
          </cell>
          <cell r="W856">
            <v>11081.081081081082</v>
          </cell>
          <cell r="X856" t="str">
            <v>Воронежская область</v>
          </cell>
          <cell r="Y856">
            <v>700</v>
          </cell>
        </row>
        <row r="857">
          <cell r="A857">
            <v>1001</v>
          </cell>
          <cell r="B857" t="str">
            <v>Воронеж</v>
          </cell>
          <cell r="C857">
            <v>21000000</v>
          </cell>
          <cell r="E857">
            <v>1400</v>
          </cell>
          <cell r="H857" t="str">
            <v>производственно-складской комплекс</v>
          </cell>
          <cell r="K857" t="str">
            <v>Воронеж, Коминтерновский р-н</v>
          </cell>
          <cell r="N857" t="str">
            <v>Воронежская область, Воронеж</v>
          </cell>
          <cell r="P857">
            <v>0.26</v>
          </cell>
          <cell r="Q857" t="str">
            <v>собственность</v>
          </cell>
          <cell r="S857" t="str">
            <v xml:space="preserve">Офисно-складские помещения. Территория - 26 соток огорожена. 5 складов, общей пл. 1160 кв.м.; офисные помещения, общей пл. 160 кв.м.; гараж 112 кв.м.; навес 190 кв.м., отдельностоящая газовая котельная. Удобные подъездные пути. </v>
          </cell>
          <cell r="T857" t="str">
            <v>http://www.vrx.ru/data/1910_36001.htm</v>
          </cell>
          <cell r="U857">
            <v>40584</v>
          </cell>
          <cell r="W857">
            <v>15000</v>
          </cell>
          <cell r="X857" t="str">
            <v>Воронежская область</v>
          </cell>
          <cell r="Y857">
            <v>160</v>
          </cell>
        </row>
        <row r="858">
          <cell r="A858">
            <v>1002</v>
          </cell>
          <cell r="B858" t="str">
            <v>Воронеж</v>
          </cell>
          <cell r="C858">
            <v>65000000</v>
          </cell>
          <cell r="E858">
            <v>3700</v>
          </cell>
          <cell r="H858" t="str">
            <v>производственно-складской комплекс</v>
          </cell>
          <cell r="K858" t="str">
            <v>Воронеж, Правый берег,</v>
          </cell>
          <cell r="N858" t="str">
            <v>Воронежская область, Воронеж</v>
          </cell>
          <cell r="P858">
            <v>0.75</v>
          </cell>
          <cell r="S858" t="str">
            <v xml:space="preserve">Продается производственная база, 3 корпуса, котельная, КПП. В составе: офисные помещения - 450 кв.м., производственные помещения - 2 400 кв.м., складские помещения - 464 кв.м.. Участок 0,75 Га ровный, асфальтированный, хорошие подъездные пути, с действующим производством. Имеется лимит на подключение электроэнергии до 150 кВа. Вода, канализация, бытовые помещения во всех корпусах, автономная котельная, газ рядом ( 10 м.). 1/2 площади во временной аренде. </v>
          </cell>
          <cell r="T858" t="str">
            <v>http://www.citadel-v.ru/index.php?n=1189437047&amp;l=0&amp;m=0&amp;a=3&amp;b=desc&amp;id=00000000284</v>
          </cell>
          <cell r="U858">
            <v>40575</v>
          </cell>
          <cell r="W858">
            <v>17567.567567567567</v>
          </cell>
          <cell r="X858" t="str">
            <v>Воронежская область</v>
          </cell>
          <cell r="Y858">
            <v>450</v>
          </cell>
        </row>
        <row r="859">
          <cell r="A859">
            <v>1003</v>
          </cell>
          <cell r="B859" t="str">
            <v>Воронеж</v>
          </cell>
          <cell r="C859">
            <v>6000000</v>
          </cell>
          <cell r="E859">
            <v>750</v>
          </cell>
          <cell r="H859" t="str">
            <v>производственно-складской комплекс</v>
          </cell>
          <cell r="K859" t="str">
            <v>Бабяково</v>
          </cell>
          <cell r="N859" t="str">
            <v>Воронежская область, Воронеж</v>
          </cell>
          <cell r="S859" t="str">
            <v>Продается цех в Бабяково, состоящий из 1) цеха площадью 342 м.кв.,высота 4м. и 2)производственного помещения площадью 400м. в 2-х уровнях(бывшая рыбкоптильня). Вид права-собственность.</v>
          </cell>
          <cell r="T859" t="str">
            <v>http://www.nikvrn.ru/catalog/commerse/tsekh-v-babjakovoprigorod-voronezha/</v>
          </cell>
          <cell r="U859">
            <v>40575</v>
          </cell>
          <cell r="W859">
            <v>8000</v>
          </cell>
          <cell r="X859" t="str">
            <v>Воронежская область</v>
          </cell>
        </row>
        <row r="860">
          <cell r="A860">
            <v>1004</v>
          </cell>
          <cell r="B860" t="str">
            <v>Воронеж</v>
          </cell>
          <cell r="C860">
            <v>22000000</v>
          </cell>
          <cell r="E860">
            <v>2500</v>
          </cell>
          <cell r="H860" t="str">
            <v>производственно-складской комплекс</v>
          </cell>
          <cell r="K860" t="str">
            <v>Бабяково</v>
          </cell>
          <cell r="N860" t="str">
            <v>Воронежская область, Воронеж</v>
          </cell>
          <cell r="P860">
            <v>0.23</v>
          </cell>
          <cell r="Q860" t="str">
            <v>собственность</v>
          </cell>
          <cell r="S860" t="str">
            <v xml:space="preserve">Общая площадь строений: 2500кв.м. из них: цех площадью 1428,3кв.м. Н-5,50м. производственное помещение площадью 322,9кв.м. Н -3,85м. склад площадью 575кв.м. Н-5,0м. офисные помещения площадью 106,8кв. м. Н-3,05м. бытовка площадью 69,8кв.м. Н-2,75м. незавершенный строительством объект площадью 100,8кв.м. Н-2,75м. Коммуникации: теплотрасса (собственность) протяженностью 82,65м, глубина заложения -1,4 м, диаметр труб-860мм., материал-сталь. Котельная площадью 113,8кв.м. Н-4,25 и 2,95м. Топиться деревом или углем. Электрическая подстанция ПТ6/04кВт (мощностью 400кВт, договор с ОАО «Воронежская энергосбытовая компания») Водоснабжение объекта осуществляется из водонапорной башни. Производительностью не менее 5куб./час. Оборудование: кран козловой, грузоподъемность 5 т. кран-балка ,грузоподъемность 2 т. вытяжки вентиляционные, бункера-3шт. подведен газ низкого давления. Вид права:собственность.(и строения и земельный участок.) </v>
          </cell>
          <cell r="T860" t="str">
            <v>http://www.nikvrn.ru/catalog/commerse/item_4009/</v>
          </cell>
          <cell r="U860">
            <v>40575</v>
          </cell>
          <cell r="W860">
            <v>8800</v>
          </cell>
          <cell r="X860" t="str">
            <v>Воронежская область</v>
          </cell>
          <cell r="Y860">
            <v>106.8</v>
          </cell>
        </row>
        <row r="861">
          <cell r="A861">
            <v>1005</v>
          </cell>
          <cell r="B861" t="str">
            <v>Воронеж</v>
          </cell>
          <cell r="C861">
            <v>130000000</v>
          </cell>
          <cell r="E861">
            <v>10000</v>
          </cell>
          <cell r="H861" t="str">
            <v>производственно-складской комплекс</v>
          </cell>
          <cell r="K861" t="str">
            <v>Воронеж, Левый берег</v>
          </cell>
          <cell r="N861" t="str">
            <v>Воронежская область, Воронеж</v>
          </cell>
          <cell r="P861">
            <v>1.3</v>
          </cell>
          <cell r="S861" t="str">
            <v>База на Ленинском проспекте , общая площадь 9 832 кв.м. + пристроенный металлический склад 1642 кв.м., подвал 700 кв.м. Производственное помещение высотой 10_11 м, все коммуникации, свой газопровод, беспыльные полы, 2 кран-балки, рампа, 3 ворот, с противоположных концов производственного цеха офисы ( 2 этаж – 665 кв.м., 3 этаж – 325 кв.м.). возможна продажа половины базы, вдоль базы проходит ж/д ветка. Охраняемая территория, участок 1,3 га. Рядом находится ТРЦ Максимир и строится новый железнодорожный вокзал. Цена 12 000 руб/кв.м. ЦЕНА СНИЖЕНА на 35%</v>
          </cell>
          <cell r="T861" t="str">
            <v>http://www.nikvrn.ru/catalog/commerse/proizvodstvenno-skladskoe-pomeshhenie-na-leninskom-prospekte-g-voronezh/</v>
          </cell>
          <cell r="U861">
            <v>40575</v>
          </cell>
          <cell r="W861">
            <v>13000</v>
          </cell>
          <cell r="X861" t="str">
            <v>Воронежская область</v>
          </cell>
          <cell r="Y861">
            <v>990</v>
          </cell>
        </row>
        <row r="862">
          <cell r="A862">
            <v>1006</v>
          </cell>
          <cell r="B862" t="str">
            <v>Воронеж</v>
          </cell>
          <cell r="C862">
            <v>7000000</v>
          </cell>
          <cell r="E862">
            <v>745</v>
          </cell>
          <cell r="H862" t="str">
            <v>производственно-складской комплекс</v>
          </cell>
          <cell r="K862" t="str">
            <v xml:space="preserve">Воронеж, Коминтерновском районе </v>
          </cell>
          <cell r="N862" t="str">
            <v>Воронежская область, Воронеж</v>
          </cell>
          <cell r="P862">
            <v>0.25</v>
          </cell>
          <cell r="Q862" t="str">
            <v>аренда</v>
          </cell>
          <cell r="R862">
            <v>49</v>
          </cell>
          <cell r="S862" t="str">
            <v>Продается производственно складское помещение в Коминтерновском районе г. Воронежа. Площадь помещения 715 м² (неотапливаемое), офис 30 м² (три кабинета). Земельный участок 25 соток, вид права — аренда 49 лет. Коммуникации: газ по улице, свет 380 кВт, каналазация, вода. Удобные подъездные пути. Закрытая, охраняемая территория.</v>
          </cell>
          <cell r="T862" t="str">
            <v>http://www.nikvrn.ru/catalog/commerse/item_3682/</v>
          </cell>
          <cell r="U862">
            <v>40575</v>
          </cell>
          <cell r="W862">
            <v>9395.9731543624166</v>
          </cell>
          <cell r="X862" t="str">
            <v>Воронежская область</v>
          </cell>
          <cell r="Y862">
            <v>30</v>
          </cell>
        </row>
        <row r="863">
          <cell r="A863">
            <v>1006</v>
          </cell>
          <cell r="B863" t="str">
            <v>Воронеж</v>
          </cell>
          <cell r="C863">
            <v>20600000</v>
          </cell>
          <cell r="E863">
            <v>955</v>
          </cell>
          <cell r="H863" t="str">
            <v>производственно-складской комплекс</v>
          </cell>
          <cell r="K863" t="str">
            <v>Воронеж, Правый берег</v>
          </cell>
          <cell r="N863" t="str">
            <v>Воронежская область, Воронеж</v>
          </cell>
          <cell r="S863" t="str">
            <v>Продается помещение 955 м.кв. под производство,склад и др. в Коминтерновском районе в районе гормолзавода. Возможно дробление на 675 и 280 м. Из них 80м офисных. Помещение отапливаемое. Высота потолков 5.5 м. Удобный въезд ,охраняемая территория,наличие всех коммуникаций. Собственность.</v>
          </cell>
          <cell r="T863" t="str">
            <v>http://www.nikvrn.ru/catalog/commerse/sklad-v-kominternovskom-rajjonegvoronezh/</v>
          </cell>
          <cell r="U863">
            <v>40575</v>
          </cell>
          <cell r="W863">
            <v>21570.68062827225</v>
          </cell>
          <cell r="X863" t="str">
            <v>Воронежская область</v>
          </cell>
          <cell r="Y863">
            <v>80</v>
          </cell>
        </row>
        <row r="864">
          <cell r="A864">
            <v>1007</v>
          </cell>
          <cell r="B864" t="str">
            <v>г. Россошь</v>
          </cell>
          <cell r="C864">
            <v>30000000</v>
          </cell>
          <cell r="E864">
            <v>10499</v>
          </cell>
          <cell r="H864" t="str">
            <v>производственно-складской комплекс</v>
          </cell>
          <cell r="K864" t="str">
            <v>г. Россошь</v>
          </cell>
          <cell r="N864" t="str">
            <v>Воронежская область, г. Россошь</v>
          </cell>
          <cell r="P864">
            <v>0.31</v>
          </cell>
          <cell r="Q864" t="str">
            <v>аренда</v>
          </cell>
          <cell r="S864" t="str">
            <v>г. Россошь Производственная база с подъездными ж/д путями Земельный участок площадью – 31162 кв.м. (в аренде) Застроенная площадь – 10499 кв.м. (собственность, зеленки) Здания: Литер А (производственный корпус) S=5146,7 кв.м. (36м х 60м) Литер Б (склад пристройка для профнастила) S=1293,5 кв.м. Литер Н (автовесы) S=114,5 кв.м. Литер О (проходная) S=11,2 кв.м. Литер П, п, п/П, г1 (мастерская по распиловке леса) S=194,1кв.м. Железнодорожный путь №1 – лит 1Р – протяженность пути 552,61 п.м. Литер К (подстанция) S=170,8 кв.м., мощность 2000 ква. Площадка открытая 1000 кв.м., оборудованная козловым краном Q=10 т.</v>
          </cell>
          <cell r="T864" t="str">
            <v>http://www.nikvrn.ru/catalog/commerse/proizvodstvennaja-baza-g-rossosh/</v>
          </cell>
          <cell r="U864">
            <v>40575</v>
          </cell>
          <cell r="W864">
            <v>2857.414991903991</v>
          </cell>
          <cell r="X864" t="str">
            <v>Воронежская область</v>
          </cell>
        </row>
        <row r="865">
          <cell r="A865">
            <v>1008</v>
          </cell>
          <cell r="B865" t="str">
            <v>п.г.т. Хохо́льский</v>
          </cell>
          <cell r="C865">
            <v>8000000</v>
          </cell>
          <cell r="E865">
            <v>2007</v>
          </cell>
          <cell r="H865" t="str">
            <v>производственно-складской комплекс</v>
          </cell>
          <cell r="K865" t="str">
            <v>40 км от  Воронежа, Хохольский район</v>
          </cell>
          <cell r="N865" t="str">
            <v>Воронежская область, п.г.т. Хохо́льский</v>
          </cell>
          <cell r="P865">
            <v>1.55</v>
          </cell>
          <cell r="S865" t="str">
            <v>Продается производственно-складская база, расположенная в Воронежской области, Хохольский район, р.п. Хохольский, в 40 км. от Воронежа. Хорошие подъездные пути, огороженная территория 1.55 га. Строения : административное здание - 583,3 кв.м, производственно-складской цех - 930,8 кв.м, гаражные боксы - 427,8 кв.м, нежилое здание - 65,5 кв.м. Все в собственности. Ж/д ветка вдоль территории.</v>
          </cell>
          <cell r="T865" t="str">
            <v>http://www.nikvrn.ru/catalog/commerse/proizvodstvenno-skladskaja-baza-v-khokhle/</v>
          </cell>
          <cell r="U865">
            <v>40575</v>
          </cell>
          <cell r="W865">
            <v>3986.0488290981566</v>
          </cell>
          <cell r="X865" t="str">
            <v>Воронежская область</v>
          </cell>
          <cell r="Y865">
            <v>583.29999999999995</v>
          </cell>
        </row>
        <row r="866">
          <cell r="A866">
            <v>1009</v>
          </cell>
          <cell r="B866" t="str">
            <v>г. Семилуки</v>
          </cell>
          <cell r="C866">
            <v>25000000</v>
          </cell>
          <cell r="E866">
            <v>3826</v>
          </cell>
          <cell r="H866" t="str">
            <v>производственно-складской комплекс</v>
          </cell>
          <cell r="K866" t="str">
            <v>Воронежская область, город Семилуки</v>
          </cell>
          <cell r="N866" t="str">
            <v>Воронежская область, г. Семилуки</v>
          </cell>
          <cell r="P866">
            <v>2.5</v>
          </cell>
          <cell r="Q866" t="str">
            <v>собственность</v>
          </cell>
          <cell r="S866" t="str">
            <v>Продается производственная база, расположенная по адресу: Воронежская область, город Семилуки. Площадь производственного помещения 2826 кв.м., площадь офисного помещения 1000 кв.м., площадь земельного участка 2,5 га, все оформлено в собственность. Территория обособлена, огорожена, имеется своя газовая и электро подстанция.</v>
          </cell>
          <cell r="T866" t="str">
            <v>http://www.nikvrn.ru/catalog/commerse/proizvodstvennaja-baza-voronezhskaja-oblast-gorod-semiluki/</v>
          </cell>
          <cell r="U866">
            <v>40575</v>
          </cell>
          <cell r="W866">
            <v>6534.2394145321487</v>
          </cell>
          <cell r="X866" t="str">
            <v>Воронежская область</v>
          </cell>
          <cell r="Y866">
            <v>1000</v>
          </cell>
        </row>
        <row r="867">
          <cell r="A867">
            <v>1010</v>
          </cell>
          <cell r="B867" t="str">
            <v>Воронеж</v>
          </cell>
          <cell r="C867">
            <v>18000000</v>
          </cell>
          <cell r="E867">
            <v>3800</v>
          </cell>
          <cell r="H867" t="str">
            <v>производственно-складской комплекс</v>
          </cell>
          <cell r="K867" t="str">
            <v>15 км. От Воронежа</v>
          </cell>
          <cell r="N867" t="str">
            <v>Воронежская область, Воронеж</v>
          </cell>
          <cell r="P867">
            <v>1.2</v>
          </cell>
          <cell r="Q867" t="str">
            <v>собственность</v>
          </cell>
          <cell r="S867" t="str">
            <v>Производственная база расположена 15 км от города. Производственные цеха общей площадью - 997 кв.м., 1154 кв.м., 1070 кв.м., офисное здание - 435 кв.м., 151 кв.м. Площадь земельного участка - 1,2га. Все коммуникации,. Вид права - собственность.</v>
          </cell>
          <cell r="T867" t="str">
            <v>http://www.nikvrn.ru/catalog/commerse/proizvodstvennaja-baza-gorod-voronezh/</v>
          </cell>
          <cell r="U867">
            <v>40575</v>
          </cell>
          <cell r="W867">
            <v>4736.8421052631575</v>
          </cell>
          <cell r="X867" t="str">
            <v>Воронежская область</v>
          </cell>
          <cell r="Y867">
            <v>585</v>
          </cell>
        </row>
        <row r="868">
          <cell r="A868">
            <v>1011</v>
          </cell>
          <cell r="B868" t="str">
            <v>Воронеж</v>
          </cell>
          <cell r="C868">
            <v>28000000</v>
          </cell>
          <cell r="E868">
            <v>2680</v>
          </cell>
          <cell r="H868" t="str">
            <v>производственно-складской комплекс</v>
          </cell>
          <cell r="K868" t="str">
            <v>Воронеж, Правый берег</v>
          </cell>
          <cell r="N868" t="str">
            <v>Воронежская область, Воронеж</v>
          </cell>
          <cell r="S868" t="str">
            <v>Продается производственное помещение расположенное в городе Воронеже, улица 9 Января, площадью 2680 кв.м., из них 600 м офисные помещения, земельный участок 36 соток, все оформлено в собственность, все коммуникации. Высота потолков 6 м.</v>
          </cell>
          <cell r="T868" t="str">
            <v>http://www.nikvrn.ru/catalog/commerse/item_3156/</v>
          </cell>
          <cell r="U868">
            <v>40575</v>
          </cell>
          <cell r="W868">
            <v>10447.76119402985</v>
          </cell>
          <cell r="X868" t="str">
            <v>Воронежская область</v>
          </cell>
          <cell r="Y868">
            <v>600</v>
          </cell>
        </row>
        <row r="869">
          <cell r="A869">
            <v>1012</v>
          </cell>
          <cell r="B869" t="str">
            <v>Воронеж</v>
          </cell>
          <cell r="C869">
            <v>51000000</v>
          </cell>
          <cell r="E869">
            <v>3400</v>
          </cell>
          <cell r="H869" t="str">
            <v>производственно-складской комплекс</v>
          </cell>
          <cell r="K869" t="str">
            <v>Воронеж, Правый берег</v>
          </cell>
          <cell r="N869" t="str">
            <v>Воронежская область, Воронеж</v>
          </cell>
          <cell r="S869" t="str">
            <v>Продается производственное помещение, расположенное на улице 9 Января города Воронежа, общей площадью 3400 кв.м., из них 530 кв.м. офисное помещение, земельный участок площадью 60 соток, все оформлено в собственность, все центральные коммуникации, на территории находится подстанция- 1000 кВа, состояние отличное. Высота потолков 10 м. В помещение находятся четыре холодильные камеры.</v>
          </cell>
          <cell r="T869" t="str">
            <v>http://www.nikvrn.ru/catalog/commerse/item_3150/</v>
          </cell>
          <cell r="U869">
            <v>40575</v>
          </cell>
          <cell r="W869">
            <v>15000</v>
          </cell>
          <cell r="X869" t="str">
            <v>Воронежская область</v>
          </cell>
          <cell r="Y869">
            <v>530</v>
          </cell>
        </row>
        <row r="870">
          <cell r="A870">
            <v>1013</v>
          </cell>
          <cell r="B870" t="str">
            <v>г. Латного</v>
          </cell>
          <cell r="C870">
            <v>15000000</v>
          </cell>
          <cell r="E870">
            <v>1723</v>
          </cell>
          <cell r="H870" t="str">
            <v>производственно-складской комплекс</v>
          </cell>
          <cell r="K870" t="str">
            <v>Латного</v>
          </cell>
          <cell r="N870" t="str">
            <v>Воронежская область, г. Латного</v>
          </cell>
          <cell r="P870">
            <v>1.1000000000000001</v>
          </cell>
          <cell r="S870" t="str">
            <v>Продается производственная база, в Воронежской области в центре Латного. База действующая, расположена на 1.1 Га земли. Общая площадь производственно-складских помещений 1723 м кв Производственные помещения 794 м .,гараж 210 м., административные здания 457м., трансформаторная подстанция</v>
          </cell>
          <cell r="T870" t="str">
            <v>http://www.nikvrn.ru/catalog/commerse/proizvodstvennaja-baza-voronezhskaja-oblast-latnoe/</v>
          </cell>
          <cell r="U870">
            <v>40575</v>
          </cell>
          <cell r="W870">
            <v>8705.7457922228677</v>
          </cell>
          <cell r="X870" t="str">
            <v>Воронежская область</v>
          </cell>
          <cell r="Y870">
            <v>457</v>
          </cell>
        </row>
        <row r="871">
          <cell r="A871">
            <v>1014</v>
          </cell>
          <cell r="B871" t="str">
            <v>Воронеж</v>
          </cell>
          <cell r="C871">
            <v>200000000</v>
          </cell>
          <cell r="E871">
            <v>30000</v>
          </cell>
          <cell r="H871" t="str">
            <v>производственно-складской комплекс</v>
          </cell>
          <cell r="K871" t="str">
            <v>Воронеж, Левый берег</v>
          </cell>
          <cell r="N871" t="str">
            <v>Воронежская область, Воронеж</v>
          </cell>
          <cell r="P871">
            <v>10.4</v>
          </cell>
          <cell r="Q871" t="str">
            <v>собсвенность</v>
          </cell>
          <cell r="S871" t="str">
            <v>Производственный корпус представляет собой одноэтажное здание размером в плане 96х121+90х60 и высотой 9,2м. Общая площадь здания составляет 30000м,из них: -производственные помещения; -административно-бытовые и вспомогательные помещения 7000 м; -помещения энергообеспечения; -склады сырья и готовой продукции; Своя котельная,два паровых котла типа UL-S. Подстанция 630 кВА, водоснабжение от городского водопровода. Наружные сети канализации состоят из систем хозбытовой и ливневой канализации,подключенных к городским сетям. Участок земли 10,4 га в собственности</v>
          </cell>
          <cell r="T871" t="str">
            <v>http://www.nikvrn.ru/catalog/commerse/proizvodstvennoe-pomeshhenie-gvoronezh-levyjj-bereg/</v>
          </cell>
          <cell r="U871">
            <v>40575</v>
          </cell>
          <cell r="W871">
            <v>6666.666666666667</v>
          </cell>
          <cell r="X871" t="str">
            <v>Воронежская область</v>
          </cell>
          <cell r="Y871">
            <v>7000</v>
          </cell>
        </row>
        <row r="872">
          <cell r="A872">
            <v>1015</v>
          </cell>
          <cell r="B872" t="str">
            <v>Воронеж</v>
          </cell>
          <cell r="C872">
            <v>19000000</v>
          </cell>
          <cell r="E872">
            <v>2500</v>
          </cell>
          <cell r="H872" t="str">
            <v>производственно-складской комплекс</v>
          </cell>
          <cell r="K872" t="str">
            <v>15 км от Воронежа</v>
          </cell>
          <cell r="N872" t="str">
            <v>Воронежская область, Воронеж</v>
          </cell>
          <cell r="P872">
            <v>2.2000000000000002</v>
          </cell>
          <cell r="Q872" t="str">
            <v>аренда</v>
          </cell>
          <cell r="R872" t="str">
            <v>до 2054</v>
          </cell>
          <cell r="S872" t="str">
            <v>В 15 км от г.Воронежа по курской трассе продается производственная база. Строения: Цеха-1400,575,322м.кв. .Административное помещение 106м.кв. Собственность. На территории базы общей площадью 2.2 га (в аренде до 2054 года) находится водонапорная башня, подстанция, своя котельная.</v>
          </cell>
          <cell r="T872" t="str">
            <v>http://www.nikvrn.ru/catalog/commerse/item_3076/</v>
          </cell>
          <cell r="U872">
            <v>40575</v>
          </cell>
          <cell r="W872">
            <v>7600</v>
          </cell>
          <cell r="X872" t="str">
            <v>Воронежская область</v>
          </cell>
          <cell r="Y872">
            <v>106</v>
          </cell>
        </row>
        <row r="873">
          <cell r="A873">
            <v>1016</v>
          </cell>
          <cell r="B873" t="str">
            <v>Пермь</v>
          </cell>
          <cell r="C873">
            <v>21000000</v>
          </cell>
          <cell r="E873">
            <v>735.8</v>
          </cell>
          <cell r="H873" t="str">
            <v>производственно-складской комплекс</v>
          </cell>
          <cell r="K873" t="str">
            <v>Пермь, 3-й Белоярский, ул., 2</v>
          </cell>
          <cell r="N873" t="str">
            <v>Пермский край, Пермь</v>
          </cell>
          <cell r="S873" t="str">
            <v>Отдельностоящее  офисы, два производственных теплых помещения,столовая, сауна, спортивный зал. Территория огорожена, отличный подъезд, парковка, на территории холодный ангар, своя ТП.- 1 этаж 1 этажного дома</v>
          </cell>
          <cell r="T873" t="str">
            <v>http://595959.ru/objects.php?idx=1837</v>
          </cell>
          <cell r="U873">
            <v>40583</v>
          </cell>
          <cell r="W873">
            <v>28540.364229410166</v>
          </cell>
          <cell r="X873" t="str">
            <v>Пермский край</v>
          </cell>
          <cell r="Y873">
            <v>0</v>
          </cell>
        </row>
        <row r="874">
          <cell r="A874">
            <v>1017</v>
          </cell>
          <cell r="B874" t="str">
            <v>п. Первомайка</v>
          </cell>
          <cell r="C874">
            <v>12000000</v>
          </cell>
          <cell r="E874">
            <v>2000</v>
          </cell>
          <cell r="H874" t="str">
            <v>производственно-складской комплекс</v>
          </cell>
          <cell r="K874" t="str">
            <v>п. Первомайка, Верещаг.р-он (40 км от Перми)</v>
          </cell>
          <cell r="N874" t="str">
            <v>Пермский край, п. Первомайка</v>
          </cell>
          <cell r="P874">
            <v>0.31</v>
          </cell>
          <cell r="S874" t="str">
            <v>Комплекс Лесопильного производства. Верещагинский р-он., д. Первомайка. З/Уч. 31646 кв.м., 11 объектов: пилорама, цех, гараж, склад, офис, котельная, подстанция, водонапорная башня.Оборудование.</v>
          </cell>
          <cell r="T874" t="str">
            <v>http://www.perm.v-nedv.ru/declare3890464.html</v>
          </cell>
          <cell r="U874">
            <v>40588</v>
          </cell>
          <cell r="W874">
            <v>6000</v>
          </cell>
          <cell r="X874" t="str">
            <v>Пермский край</v>
          </cell>
          <cell r="Y874">
            <v>0</v>
          </cell>
        </row>
        <row r="875">
          <cell r="A875">
            <v>1018</v>
          </cell>
          <cell r="B875" t="str">
            <v>Пермь</v>
          </cell>
          <cell r="C875">
            <v>15000000</v>
          </cell>
          <cell r="E875">
            <v>1114.2</v>
          </cell>
          <cell r="H875" t="str">
            <v>производственно-складской комплекс</v>
          </cell>
          <cell r="K875" t="str">
            <v>Пермь, ул. Промышленная 155б</v>
          </cell>
          <cell r="N875" t="str">
            <v>Пермский край, Пермь</v>
          </cell>
          <cell r="P875">
            <v>1.2</v>
          </cell>
          <cell r="Q875" t="str">
            <v>аренда</v>
          </cell>
          <cell r="R875">
            <v>46</v>
          </cell>
          <cell r="S875" t="str">
            <v>1-2 этажное кирпично-блочное, площадью 1114,2 кв.м.; 1-этажное кирпично-блочное, площадью 467,7 кв.м. Инженерные коммуникации: отопление, пар, вода (скважина), канализация, электроэнергия, связь, санузел. Земельный участок площадью 1,2 Га в субаренде на 46 лет зарегистрирован в УФРС по Пермскому краю</v>
          </cell>
          <cell r="T875" t="str">
            <v>http://www.perm.v-nedv.ru/declare3401115.html</v>
          </cell>
          <cell r="U875">
            <v>40591</v>
          </cell>
          <cell r="W875">
            <v>13462.574044157242</v>
          </cell>
          <cell r="X875" t="str">
            <v>Пермский край</v>
          </cell>
          <cell r="Y875">
            <v>0</v>
          </cell>
        </row>
        <row r="876">
          <cell r="A876">
            <v>1019</v>
          </cell>
          <cell r="B876" t="str">
            <v>Пермь</v>
          </cell>
          <cell r="C876">
            <v>55000000</v>
          </cell>
          <cell r="E876">
            <v>11073</v>
          </cell>
          <cell r="H876" t="str">
            <v>производственно-складской комплекс</v>
          </cell>
          <cell r="K876" t="str">
            <v>Пермь</v>
          </cell>
          <cell r="N876" t="str">
            <v>Пермский край, Пермь</v>
          </cell>
          <cell r="S876" t="str">
            <v>Комплекс объектов недвижимости, расположенный по по адре-су: г. Пермь, Свердловский район, ул. Усольская, 15, в том числе: 1. 1-этажное панельное здание склада цемента, (лит. Р), общая площадь 64,8 кв.м., склад пиломатериалов (лит. Р1), общей площадью-201,9 кв.м.; 2. 1-этажное кирпичное здание склада ТМЦ, (лит. У), общая площадь 269,8 кв.м.; 3. 1-этажное здание склада комплектующих химикатов, (лит. Ф), общая площадь 531,7 кв.м.; 4. 3-этажное здание РСУ, (лит. Л), общая площадь 679,6 кв.м.; 5. часть железнодорожного тупика, лит. Г8, протяженностью 109,6 п.м.; 6. 1-этажное здание теплицы, (лит. К), общая площадь 339,1 кв.м.; 7. 1-этажное кирпичное здание насосной станции пожарного водоема, (лит. М), общая площадь 13,2 кв.м. с артезианской скважиной (лит. Г), пожарным водоемом (лит. Г1); 8. земельный участок, категория земель: земли населенных пунктов, разрешенное использование: под 1-этажное кирпичное здание насосной станции пожарного водоема, (лит. М) с артезианской скважиной (лит. Г), пожарным водоемом (лит. Г1); 1-этажное панельное здание склада цемента, (лит. Р), склад пиломатериалов (лит. Р1); 3-этажное здание РСУ, (лит. Л); 1-этажное здание теплицы, (лит. К); часть железнодорожного тупика, лит. Г8, протяженностью 109,6 п.м.; 1-этажное кирпичное здание склада ТМЦ, (лит. У); 1-этажное здание склада комплектующих химикатов, (лит. Ф), общая площадь 11073 кв.м.</v>
          </cell>
          <cell r="T876" t="str">
            <v>http://123-realty.ru/kommercheskaya_nedvizhimost/proizvodstvenno_skladskoe_pomeshenie/?id=36029</v>
          </cell>
          <cell r="U876">
            <v>40570</v>
          </cell>
          <cell r="W876">
            <v>4967.0369366928562</v>
          </cell>
          <cell r="X876" t="str">
            <v>Пермский край</v>
          </cell>
          <cell r="Y876">
            <v>0</v>
          </cell>
        </row>
        <row r="877">
          <cell r="A877">
            <v>1020</v>
          </cell>
          <cell r="B877" t="str">
            <v>г. Соликамск</v>
          </cell>
          <cell r="C877">
            <v>50000000</v>
          </cell>
          <cell r="E877">
            <v>2160</v>
          </cell>
          <cell r="H877" t="str">
            <v>производственно-складской комплекс</v>
          </cell>
          <cell r="K877" t="str">
            <v>Соликамск</v>
          </cell>
          <cell r="N877" t="str">
            <v>Пермский край, г. Соликамск</v>
          </cell>
          <cell r="P877">
            <v>2</v>
          </cell>
          <cell r="Q877" t="str">
            <v>собственность</v>
          </cell>
          <cell r="S877" t="str">
            <v>Промышленное здание (св-во о собственности) – 2 160 кв.м • (180х12, h= 10м) • Железнодорожный тупик (св-во о собственности) длиной500 м• Территория (свидетельство о собственности) – около 2 Га,• Электроэнергия (без ограничения)• Вода • Газ• Отопление (возможно) • Асфальтированный подъезд• Ограждение (забор)</v>
          </cell>
          <cell r="T877" t="str">
            <v>http://123-realty.ru/kommercheskaya_nedvizhimost/proizvodstvenno_skladskoe_pomeshenie/?id=35812</v>
          </cell>
          <cell r="U877">
            <v>40570</v>
          </cell>
          <cell r="W877">
            <v>23148.14814814815</v>
          </cell>
          <cell r="X877" t="str">
            <v>Пермский край</v>
          </cell>
          <cell r="Y877">
            <v>0</v>
          </cell>
        </row>
        <row r="878">
          <cell r="A878">
            <v>1021</v>
          </cell>
          <cell r="B878" t="str">
            <v>Пермь</v>
          </cell>
          <cell r="C878">
            <v>13000000</v>
          </cell>
          <cell r="E878">
            <v>604</v>
          </cell>
          <cell r="H878" t="str">
            <v>производственно-складской комплекс</v>
          </cell>
          <cell r="K878" t="str">
            <v>Пермь</v>
          </cell>
          <cell r="N878" t="str">
            <v>Пермский край, Пермь</v>
          </cell>
          <cell r="S878" t="str">
            <v>Продается дминистративно-производственный комплекс в промышленной части г.Перми на ул.Г.Хасана: 2-х этажное офисное здание (576 кв.м), производственные помещения (238 кв.м). Собственность.</v>
          </cell>
          <cell r="T878" t="str">
            <v>http://123-realty.ru/kommercheskaya_nedvizhimost/proizvodstvenno_skladskoe_pomeshenie/?id=32581</v>
          </cell>
          <cell r="U878">
            <v>40526</v>
          </cell>
          <cell r="W878">
            <v>21523.178807947021</v>
          </cell>
          <cell r="X878" t="str">
            <v>Пермский край</v>
          </cell>
          <cell r="Y878">
            <v>576</v>
          </cell>
        </row>
        <row r="879">
          <cell r="A879">
            <v>1022</v>
          </cell>
          <cell r="B879" t="str">
            <v>г.Нижняя Тура</v>
          </cell>
          <cell r="C879">
            <v>10000000</v>
          </cell>
          <cell r="E879">
            <v>1200</v>
          </cell>
          <cell r="H879" t="str">
            <v>производственно-складской комплекс</v>
          </cell>
          <cell r="K879" t="str">
            <v>г.Нижняя Тура</v>
          </cell>
          <cell r="N879" t="str">
            <v>Пермский край, г.Нижняя Тура</v>
          </cell>
          <cell r="P879">
            <v>0.03</v>
          </cell>
          <cell r="Q879" t="str">
            <v>собственность</v>
          </cell>
          <cell r="S879" t="str">
            <v>Производственная база, земельный участок 3000кв.м. в собственности, на территории новое здание 700кв.м. под производство и стоянку автомобилей (внутри сделана система отопления, рядом газовая котельная готовая - осталось провести врезку в трубу). Также здание АБК в стадии реконструкции (по завершении площадь 500кв.м.) Все проекты по нему имеются (в т.ч. на электричество, воду и т.д.) Есть ещё постройки (старый гараж - сейчас расположена там пеноблочка и железный навес.) Территория огорожена. Ворота, будка сторожей.</v>
          </cell>
          <cell r="T879" t="str">
            <v>http://123-realty.ru/kommercheskaya_nedvizhimost/proizvodstvenno_skladskoe_pomeshenie/?id=31991</v>
          </cell>
          <cell r="U879">
            <v>40520</v>
          </cell>
          <cell r="W879">
            <v>8333.3333333333339</v>
          </cell>
          <cell r="X879" t="str">
            <v>Пермский край</v>
          </cell>
          <cell r="Y879">
            <v>500</v>
          </cell>
        </row>
        <row r="880">
          <cell r="A880">
            <v>1023</v>
          </cell>
          <cell r="B880" t="str">
            <v>Пермь</v>
          </cell>
          <cell r="C880">
            <v>26000000</v>
          </cell>
          <cell r="E880">
            <v>2000</v>
          </cell>
          <cell r="H880" t="str">
            <v>производственно-складской комплекс</v>
          </cell>
          <cell r="K880" t="str">
            <v>д. Ясыри, Пермский р-н, около аэропорта Б-Савино</v>
          </cell>
          <cell r="N880" t="str">
            <v>Пермский край, Пермь</v>
          </cell>
          <cell r="T880" t="str">
            <v>http://123-realty.ru/kommercheskaya_nedvizhimost/proizvodstvenno_skladskoe_pomeshenie/?id=31583</v>
          </cell>
          <cell r="U880">
            <v>40515</v>
          </cell>
          <cell r="W880">
            <v>13000</v>
          </cell>
          <cell r="X880" t="str">
            <v>Пермский край</v>
          </cell>
          <cell r="Y880">
            <v>500</v>
          </cell>
        </row>
        <row r="881">
          <cell r="A881">
            <v>1024</v>
          </cell>
          <cell r="B881" t="str">
            <v>Пермь</v>
          </cell>
          <cell r="C881">
            <v>16000000</v>
          </cell>
          <cell r="E881">
            <v>339</v>
          </cell>
          <cell r="H881" t="str">
            <v>производственно-складской комплекс</v>
          </cell>
          <cell r="K881" t="str">
            <v>Г.Пермь, Свердловский р-н, м/р Владимирский</v>
          </cell>
          <cell r="N881" t="str">
            <v>Пермский край, Пермь</v>
          </cell>
          <cell r="P881">
            <v>0.71</v>
          </cell>
          <cell r="Q881" t="str">
            <v>соб.</v>
          </cell>
          <cell r="S881" t="str">
            <v>Г.Пермь, Свердловский р-н, м/р ВладимирскийВ состав базы входит:1)Производственное помещение 339 кв.м. В помещении залита бетонная стяжка 20 см., подготовлено под производство. Разводка 380В. Офисное помещение 30 кв.м. Подсобные помещения душевой. 2) Залит ленточный фундамент под 5 боксов (каждый 6*12м.). 3) Помещение проходной.4) Холодный пристрой. 5) Земельный участок 0,71Га (разрешенное использование: под оптовые базы и склады).</v>
          </cell>
          <cell r="T881" t="str">
            <v>http://123-realty.ru/kommercheskaya_nedvizhimost/proizvodstvenno_skladskoe_pomeshenie/?id=31283</v>
          </cell>
          <cell r="U881">
            <v>40511</v>
          </cell>
          <cell r="W881">
            <v>47197.640117994102</v>
          </cell>
          <cell r="X881" t="str">
            <v>Пермский край</v>
          </cell>
          <cell r="Y881">
            <v>30</v>
          </cell>
        </row>
        <row r="882">
          <cell r="A882">
            <v>1025</v>
          </cell>
          <cell r="B882" t="str">
            <v>Екатеринбург</v>
          </cell>
          <cell r="C882">
            <v>24000000</v>
          </cell>
          <cell r="E882">
            <v>2295</v>
          </cell>
          <cell r="H882" t="str">
            <v>производственно-складской комплекс</v>
          </cell>
          <cell r="K882" t="str">
            <v>Екатеринбург</v>
          </cell>
          <cell r="N882" t="str">
            <v>Свердловская область, Екатеринбург</v>
          </cell>
          <cell r="S882" t="str">
            <v>Теплое производственно-складское помещение, часть цеха с отдельным въездом, материал стен - кирпич и ж/б плиты, общая площадь 2295 м2. Возведен второй этаж (антресоли) - 1000 м2, высота этажей по 3 метра, общая высота помещения 6,5 метра. Ворота под грузовые а/м, направляющие под кран-балку, все коммуникации (отопление, эл-во, вода, канализация, газ), собственность. Земельный участок под помещением в собственности. Данное помещение можно использовать как производственный цех, либо под склад. Расположение - ул. Кислородная, Екатеринбург, Свердловская область. Стоимость продажи - 24.000.000 рублей.</v>
          </cell>
          <cell r="T882" t="str">
            <v>http://www.barrus.ru/premises/0/1/723/</v>
          </cell>
          <cell r="U882">
            <v>40575</v>
          </cell>
          <cell r="W882">
            <v>10457.51633986928</v>
          </cell>
          <cell r="X882" t="str">
            <v>Свердловская область</v>
          </cell>
        </row>
        <row r="883">
          <cell r="A883">
            <v>1026</v>
          </cell>
          <cell r="B883" t="str">
            <v>Екатеринбург</v>
          </cell>
          <cell r="C883">
            <v>47000000</v>
          </cell>
          <cell r="E883">
            <v>1724</v>
          </cell>
          <cell r="H883" t="str">
            <v>производственно-складской комплекс</v>
          </cell>
          <cell r="K883" t="str">
            <v>Екатеринбург</v>
          </cell>
          <cell r="N883" t="str">
            <v>Свердловская область, Екатеринбург</v>
          </cell>
          <cell r="P883">
            <v>1.1000000000000001</v>
          </cell>
          <cell r="S883" t="str">
            <v>Производственно-складская база, общая площадь земельного участка 1,1 га, теплый склад (состоит из двух частей, стена не капитальная), первая часть - 979 м2, высота 9 метров, 2 кран-балки на 5 тонн (высота до крюка 6,5 м.), жд пандус, вторая часть - 643 м2, высота 9 метров. К складу пристроено офисное здание - 102 м2. Коммуникации - электричество, отопление, водопровод, канализация, скважина. Свободный проезд для грузовых а/м, площадка полностью заасфальтирована. Вдоль склада проходит ж/д тупик. Все в собственности. Расположение - Турбинная-Учителей, Екатеринбург, Свердловская область. Стоимость продажи - 47.000.000 рублей</v>
          </cell>
          <cell r="T883" t="str">
            <v>http://www.barrus.ru/premises/0/1/578/</v>
          </cell>
          <cell r="U883">
            <v>40575</v>
          </cell>
          <cell r="W883">
            <v>27262.180974477957</v>
          </cell>
          <cell r="X883" t="str">
            <v>Свердловская область</v>
          </cell>
          <cell r="Y883">
            <v>1622</v>
          </cell>
        </row>
        <row r="884">
          <cell r="A884">
            <v>1027</v>
          </cell>
          <cell r="B884" t="str">
            <v>Екатеринбург</v>
          </cell>
          <cell r="C884">
            <v>32000000</v>
          </cell>
          <cell r="E884">
            <v>1303</v>
          </cell>
          <cell r="H884" t="str">
            <v>производственно-складской комплекс</v>
          </cell>
          <cell r="K884" t="str">
            <v>пос. Истра</v>
          </cell>
          <cell r="N884" t="str">
            <v>Свердловская область, Екатеринбург</v>
          </cell>
          <cell r="P884">
            <v>1.37</v>
          </cell>
          <cell r="S884" t="str">
            <v>1. Площадь земельного участка 0,67 га. Отдельно стоящее производственно-складское помещение общей площадью 1303 м2, складская часть 808 м2 (60х19 метров), остальное АБК. Материал стен - сендвич панели, высота 6,8 метра, пол бетонный, кран-балка на 1,5 т. (возможно увеличение до 5т.), ворота для грузовых автомобилей. В АБК установлен электрокотел, вода централизованная, электричество, канализация - выгребная яма.  Здание ангара, площадь 750 м2, 45х16 метров, высота 7,8 метра, пол асфальт, электричество, грузовые ворота. Все в собственности2. Площадь земельного участка 0,7 га, участок в аренде, на его территории расположено здание ангара 500 м2, склады в стадии строительства.Отдельный въезд на территорию, база полностью огорожена забором, на данный момент потребляемая мощность электричества 150 кВт, при необходимости можно увеличить, до газа 200 метров.</v>
          </cell>
          <cell r="T884" t="str">
            <v>http://www.barrus.ru/premises/0/1/714/</v>
          </cell>
          <cell r="U884">
            <v>40575</v>
          </cell>
          <cell r="W884">
            <v>24558.710667689946</v>
          </cell>
          <cell r="X884" t="str">
            <v>Свердловская область</v>
          </cell>
          <cell r="Y884">
            <v>495</v>
          </cell>
        </row>
        <row r="885">
          <cell r="A885">
            <v>1028</v>
          </cell>
          <cell r="B885" t="str">
            <v>Екатеринбург</v>
          </cell>
          <cell r="C885">
            <v>50000000</v>
          </cell>
          <cell r="E885">
            <v>2403.6999999999998</v>
          </cell>
          <cell r="H885" t="str">
            <v>производственно-складской комплекс</v>
          </cell>
          <cell r="K885" t="str">
            <v xml:space="preserve"> ул. Кислородная, Екатеринбург</v>
          </cell>
          <cell r="N885" t="str">
            <v>Свердловская область, Екатеринбург</v>
          </cell>
          <cell r="T885" t="str">
            <v>http://www.barrus.ru/premises/0/1/693/</v>
          </cell>
          <cell r="U885">
            <v>40575</v>
          </cell>
          <cell r="W885">
            <v>20801.264716894788</v>
          </cell>
          <cell r="X885" t="str">
            <v>Свердловская область</v>
          </cell>
          <cell r="Y885">
            <v>100</v>
          </cell>
        </row>
        <row r="886">
          <cell r="A886">
            <v>1029</v>
          </cell>
          <cell r="B886" t="str">
            <v>Екатеринбург</v>
          </cell>
          <cell r="C886">
            <v>55000000</v>
          </cell>
          <cell r="E886">
            <v>1025</v>
          </cell>
          <cell r="H886" t="str">
            <v>производственно-складской комплекс</v>
          </cell>
          <cell r="K886" t="str">
            <v>ул. Мостовая (район УНЦ)</v>
          </cell>
          <cell r="N886" t="str">
            <v>Свердловская область, Екатеринбург</v>
          </cell>
          <cell r="T886" t="str">
            <v>http://www.barrus.ru/premises/0/1/660/</v>
          </cell>
          <cell r="U886">
            <v>40575</v>
          </cell>
          <cell r="W886">
            <v>53658.536585365851</v>
          </cell>
          <cell r="X886" t="str">
            <v>Свердловская область</v>
          </cell>
          <cell r="Y886">
            <v>348</v>
          </cell>
        </row>
        <row r="887">
          <cell r="A887">
            <v>1030</v>
          </cell>
          <cell r="B887" t="str">
            <v>Екатеринбург</v>
          </cell>
          <cell r="C887">
            <v>30000000</v>
          </cell>
          <cell r="E887">
            <v>1081</v>
          </cell>
          <cell r="H887" t="str">
            <v>производственно-складской комплекс</v>
          </cell>
          <cell r="K887" t="str">
            <v>ул. Турбинная</v>
          </cell>
          <cell r="N887" t="str">
            <v>Свердловская область, Екатеринбург</v>
          </cell>
          <cell r="P887">
            <v>1.1000000000000001</v>
          </cell>
          <cell r="T887" t="str">
            <v>http://www.barrus.ru/premises/0/1/642/</v>
          </cell>
          <cell r="U887">
            <v>40575</v>
          </cell>
          <cell r="W887">
            <v>27752.081406105459</v>
          </cell>
          <cell r="X887" t="str">
            <v>Свердловская область</v>
          </cell>
          <cell r="Y887">
            <v>102</v>
          </cell>
        </row>
        <row r="888">
          <cell r="A888">
            <v>1031</v>
          </cell>
          <cell r="B888" t="str">
            <v>Екатеринбург</v>
          </cell>
          <cell r="C888">
            <v>11000000</v>
          </cell>
          <cell r="E888">
            <v>658</v>
          </cell>
          <cell r="H888" t="str">
            <v>производственно-складской комплекс</v>
          </cell>
          <cell r="K888" t="str">
            <v>ул. Большой конный полуостров, район ВИЗ, Екатеринбург, Свердловская область</v>
          </cell>
          <cell r="N888" t="str">
            <v>Свердловская область, Екатеринбург</v>
          </cell>
          <cell r="P888">
            <v>0.24</v>
          </cell>
          <cell r="T888" t="str">
            <v>http://www.barrus.ru/premises/0/1/576/</v>
          </cell>
          <cell r="U888">
            <v>40575</v>
          </cell>
          <cell r="W888">
            <v>16717.325227963527</v>
          </cell>
          <cell r="X888" t="str">
            <v>Свердловская область</v>
          </cell>
        </row>
        <row r="889">
          <cell r="A889">
            <v>1032</v>
          </cell>
          <cell r="B889" t="str">
            <v>Екатеринбург</v>
          </cell>
          <cell r="C889">
            <v>20000000</v>
          </cell>
          <cell r="E889">
            <v>2659</v>
          </cell>
          <cell r="H889" t="str">
            <v>производственно-складской комплекс</v>
          </cell>
          <cell r="K889" t="str">
            <v>Каменск-Уральский</v>
          </cell>
          <cell r="N889" t="str">
            <v>Свердловская область, Екатеринбург</v>
          </cell>
          <cell r="P889">
            <v>1</v>
          </cell>
          <cell r="T889" t="str">
            <v>http://www.barrus.ru/premises/0/1/538/</v>
          </cell>
          <cell r="U889">
            <v>40575</v>
          </cell>
          <cell r="W889">
            <v>7521.6246709289208</v>
          </cell>
          <cell r="X889" t="str">
            <v>Свердловская область</v>
          </cell>
          <cell r="Y889">
            <v>550</v>
          </cell>
        </row>
        <row r="890">
          <cell r="A890">
            <v>1033</v>
          </cell>
          <cell r="B890" t="str">
            <v>Екатеринбург</v>
          </cell>
          <cell r="C890">
            <v>140000000</v>
          </cell>
          <cell r="E890">
            <v>4759</v>
          </cell>
          <cell r="F890">
            <v>95</v>
          </cell>
          <cell r="H890" t="str">
            <v>производственно-складской комплекс</v>
          </cell>
          <cell r="K890" t="str">
            <v>Первоуральск, Свердловская область.</v>
          </cell>
          <cell r="N890" t="str">
            <v>Свердловская область, Екатеринбург</v>
          </cell>
          <cell r="T890" t="str">
            <v>http://www.barrus.ru/premises/0/1/47/</v>
          </cell>
          <cell r="U890">
            <v>40575</v>
          </cell>
          <cell r="W890">
            <v>29417.944946417316</v>
          </cell>
          <cell r="X890" t="str">
            <v>Свердловская область</v>
          </cell>
          <cell r="Y890">
            <v>1560</v>
          </cell>
        </row>
        <row r="891">
          <cell r="A891">
            <v>1034</v>
          </cell>
          <cell r="B891" t="str">
            <v>Екатеринбург</v>
          </cell>
          <cell r="C891">
            <v>35000000</v>
          </cell>
          <cell r="E891">
            <v>4820</v>
          </cell>
          <cell r="H891" t="str">
            <v>производственно-складской комплекс</v>
          </cell>
          <cell r="K891" t="str">
            <v>Камышлов, Свердловская область.</v>
          </cell>
          <cell r="N891" t="str">
            <v>Свердловская область, Екатеринбург</v>
          </cell>
          <cell r="P891">
            <v>4</v>
          </cell>
          <cell r="T891" t="str">
            <v>http://www.barrus.ru/premises/0/1/44/</v>
          </cell>
          <cell r="U891">
            <v>40575</v>
          </cell>
          <cell r="W891">
            <v>7261.4107883817423</v>
          </cell>
          <cell r="X891" t="str">
            <v>Свердловская область</v>
          </cell>
          <cell r="Y891">
            <v>605</v>
          </cell>
        </row>
        <row r="892">
          <cell r="A892">
            <v>1035</v>
          </cell>
          <cell r="B892" t="str">
            <v>Киров</v>
          </cell>
          <cell r="C892">
            <v>7000000</v>
          </cell>
          <cell r="E892">
            <v>11800</v>
          </cell>
          <cell r="H892" t="str">
            <v>производственно-складской комплекс</v>
          </cell>
          <cell r="K892" t="str">
            <v>20 км. От Кирова по казанскому тракту</v>
          </cell>
          <cell r="N892" t="str">
            <v>Кировская область, Киров</v>
          </cell>
          <cell r="S892" t="str">
            <v xml:space="preserve">Производственная база, 20 км от Кирова по Казанскому тракту, общая площадь 11 800 кв.м., территория забетонирована, трансформатор 100 кВт, скважина, пожарный водоем, забор по периметру, на территории ангар 500 кв.м., административное здание 90 кв.м., сушилка на дровах 30 куб.м, все в собственности, в настоящее время база используется под деревообработку. </v>
          </cell>
          <cell r="T892" t="str">
            <v>http://www.kvartal43.ru/commercial/</v>
          </cell>
          <cell r="U892">
            <v>40603</v>
          </cell>
          <cell r="W892">
            <v>593.22033898305085</v>
          </cell>
          <cell r="X892" t="str">
            <v>Кировская область</v>
          </cell>
          <cell r="Y892">
            <v>90</v>
          </cell>
        </row>
        <row r="893">
          <cell r="A893">
            <v>1036</v>
          </cell>
          <cell r="B893" t="str">
            <v>Киров</v>
          </cell>
          <cell r="C893">
            <v>50240000</v>
          </cell>
          <cell r="E893">
            <v>3140</v>
          </cell>
          <cell r="F893">
            <v>164</v>
          </cell>
          <cell r="H893" t="str">
            <v>производственно-складской комплекс</v>
          </cell>
          <cell r="K893" t="str">
            <v xml:space="preserve"> Кировская область, Киров, Слободское направление</v>
          </cell>
          <cell r="N893" t="str">
            <v>Кировская область, Киров</v>
          </cell>
          <cell r="P893">
            <v>1.3</v>
          </cell>
          <cell r="S893" t="str">
            <v>Продам производство, склад, Кировская область, Киров, Слободское направление, Лесокомбинат, площадь 3140 кв.м., Деревообрабатывающая База, включает в себя (1 – производственный цех + административное зд-е = 908 кв.м.; 2 – трансформаторная подстанция = 42 кв.м.; 3 – лесопильный цех = 2066 кв.м. отапливаемый своей котельной = 122 кв.м.) земельный участок в сообственности, полный комплекс оборудования. Земельный участок 1,3 га.</v>
          </cell>
          <cell r="T893" t="str">
            <v>http://www.inkomkirov.ru/index.php?mod=view&amp;id=113</v>
          </cell>
          <cell r="U893">
            <v>40603</v>
          </cell>
          <cell r="W893">
            <v>16000</v>
          </cell>
          <cell r="X893" t="str">
            <v>Кировская область</v>
          </cell>
        </row>
        <row r="894">
          <cell r="A894">
            <v>1037</v>
          </cell>
          <cell r="B894" t="str">
            <v>Киров</v>
          </cell>
          <cell r="C894">
            <v>12000000</v>
          </cell>
          <cell r="E894">
            <v>1000</v>
          </cell>
          <cell r="H894" t="str">
            <v>производственно-складской комплекс</v>
          </cell>
          <cell r="K894" t="str">
            <v xml:space="preserve"> Кировская область, Киров, Филейка, Луганская ул., площадь</v>
          </cell>
          <cell r="N894" t="str">
            <v>Кировская область, Киров</v>
          </cell>
          <cell r="P894">
            <v>0.35</v>
          </cell>
          <cell r="Q894" t="str">
            <v>соб</v>
          </cell>
          <cell r="S894" t="str">
            <v>Продам производство, склад, Кировская область, Киров, Филейка, Луганская ул., площадь 1000 кв.м., р-он ТЭЦ-4. Склад, 1 эт. металический 18*60 м с ж/д тупиком, не отапливаемый, потолок 6м., электричество, удобный подъезд, земля в собственности, 35 соток.</v>
          </cell>
          <cell r="T894" t="str">
            <v>http://www.inkomkirov.ru/index.php?mod=view&amp;id=113</v>
          </cell>
          <cell r="U894">
            <v>40603</v>
          </cell>
          <cell r="W894">
            <v>12000</v>
          </cell>
          <cell r="X894" t="str">
            <v>Кировская область</v>
          </cell>
        </row>
        <row r="895">
          <cell r="A895">
            <v>1038</v>
          </cell>
          <cell r="B895" t="str">
            <v>Киров</v>
          </cell>
          <cell r="C895">
            <v>1400000</v>
          </cell>
          <cell r="E895">
            <v>20000</v>
          </cell>
          <cell r="H895" t="str">
            <v>земля</v>
          </cell>
          <cell r="K895" t="str">
            <v>Кировская область, Киров, Советский тракт., площадь 200 сот., 2 км от Кирова.</v>
          </cell>
          <cell r="N895" t="str">
            <v>Кировская область, Киров</v>
          </cell>
          <cell r="P895">
            <v>2</v>
          </cell>
          <cell r="Q895" t="str">
            <v>соб</v>
          </cell>
          <cell r="S895" t="str">
            <v>Киров, Советский тракт., площадь 200 сот., 2 км от Кирова. Земельный участок в собственности под строительство производственно складского комплекса, эл-во, удобный подъезд.</v>
          </cell>
          <cell r="T895" t="str">
            <v>http://www.inkomkirov.ru/index.php?mod=view&amp;id=109&amp;page=1</v>
          </cell>
          <cell r="U895">
            <v>40603</v>
          </cell>
          <cell r="W895">
            <v>70</v>
          </cell>
          <cell r="X895" t="str">
            <v>Кировская область</v>
          </cell>
        </row>
        <row r="896">
          <cell r="A896">
            <v>1039</v>
          </cell>
          <cell r="B896" t="str">
            <v>Киров</v>
          </cell>
          <cell r="C896">
            <v>2500000</v>
          </cell>
          <cell r="E896">
            <v>50000</v>
          </cell>
          <cell r="H896" t="str">
            <v>земля</v>
          </cell>
          <cell r="K896" t="str">
            <v>Кировская область, Киров, Слободское направление</v>
          </cell>
          <cell r="N896" t="str">
            <v>Кировская область, Киров</v>
          </cell>
          <cell r="P896">
            <v>5</v>
          </cell>
          <cell r="Q896" t="str">
            <v>соб</v>
          </cell>
          <cell r="S896" t="str">
            <v>Продам землю, Кировская область, Киров, Слободское направление, Зониха, площадь 500 сот., 15 км от Кирова. Земельный участок в собственности под строительство коттеджного поселка, эл-во, вдоль трассы, переведена. 5 га</v>
          </cell>
          <cell r="T896" t="str">
            <v>http://www.inkomkirov.ru/index.php?mod=view&amp;id=109&amp;page=1</v>
          </cell>
          <cell r="U896">
            <v>40603</v>
          </cell>
          <cell r="W896">
            <v>50</v>
          </cell>
          <cell r="X896" t="str">
            <v>Кировская область</v>
          </cell>
        </row>
        <row r="897">
          <cell r="A897">
            <v>1040</v>
          </cell>
          <cell r="B897" t="str">
            <v>Киров</v>
          </cell>
          <cell r="C897">
            <v>12540000</v>
          </cell>
          <cell r="E897">
            <v>600</v>
          </cell>
          <cell r="H897" t="str">
            <v>производственно-складской комплекс</v>
          </cell>
          <cell r="K897" t="str">
            <v>Кировская область, Киров, Победиловский Тракт, сл.Шкляевская, площадь</v>
          </cell>
          <cell r="N897" t="str">
            <v>Кировская область, Киров</v>
          </cell>
          <cell r="P897">
            <v>3.8</v>
          </cell>
          <cell r="S897" t="str">
            <v>Продам землю, Кировская область, Киров, Победиловский Тракт, сл.Шкляевская, площадь 380 сот., Земельный участок (150 м*255 м) под стр-во производственно – складского зд-я, на территории капитальное зд-е 600 м2 под офисы, эл-во – 2 подстанции по 400 кВт, центральное теплоснабжение, водопровод и канализация, Телефонная линия, асфальтированная дорога, огорожено забором. 3,8 га</v>
          </cell>
          <cell r="T897" t="str">
            <v>http://www.inkomkirov.ru/index.php?mod=view&amp;id=109&amp;page=1</v>
          </cell>
          <cell r="U897">
            <v>40603</v>
          </cell>
          <cell r="W897">
            <v>20900</v>
          </cell>
          <cell r="X897" t="str">
            <v>Кировская область</v>
          </cell>
          <cell r="Y897">
            <v>600</v>
          </cell>
        </row>
        <row r="898">
          <cell r="A898">
            <v>1041</v>
          </cell>
          <cell r="B898" t="str">
            <v>Киров</v>
          </cell>
          <cell r="C898">
            <v>4100000</v>
          </cell>
          <cell r="E898">
            <v>80</v>
          </cell>
          <cell r="H898" t="str">
            <v>производственно-складской комплекс</v>
          </cell>
          <cell r="K898" t="str">
            <v>Киров, Центр, Володарского ул.</v>
          </cell>
          <cell r="N898" t="str">
            <v>Кировская область, Киров</v>
          </cell>
          <cell r="S898" t="str">
            <v>Продам офисное помещение, Кировская область, Киров, Центр, Володарского ул., площадь 80 кв.м., Офис, Мед. Центр, Услуги, 1 эт. жилого зд-я, 3 кабинета, с/у, Тт, отдельный вход, средний ремонт, потолок 3м., сигнализация, парковка.</v>
          </cell>
          <cell r="T898" t="str">
            <v>http://www.inkomkirov.ru/index.php?mod=view&amp;id=111&amp;page=2</v>
          </cell>
          <cell r="U898">
            <v>40603</v>
          </cell>
          <cell r="W898">
            <v>51250</v>
          </cell>
          <cell r="X898" t="str">
            <v>Кировская область</v>
          </cell>
          <cell r="Y898">
            <v>80</v>
          </cell>
        </row>
        <row r="899">
          <cell r="A899">
            <v>1042</v>
          </cell>
          <cell r="B899" t="str">
            <v>Киров</v>
          </cell>
          <cell r="C899">
            <v>5500000</v>
          </cell>
          <cell r="E899">
            <v>104</v>
          </cell>
          <cell r="H899" t="str">
            <v>производственно-складской комплекс</v>
          </cell>
          <cell r="K899" t="str">
            <v>иров, Центр, Красноармейская ул</v>
          </cell>
          <cell r="N899" t="str">
            <v>Кировская область, Киров</v>
          </cell>
          <cell r="S899" t="str">
            <v>Продам офисное помещение, Кировская область, Киров, Центр, Красноармейская ул., площадь 104 кв.м., Мед. Центр, Офис, Услуги, 2 эт. жилого зд-я, 4 кабинета + подсобки, с/у, Тт, отдельный вход, ремонт, потолок 2,9м., сигнализация, парковка.</v>
          </cell>
          <cell r="T899" t="str">
            <v>http://www.inkomkirov.ru/index.php?mod=view&amp;id=111&amp;page=2</v>
          </cell>
          <cell r="U899">
            <v>40603</v>
          </cell>
          <cell r="W899">
            <v>52884.615384615383</v>
          </cell>
          <cell r="X899" t="str">
            <v>Кировская область</v>
          </cell>
          <cell r="Y899">
            <v>104</v>
          </cell>
        </row>
        <row r="900">
          <cell r="A900">
            <v>1043</v>
          </cell>
          <cell r="B900" t="str">
            <v>Киров</v>
          </cell>
          <cell r="C900">
            <v>5500000</v>
          </cell>
          <cell r="E900">
            <v>98</v>
          </cell>
          <cell r="H900" t="str">
            <v>производственно-складской комплекс</v>
          </cell>
          <cell r="K900" t="str">
            <v xml:space="preserve"> Киров, Центр, Орловская ул</v>
          </cell>
          <cell r="N900" t="str">
            <v>Кировская область, Киров</v>
          </cell>
          <cell r="S900" t="str">
            <v>Продам офисное помещение, Кировская область, Киров, Центр, Орловская ул., площадь 98 кв.м., Офис, Услуги, 1 эт.жилого зд-я, 2 больших кабинета, отдельный вход, с/у, Тт, евроремонт, первая линия, парковка.</v>
          </cell>
          <cell r="T900" t="str">
            <v>http://www.inkomkirov.ru/index.php?mod=view&amp;id=111&amp;page=2</v>
          </cell>
          <cell r="U900">
            <v>40603</v>
          </cell>
          <cell r="W900">
            <v>56122.448979591834</v>
          </cell>
          <cell r="X900" t="str">
            <v>Кировская область</v>
          </cell>
          <cell r="Y900">
            <v>98</v>
          </cell>
        </row>
        <row r="901">
          <cell r="A901">
            <v>1044</v>
          </cell>
          <cell r="B901" t="str">
            <v>Киров</v>
          </cell>
          <cell r="C901">
            <v>4500000</v>
          </cell>
          <cell r="E901">
            <v>104</v>
          </cell>
          <cell r="H901" t="str">
            <v>производственно-складской комплекс</v>
          </cell>
          <cell r="K901" t="str">
            <v xml:space="preserve"> Киров, Центр, Московская ул., площадь</v>
          </cell>
          <cell r="N901" t="str">
            <v>Кировская область, Киров</v>
          </cell>
          <cell r="S901" t="str">
            <v>Продам офисное помещение, Кировская область, Киров, Центр, Московская ул., площадь 110 кв.м., р-он Ц. Гостиницы. Офис, Услуги, 2 эт. нежилого зд-я, общий вход, 3 кабинета, хороший ремонт, Тт, парковка, с арендаторами.</v>
          </cell>
          <cell r="T901" t="str">
            <v>http://www.inkomkirov.ru/index.php?mod=view&amp;id=111&amp;page=2</v>
          </cell>
          <cell r="U901">
            <v>40603</v>
          </cell>
          <cell r="W901">
            <v>43269.230769230766</v>
          </cell>
          <cell r="X901" t="str">
            <v>Кировская область</v>
          </cell>
          <cell r="Y901">
            <v>104</v>
          </cell>
        </row>
        <row r="902">
          <cell r="A902">
            <v>1045</v>
          </cell>
          <cell r="B902" t="str">
            <v>Смоленск</v>
          </cell>
          <cell r="C902">
            <v>2500000</v>
          </cell>
          <cell r="E902">
            <v>1340</v>
          </cell>
          <cell r="H902" t="str">
            <v>производственно-складской комплекс</v>
          </cell>
          <cell r="K902" t="str">
            <v>г.Ярцево, Смоленская область.</v>
          </cell>
          <cell r="N902" t="str">
            <v>Смоленская область, Смоленск</v>
          </cell>
          <cell r="P902">
            <v>0.11</v>
          </cell>
          <cell r="Q902" t="str">
            <v>соб</v>
          </cell>
          <cell r="S902" t="str">
            <v>Срочно продается складское здание в г.Ярцево в р-не ж/д вокзала, общая площадь: 1340 м2, 4 цеха по 100 м2, склад 600 м2,офис 5 комнат, санузел, котельная, вода, канализация, отопление, электричество 100 КВт(возможно увеличение до 500 КВт), Ж/д ветка -30м. , огороженная территория 0,5 Га -асфальт, земля в собственности 0,11Га.</v>
          </cell>
          <cell r="T902" t="str">
            <v>http://www.magkvartir.ru/view_item.php?id=277</v>
          </cell>
          <cell r="U902">
            <v>40603</v>
          </cell>
          <cell r="W902">
            <v>1865.6716417910447</v>
          </cell>
          <cell r="X902" t="str">
            <v>Смоленская область</v>
          </cell>
          <cell r="Y902">
            <v>340</v>
          </cell>
        </row>
        <row r="903">
          <cell r="A903">
            <v>1046</v>
          </cell>
          <cell r="B903" t="str">
            <v>Смоленск</v>
          </cell>
          <cell r="C903">
            <v>25000000</v>
          </cell>
          <cell r="E903">
            <v>1500</v>
          </cell>
          <cell r="H903" t="str">
            <v>производственно-складской комплекс</v>
          </cell>
          <cell r="K903" t="str">
            <v>п.Пронино</v>
          </cell>
          <cell r="N903" t="str">
            <v>Смоленская область, Смоленск</v>
          </cell>
          <cell r="P903">
            <v>0.06</v>
          </cell>
          <cell r="Q903" t="str">
            <v>соб</v>
          </cell>
          <cell r="S903" t="str">
            <v>Производственное здание из ж/б конструкций площадью 1500 кв.м. с АБК площадью 600 кв.м. Земельный участок 5681 кв.м. Всё в собственности. Площадь огорожена, хороший подъезд, высота перекрытий 8,5 м. кран-балка, ж/д ветка- действующая, электроэнергия 100 КВт (возможно увеличение), центральное отопление, вода.</v>
          </cell>
          <cell r="T903" t="str">
            <v>http://www.magkvartir.ru/view_item.php?id=190</v>
          </cell>
          <cell r="U903">
            <v>40603</v>
          </cell>
          <cell r="W903">
            <v>16666.666666666668</v>
          </cell>
          <cell r="X903" t="str">
            <v>Смоленская область</v>
          </cell>
          <cell r="Y903">
            <v>600</v>
          </cell>
        </row>
        <row r="904">
          <cell r="A904">
            <v>1047</v>
          </cell>
          <cell r="B904" t="str">
            <v>Смоленск</v>
          </cell>
          <cell r="C904">
            <v>110000000</v>
          </cell>
          <cell r="E904">
            <v>6121</v>
          </cell>
          <cell r="H904" t="str">
            <v>производственно-складской комплекс</v>
          </cell>
          <cell r="K904" t="str">
            <v>Рославльское ш</v>
          </cell>
          <cell r="N904" t="str">
            <v>Смоленская область, Смоленск</v>
          </cell>
          <cell r="P904">
            <v>1.85</v>
          </cell>
          <cell r="Q904" t="str">
            <v>соб</v>
          </cell>
          <cell r="S904" t="str">
            <v>Производственно- складской комплекс по производству корпусной мебели, р-н РТС (Рославльское ш.), площадь участка 1,84Га., в собственности, производственные корпуса площадью 3735 кв. м, складские 1610 кв.м., в отличном состоянии, административное здание площадью 776кв.м.- евроремонт, территория асфальтирована, эл- во 700 кВа, газ, вода, канализация, отопление. Возможна продажа с оборудованием</v>
          </cell>
          <cell r="T904" t="str">
            <v>http://www.magkvartir.ru/view_item.php?id=174</v>
          </cell>
          <cell r="U904">
            <v>40603</v>
          </cell>
          <cell r="W904">
            <v>17970.919784348964</v>
          </cell>
          <cell r="X904" t="str">
            <v>Смоленская область</v>
          </cell>
          <cell r="Y904">
            <v>776</v>
          </cell>
        </row>
        <row r="905">
          <cell r="A905">
            <v>1048</v>
          </cell>
          <cell r="B905" t="str">
            <v>Смоленск</v>
          </cell>
          <cell r="C905">
            <v>100000000</v>
          </cell>
          <cell r="E905">
            <v>6830</v>
          </cell>
          <cell r="H905" t="str">
            <v>производственно-складской комплекс</v>
          </cell>
          <cell r="K905" t="str">
            <v>ул. Лавочкина</v>
          </cell>
          <cell r="N905" t="str">
            <v>Смоленская область, Смоленск</v>
          </cell>
          <cell r="P905">
            <v>4.54</v>
          </cell>
          <cell r="Q905" t="str">
            <v>соб</v>
          </cell>
          <cell r="S905" t="str">
            <v>Продается действующая производственно-строительная база по ул. Лавочкина, д.100. Общая площадь производственно-складских помещений 6830 кв.м., земельный участок 4.54 Га, ж/д ветка в собственности, растворный узел, оборудование для производства ж/б изделий, окон ПВХ и т.д.</v>
          </cell>
          <cell r="T905" t="str">
            <v>http://www.magkvartir.ru/view_item.php?id=116</v>
          </cell>
          <cell r="U905">
            <v>40603</v>
          </cell>
          <cell r="W905">
            <v>14641.288433382138</v>
          </cell>
          <cell r="X905" t="str">
            <v>Смоленская область</v>
          </cell>
        </row>
        <row r="906">
          <cell r="A906">
            <v>1049</v>
          </cell>
          <cell r="B906" t="str">
            <v>Смоленск</v>
          </cell>
          <cell r="C906">
            <v>8000000</v>
          </cell>
          <cell r="E906">
            <v>2760</v>
          </cell>
          <cell r="H906" t="str">
            <v>производственно-складской комплекс</v>
          </cell>
          <cell r="K906" t="str">
            <v xml:space="preserve"> г. Починок Смоленской обл</v>
          </cell>
          <cell r="N906" t="str">
            <v>Смоленская область, Смоленск</v>
          </cell>
          <cell r="P906">
            <v>2</v>
          </cell>
          <cell r="S906" t="str">
            <v xml:space="preserve">Производственно-складская база, г. Починок Смоленской обл., земельный участок площадью 2га, административно- складской корпус площадью 2760 кв.м., высокие потолки, территория частично асфальтирована. </v>
          </cell>
          <cell r="T906" t="str">
            <v>http://www.magkvartir.ru/view_item.php?id=49</v>
          </cell>
          <cell r="U906">
            <v>40603</v>
          </cell>
          <cell r="W906">
            <v>2898.550724637681</v>
          </cell>
          <cell r="X906" t="str">
            <v>Смоленская область</v>
          </cell>
        </row>
        <row r="907">
          <cell r="A907">
            <v>1050</v>
          </cell>
          <cell r="B907" t="str">
            <v>Смоленск</v>
          </cell>
          <cell r="C907">
            <v>35000000</v>
          </cell>
          <cell r="E907">
            <v>2230</v>
          </cell>
          <cell r="H907" t="str">
            <v>производственно-складской комплекс</v>
          </cell>
          <cell r="K907" t="str">
            <v xml:space="preserve">ул.Лавочкина, 55 </v>
          </cell>
          <cell r="N907" t="str">
            <v>Смоленская область, Смоленск</v>
          </cell>
          <cell r="S907" t="str">
            <v>Помещение производственно- складское с офисом по ул.Лавочкина, 55 общей площадью 2230кв.м., удобный подъезд, своя парковка, высокие потолки, две кран/балки- г/п 5т., все в отличном состоянии.</v>
          </cell>
          <cell r="T907" t="str">
            <v>http://www.magkvartir.ru/view_item.php?id=73</v>
          </cell>
          <cell r="U907">
            <v>40603</v>
          </cell>
          <cell r="W907">
            <v>15695.067264573991</v>
          </cell>
          <cell r="X907" t="str">
            <v>Смоленская область</v>
          </cell>
        </row>
        <row r="908">
          <cell r="A908">
            <v>1051</v>
          </cell>
          <cell r="B908" t="str">
            <v>Смоленск</v>
          </cell>
          <cell r="C908">
            <v>20000000</v>
          </cell>
          <cell r="E908">
            <v>967</v>
          </cell>
          <cell r="H908" t="str">
            <v>производственно-складской комплекс</v>
          </cell>
          <cell r="K908" t="str">
            <v>ул. Индустриальная, д.9,</v>
          </cell>
          <cell r="N908" t="str">
            <v>Смоленская область, Смоленск</v>
          </cell>
          <cell r="P908">
            <v>0.02</v>
          </cell>
          <cell r="Q908" t="str">
            <v>соб</v>
          </cell>
          <cell r="S908" t="str">
            <v>Производственно-складская база по ул. Индустриальная, д.9, административно-складское здание площадью 967 кв.м., земельный участок 1196 кв.м.,все в собственности, газовое отопление, вода, канализация, электричество, территория асфальтирована, жд ветка по границе участка</v>
          </cell>
          <cell r="T908" t="str">
            <v>http://www.magkvartir.ru/view_item.php?id=48</v>
          </cell>
          <cell r="U908">
            <v>40603</v>
          </cell>
          <cell r="W908">
            <v>20682.523267838675</v>
          </cell>
          <cell r="X908" t="str">
            <v>Смоленская область</v>
          </cell>
        </row>
        <row r="909">
          <cell r="A909">
            <v>1052</v>
          </cell>
          <cell r="B909" t="str">
            <v>Смоленск</v>
          </cell>
          <cell r="C909">
            <v>25000000</v>
          </cell>
          <cell r="E909">
            <v>450</v>
          </cell>
          <cell r="H909" t="str">
            <v>производственно-складской комплекс</v>
          </cell>
          <cell r="K909" t="str">
            <v>5-м км. от г.Смоленска(п.Стабна)</v>
          </cell>
          <cell r="N909" t="str">
            <v>Смоленская область, Смоленск</v>
          </cell>
          <cell r="P909">
            <v>0.05</v>
          </cell>
          <cell r="Q909" t="str">
            <v>соб</v>
          </cell>
          <cell r="S909" t="str">
            <v>Производственные помещение в 5-м км. от г.Смоленска(п.Стабна), об. пл. 450 кв.м., земельный участок 4500 кв.м. в собственности огороженный, электричество 380В. Газ в 50 м., вода по границе.</v>
          </cell>
          <cell r="T909" t="str">
            <v>http://www.magkvartir.ru/view_item.php?id=47</v>
          </cell>
          <cell r="U909">
            <v>40603</v>
          </cell>
          <cell r="W909">
            <v>55555.555555555555</v>
          </cell>
          <cell r="X909" t="str">
            <v>Смоленская область</v>
          </cell>
        </row>
        <row r="910">
          <cell r="A910">
            <v>1053</v>
          </cell>
          <cell r="B910" t="str">
            <v>Смоленск</v>
          </cell>
          <cell r="C910">
            <v>3200000</v>
          </cell>
          <cell r="E910">
            <v>445</v>
          </cell>
          <cell r="H910" t="str">
            <v>производственно-складской комплекс</v>
          </cell>
          <cell r="K910" t="str">
            <v>1 км. от г. Смоленска по Рославльскому шоссе</v>
          </cell>
          <cell r="N910" t="str">
            <v>Смоленская область, Смоленск</v>
          </cell>
          <cell r="S910" t="str">
            <v>Производственное помещение 1 км. от г. Смоленска по Рославльскому шоссе., общая площадь 445 кв.м., электричество 380В, территория 2400 кв.м. огорожена,</v>
          </cell>
          <cell r="T910" t="str">
            <v>http://www.magkvartir.ru/view_item.php?id=22</v>
          </cell>
          <cell r="U910">
            <v>40603</v>
          </cell>
          <cell r="W910">
            <v>7191.0112359550558</v>
          </cell>
          <cell r="X910" t="str">
            <v>Смоленская область</v>
          </cell>
        </row>
        <row r="911">
          <cell r="A911">
            <v>1054</v>
          </cell>
          <cell r="B911" t="str">
            <v>Смоленск</v>
          </cell>
          <cell r="C911">
            <v>2500000</v>
          </cell>
          <cell r="E911">
            <v>1106</v>
          </cell>
          <cell r="H911" t="str">
            <v>производственно-складской комплекс</v>
          </cell>
          <cell r="K911" t="str">
            <v>п.Торфопредприятие (Красный Бор)</v>
          </cell>
          <cell r="N911" t="str">
            <v>Смоленская область, Смоленск</v>
          </cell>
          <cell r="P911">
            <v>0.04</v>
          </cell>
          <cell r="Q911" t="str">
            <v>соб</v>
          </cell>
          <cell r="S911" t="str">
            <v xml:space="preserve">Два склада общая площадь 362,1 и 382.1 кв.м., в п.Торфопредприятие (Красный Бор), земельный участок асфальтированный 3861 кв.м., все в собственности, коммуникации на участке. </v>
          </cell>
          <cell r="T911" t="str">
            <v>http://www.magkvartir.ru/view_item.php?id=18</v>
          </cell>
          <cell r="U911">
            <v>40603</v>
          </cell>
          <cell r="W911">
            <v>2260.3978300180834</v>
          </cell>
          <cell r="X911" t="str">
            <v>Смоленская область</v>
          </cell>
        </row>
        <row r="912">
          <cell r="A912">
            <v>1055</v>
          </cell>
          <cell r="B912" t="str">
            <v>Смоленск</v>
          </cell>
          <cell r="C912">
            <v>7500000</v>
          </cell>
          <cell r="E912">
            <v>169400</v>
          </cell>
          <cell r="H912" t="str">
            <v>земля</v>
          </cell>
          <cell r="K912" t="str">
            <v>Темкинском районе, Смоленской области</v>
          </cell>
          <cell r="N912" t="str">
            <v>Смоленская область, Смоленск</v>
          </cell>
          <cell r="P912">
            <v>16.940000000000001</v>
          </cell>
          <cell r="S912" t="str">
            <v xml:space="preserve">Продается земельный участок для бизнеса- КАРЬЕР, площадь 16,94 Га., все в собственности, есть возможность увеличения участка. Месторождение песчано- гравийной смеси «Батюшково» с балансовыми запасами валунно- гравийно- песчаного сырья в количестве 3569 тыс.м3 по категориям В+С1 в Темкинском районе, Смоленской области, 160 км. от г.Москва. Произведена геологическая разведка, есть заключение. </v>
          </cell>
          <cell r="T912" t="str">
            <v>http://www.magkvartir.ru/view_item.php?id=321</v>
          </cell>
          <cell r="U912">
            <v>40603</v>
          </cell>
          <cell r="W912">
            <v>44.273907910271546</v>
          </cell>
          <cell r="X912" t="str">
            <v>Смоленская область</v>
          </cell>
        </row>
        <row r="913">
          <cell r="A913">
            <v>1056</v>
          </cell>
          <cell r="B913" t="str">
            <v>Смоленск</v>
          </cell>
          <cell r="C913">
            <v>900000</v>
          </cell>
          <cell r="E913">
            <v>20000</v>
          </cell>
          <cell r="H913" t="str">
            <v>земля</v>
          </cell>
          <cell r="K913" t="str">
            <v>д. Устиновка</v>
          </cell>
          <cell r="N913" t="str">
            <v>Смоленская область, Смоленск</v>
          </cell>
          <cell r="P913">
            <v>2</v>
          </cell>
          <cell r="S913" t="str">
            <v xml:space="preserve">Продаётся 2 га земли и отдельно стоящее здание в д. Устиновка. д.Устиновка находится в 6 км от трассы Москва- Минск (360км). 4км до д. Лисичино (по трассе на г. Духовщина). Далее влево 2км до д. Устиновка. Дорога асфальтирована до самого участка. Участок 2 га вокруг здания, приватизирован. К зданию подведено электричество 3 фазы. В 2010 году в деревне проложены газовые трубы. В ближайшее время будет проводиться подводка газа к домам. Через поле – речка Хмость. Вокруг много лесов, где можно охотиться и собирать различные дары природы. Имеются различные заводские станки и станки по деревообработке. </v>
          </cell>
          <cell r="T913" t="str">
            <v>http://www.magkvartir.ru/view_item.php?id=288</v>
          </cell>
          <cell r="U913">
            <v>40603</v>
          </cell>
          <cell r="W913">
            <v>45</v>
          </cell>
          <cell r="X913" t="str">
            <v>Смоленская область</v>
          </cell>
        </row>
        <row r="914">
          <cell r="A914">
            <v>1057</v>
          </cell>
          <cell r="B914" t="str">
            <v>Смоленск</v>
          </cell>
          <cell r="C914">
            <v>3500000</v>
          </cell>
          <cell r="E914">
            <v>35000</v>
          </cell>
          <cell r="H914" t="str">
            <v>земля</v>
          </cell>
          <cell r="K914" t="str">
            <v>г. Ярцево</v>
          </cell>
          <cell r="N914" t="str">
            <v>Смоленская область, Смоленск</v>
          </cell>
          <cell r="P914">
            <v>3.5</v>
          </cell>
          <cell r="S914" t="str">
            <v>Земельный участок с фундаментом 25 на 25 метров, под металлоконструкции, в собственности. Все коммуникации на границе участка, технические условия на газ, воду и электричество получены.</v>
          </cell>
          <cell r="T914" t="str">
            <v>http://www.magkvartir.ru/view_item.php?id=283</v>
          </cell>
          <cell r="U914">
            <v>40603</v>
          </cell>
          <cell r="W914">
            <v>100</v>
          </cell>
          <cell r="X914" t="str">
            <v>Смоленская область</v>
          </cell>
        </row>
        <row r="915">
          <cell r="A915">
            <v>1058</v>
          </cell>
          <cell r="B915" t="str">
            <v>Смоленск</v>
          </cell>
          <cell r="C915">
            <v>8000000</v>
          </cell>
          <cell r="E915">
            <v>20000</v>
          </cell>
          <cell r="H915" t="str">
            <v>земля</v>
          </cell>
          <cell r="K915" t="str">
            <v xml:space="preserve"> на автодороге Москва-Беларусь</v>
          </cell>
          <cell r="N915" t="str">
            <v>Смоленская область, Смоленск</v>
          </cell>
          <cell r="P915">
            <v>2</v>
          </cell>
          <cell r="Q915" t="str">
            <v>соб</v>
          </cell>
          <cell r="S915" t="str">
            <v xml:space="preserve">Продается земельный участок на автодороге Москва-Беларусь, общая площадь 20 000 кв.м., категория земель : земли промышленности, транспорта, в собственности. Участок идеально подходит для строительства логистического центра, гостиницы и др. </v>
          </cell>
          <cell r="T915" t="str">
            <v>http://www.magkvartir.ru/view_item.php?id=67</v>
          </cell>
          <cell r="U915">
            <v>40603</v>
          </cell>
          <cell r="W915">
            <v>400</v>
          </cell>
          <cell r="X915" t="str">
            <v>Смоленская область</v>
          </cell>
        </row>
        <row r="916">
          <cell r="A916">
            <v>1059</v>
          </cell>
          <cell r="B916" t="str">
            <v>Хабаровск</v>
          </cell>
          <cell r="C916">
            <v>85000000</v>
          </cell>
          <cell r="E916">
            <v>1700</v>
          </cell>
          <cell r="H916" t="str">
            <v>производственно-складской комплекс</v>
          </cell>
          <cell r="K916" t="str">
            <v xml:space="preserve"> г. ХабаровскОктября пр-кт</v>
          </cell>
          <cell r="N916" t="str">
            <v>Хабаровский край, Хабаровск</v>
          </cell>
          <cell r="S916" t="str">
            <v>Склад 60-летия Октября пр-кт/Южный мкр. - поворот на Ильинку, 1700 кв.м, под склад, производство, кирп., не отапливаемый, эл. мощностью 60 кВт, с прилегающей территорией от 0.8-3 га, по 50000 руб./кв.м, продаю. .</v>
          </cell>
          <cell r="T916" t="str">
            <v>http://www.premierlist.ru/Property-Commercial-99835.aspx</v>
          </cell>
          <cell r="U916">
            <v>40603</v>
          </cell>
          <cell r="W916">
            <v>50000</v>
          </cell>
          <cell r="X916" t="str">
            <v>Хабаровский край</v>
          </cell>
        </row>
        <row r="917">
          <cell r="A917">
            <v>1060</v>
          </cell>
          <cell r="B917" t="str">
            <v>Хабаровск</v>
          </cell>
          <cell r="C917">
            <v>55000000</v>
          </cell>
          <cell r="E917">
            <v>4802.5</v>
          </cell>
          <cell r="F917">
            <v>259</v>
          </cell>
          <cell r="H917" t="str">
            <v>производственно-складской комплекс</v>
          </cell>
          <cell r="K917" t="str">
            <v>ХабаровскБазу Строительная ул</v>
          </cell>
          <cell r="N917" t="str">
            <v>Хабаровский край, Хабаровск</v>
          </cell>
          <cell r="P917">
            <v>2.2999999999999998</v>
          </cell>
          <cell r="Q917" t="str">
            <v>соб</v>
          </cell>
          <cell r="S917" t="str">
            <v>Базу Строительная ул. , зем. уч-к 2.3 га в собственности, мастерская 215 кв.м, 2-эт. здание 1199 кв.м, диспетчерская 259 кв.м, гараж, склад 3129.5 кв.м</v>
          </cell>
          <cell r="T917" t="str">
            <v>http://www.premierlist.ru/Property-Commercial-99834.aspx</v>
          </cell>
          <cell r="U917">
            <v>40603</v>
          </cell>
          <cell r="W917">
            <v>11452.368558042686</v>
          </cell>
          <cell r="X917" t="str">
            <v>Хабаровский край</v>
          </cell>
        </row>
        <row r="918">
          <cell r="A918">
            <v>1061</v>
          </cell>
          <cell r="B918" t="str">
            <v>Хабаровск</v>
          </cell>
          <cell r="C918">
            <v>35000000</v>
          </cell>
          <cell r="E918">
            <v>2500</v>
          </cell>
          <cell r="H918" t="str">
            <v>производственно-складской комплекс</v>
          </cell>
          <cell r="K918" t="str">
            <v>г. Хабаровскул. Фабричная 3</v>
          </cell>
          <cell r="N918" t="str">
            <v>Хабаровский край, Хабаровск</v>
          </cell>
          <cell r="P918">
            <v>0.06</v>
          </cell>
          <cell r="Q918" t="str">
            <v>аренда</v>
          </cell>
          <cell r="R918">
            <v>2014</v>
          </cell>
          <cell r="S918" t="str">
            <v>База хранения расположена на пересечении двух магистральных дорог в 1 км отцентра города на ул.Фабричная 3. Общая площадь всех помещений составляет2500 м.кв. Основное здание 988,4кв.м . Имеется собственная котельная (два котла), работает на любом виде топлива. Собственная подстанция на 145 квт.час. (потребление не ограничено). Три гаража(пять автомобилей) . Склад N 3 320 м.кв. Пристройки кирпичные 100 м.кв. используется как кэш магазин и пристройка 40 кв.м используется как сторожка (строения не оформлены, пока - как вспомогательные административно-хозяйственные помещения). Склад N 2 - Стационарный холодильник 45 кв.м. на два отделения -18 и 0 градусов и комната оператора. Территория базы полностью забетонирована, имеется собственная скважина 36 метров, два туалета, кухня (холодная, горячая вода, канализация), охранно – пожарная сигнализация, телефоны 4 пары В 30 метрах от базы проходит железнодорожная ветка, которую можно использовать для приема ж/д вагонов есть возможность устройства собственного тупика. Площадь земельного (6014кв.м) участка позволяет построить еще один склад до 70 метров в длину. Возможно установить автоматические ворота на центральном входе на территорию базы. Непосредственно к базе (один въезд) примыкает здание РОСИНКАСС, которое осуществляет весь спектр услуг с денежными средствами (сбор, хранение и транспортировку). Земля в аренде до 2014года с правом выкупа, что отражено в договоре аренды земельного участка. Выкупная стоимость участка около 530 тысяч рублей. Кирпичная - год постройки 1998 год.Стоимость всей базы 35 000 000,00 рублей Торг уместен. База сдана в аренду(договор аренды краткосрочный)</v>
          </cell>
          <cell r="T918" t="str">
            <v>http://www.premierlist.ru/Property-Commercial-99833.aspx</v>
          </cell>
          <cell r="U918">
            <v>40603</v>
          </cell>
          <cell r="W918">
            <v>14000</v>
          </cell>
          <cell r="X918" t="str">
            <v>Хабаровский край</v>
          </cell>
        </row>
        <row r="919">
          <cell r="A919">
            <v>1062</v>
          </cell>
          <cell r="B919" t="str">
            <v>Хабаровск</v>
          </cell>
          <cell r="C919">
            <v>15500000</v>
          </cell>
          <cell r="E919">
            <v>1334</v>
          </cell>
          <cell r="H919" t="str">
            <v>производственно-складской комплекс</v>
          </cell>
          <cell r="K919" t="str">
            <v>г. Хабаровскул. Производственной</v>
          </cell>
          <cell r="N919" t="str">
            <v>Хабаровский край, Хабаровск</v>
          </cell>
          <cell r="P919">
            <v>0.65</v>
          </cell>
          <cell r="Q919" t="str">
            <v>аренда</v>
          </cell>
          <cell r="S919" t="str">
            <v>Комплекс из 4-х зданий по ул. Производственной, гараж на 10 а/м, производственный корпус, холодный склад, трансформаторная, 1334 кв.м, земля 0.65 га в аренде, за 15.5 млн. руб. продаю. Агентство недвижимости "Апрель".</v>
          </cell>
          <cell r="T919" t="str">
            <v>http://www.premierlist.ru/Property-Commercial-95487.aspx</v>
          </cell>
          <cell r="U919">
            <v>40603</v>
          </cell>
          <cell r="W919">
            <v>11619.1904047976</v>
          </cell>
          <cell r="X919" t="str">
            <v>Хабаровский край</v>
          </cell>
        </row>
        <row r="920">
          <cell r="A920">
            <v>1063</v>
          </cell>
          <cell r="B920" t="str">
            <v>Хабаровск</v>
          </cell>
          <cell r="C920">
            <v>65000000</v>
          </cell>
          <cell r="E920">
            <v>2670</v>
          </cell>
          <cell r="H920" t="str">
            <v>производственно-складской комплекс</v>
          </cell>
          <cell r="K920" t="str">
            <v xml:space="preserve"> г. Хабаровскул. Производственной</v>
          </cell>
          <cell r="N920" t="str">
            <v>Хабаровский край, Хабаровск</v>
          </cell>
          <cell r="P920">
            <v>3.2</v>
          </cell>
          <cell r="Q920" t="str">
            <v>аренда</v>
          </cell>
          <cell r="S920" t="str">
            <v>Производственную базу по ул. Производственной, 2-х эт. корпус 2670 кв.м, склады 755 кв.м, подъездной путь 602 м, 3.2 га земли в аренде, мостовой кран, за 65 млн. руб. продаю. Агентство недвижимости "Апрель".</v>
          </cell>
          <cell r="T920" t="str">
            <v>http://www.premierlist.ru/Property-Commercial-95486.aspx</v>
          </cell>
          <cell r="U920">
            <v>40603</v>
          </cell>
          <cell r="W920">
            <v>24344.569288389514</v>
          </cell>
          <cell r="X920" t="str">
            <v>Хабаровский край</v>
          </cell>
        </row>
        <row r="921">
          <cell r="A921">
            <v>1064</v>
          </cell>
          <cell r="B921" t="str">
            <v>Челябинск</v>
          </cell>
          <cell r="C921">
            <v>18000000</v>
          </cell>
          <cell r="E921">
            <v>2916</v>
          </cell>
          <cell r="H921" t="str">
            <v>производственно-складской комплекс</v>
          </cell>
          <cell r="K921" t="str">
            <v>Челябинская область, г. Копейск, р.п. Горняк</v>
          </cell>
          <cell r="N921" t="str">
            <v>Челябинская область, Челябинск</v>
          </cell>
          <cell r="S921" t="str">
            <v>Предлагается к продаже производственно складское помещение. Общая площадь 2916 кв.м.. Высота потолков 8,43 м. Разделено на 3 модуля (30*30 метров). Наличие всех основных коммуникаций на площадке: энергоснабжение, отопление (газовая котельная, установленная в одном из модулей), газ (среднее, низкое давление), канализация (центральная, требует отчистки, т.к. давно на использовалось), водоснабжение (центральное – необходимо восстанавливать, несколько действующих артезианских скважин).Земельный участок и строения оформлены в собственность. Существует возможность увеличения земельного участка.Существует возможность продажи по частям: 912 кв.м., 984 кв.м., 1020 кв.м.</v>
          </cell>
          <cell r="T921" t="str">
            <v>http://ru.ners.ru/object/470360.html</v>
          </cell>
          <cell r="U921">
            <v>40598</v>
          </cell>
          <cell r="W921">
            <v>6172.8395061728397</v>
          </cell>
          <cell r="X921" t="str">
            <v>Челябинская область</v>
          </cell>
        </row>
        <row r="922">
          <cell r="A922">
            <v>1065</v>
          </cell>
          <cell r="B922" t="str">
            <v>Челябинск</v>
          </cell>
          <cell r="C922">
            <v>9600000</v>
          </cell>
          <cell r="E922">
            <v>1968</v>
          </cell>
          <cell r="H922" t="str">
            <v>производственно-складской комплекс</v>
          </cell>
          <cell r="K922" t="str">
            <v>Челябинская область, г. Копейск, р.п. Горняк</v>
          </cell>
          <cell r="N922" t="str">
            <v>Челябинская область, Челябинск</v>
          </cell>
          <cell r="S922" t="str">
            <v>Предлагается к продаже производственное помещение. Общая площадь 1 968 кв.м.. Высота потолков 5 м. Наличие всех основных коммуникаций на площадке: энергоснабжение, газ (среднее, низкое давление), канализация (центральная, требует отчистки, т.к. давно на использовалось), водоснабжение (центральное – необходимо восстанавливать, несколько действующих артезианских скважин).Земельный участок и строение оформлены в собственность. Существует возможность увеличения земельного участка.</v>
          </cell>
          <cell r="T922" t="str">
            <v>http://ru.ners.ru/object/470361.html</v>
          </cell>
          <cell r="U922">
            <v>40598</v>
          </cell>
          <cell r="W922">
            <v>4878.0487804878048</v>
          </cell>
          <cell r="X922" t="str">
            <v>Челябинская область</v>
          </cell>
        </row>
        <row r="923">
          <cell r="A923">
            <v>1066</v>
          </cell>
          <cell r="B923" t="str">
            <v>Челябинск</v>
          </cell>
          <cell r="C923">
            <v>30000000</v>
          </cell>
          <cell r="E923">
            <v>5251</v>
          </cell>
          <cell r="H923" t="str">
            <v>производственно-складской комплекс</v>
          </cell>
          <cell r="K923" t="str">
            <v>г. Челябинск</v>
          </cell>
          <cell r="N923" t="str">
            <v>Челябинская область, Челябинск</v>
          </cell>
          <cell r="P923">
            <v>1.2</v>
          </cell>
          <cell r="S923" t="str">
            <v>Месторасположение – Челябинская область, г. Копейск, р.п. Потанино.Предлагается к продаже производственно – складской комплекс. Общая площадь земельного участка составляет 1,2 Га . Общая площадь строений 5 251 кв.м., из них:- Основной цех (с пристроенным складским помещением) общей площадью 3 453 кв.м. Производственные помещения S = 2 880 кв.м. (36*80*8 состоит из 2 пролетов), складское (не отапливаемое) помещение S = 600 кв.м., вспомогательные помещения. Материал: кирпич, железобетон (полы выполнены из бетонной плитки). - Административно бытовой комплекс общей площадью 1080 кв.м. Выполнен в 3 уровня.- Прирельсовый склад (не отапливаемый) общей площадью 225 кв.м.- Трансформаторная подстанция общей площадью 93 кв.м.- железнодорожная погрузо – разгрузочная площадка (пандус) общей площадью 400 кв.м. Инженерно – технические коммуникации: - Энергоснабжение пиковая нагрузка 400 кВт (собственная ТП, 2 трансформатора по 260 кВт каждый).- Водоснабжение (центральное).- Водоотведение (центральное). Наличие пожарных гидрантов в цехе.- Отопление (центральное).- Газ (среднее и низкое давление). Собственное ГРП.- Связь: мини АТС на 100 номеров, интернет.Подъездные пути: Наличие железнодорожного тупика протяженностью 190 погонных метров. Станция подачи – уборки вагонов Потанино. Хорошие автомобильные подъездные пути (асфальтированная дорога до предприятия).Грузоподъемное оборудование: 3 кран балки г/п 5 тонн.</v>
          </cell>
          <cell r="T923" t="str">
            <v>http://ru.ners.ru/object/470354.html</v>
          </cell>
          <cell r="U923">
            <v>40598</v>
          </cell>
          <cell r="W923">
            <v>5713.1974861931058</v>
          </cell>
          <cell r="X923" t="str">
            <v>Челябинская область</v>
          </cell>
          <cell r="Y923">
            <v>1080</v>
          </cell>
        </row>
        <row r="924">
          <cell r="A924">
            <v>1067</v>
          </cell>
          <cell r="B924" t="str">
            <v>Челябинск</v>
          </cell>
          <cell r="C924">
            <v>9000000</v>
          </cell>
          <cell r="E924">
            <v>1970</v>
          </cell>
          <cell r="H924" t="str">
            <v>производственно-складской комплекс</v>
          </cell>
          <cell r="K924" t="str">
            <v>Челябинская область, г. Копейск, р.п. Горняк</v>
          </cell>
          <cell r="N924" t="str">
            <v>Челябинская область, Челябинск</v>
          </cell>
          <cell r="S924" t="str">
            <v>Предлагается к продаже производственное помещение с пристроенным АБК. Общая площадь строений 1970 кв.м.. Высота потолков 5,5 м. Наличие всех основных коммуникаций на площадке: энергоснабжение, газ (среднее, низкое давление), канализация (центральная, требует отчистки, т.к. давно на использовалось), водоснабжение (центральное – необходимо восстанавливать, несколько действующих артезианских скважин).Земельный участок и строения оформлены в собственность. Существует возможность увеличения земельного участка.Возможна продажа по частям (137 кв.м., 632,2 кв.м., 1199,5 кв.м.).</v>
          </cell>
          <cell r="T924" t="str">
            <v>http://ru.ners.ru/object/470363.html</v>
          </cell>
          <cell r="U924">
            <v>40598</v>
          </cell>
          <cell r="W924">
            <v>4568.5279187817259</v>
          </cell>
          <cell r="X924" t="str">
            <v>Челябинская область</v>
          </cell>
        </row>
        <row r="925">
          <cell r="A925">
            <v>1068</v>
          </cell>
          <cell r="B925" t="str">
            <v>Челябинск</v>
          </cell>
          <cell r="C925">
            <v>160000000</v>
          </cell>
          <cell r="E925">
            <v>13073</v>
          </cell>
          <cell r="H925" t="str">
            <v>производственно-складской комплекс</v>
          </cell>
          <cell r="K925" t="str">
            <v>г. Челябинск</v>
          </cell>
          <cell r="N925" t="str">
            <v>Челябинская область, Челябинск</v>
          </cell>
          <cell r="S925" t="str">
            <v>Производственно - складская база. Общая площадь земельного участка составляет 3,2 Га. Общая площадь строений 13 073 кв.м., а именно:1. Нежилое Помещение №1: общая площадь 4257,5 кв.м. Из них: производственное 3 051 кв.м. (20,65*151,25), высота 12 м. и вспомогательные помещения.2. Нежилое помещение №3: общей площадью 4 779 кв.м. Из них: производственное 4 281 кв.м. (23,95*178,75), высота 12 м. и вспомогательные помещения. 3. Нежилое помещение №2: общая площадь 1099,6 кв.м. АБК.4. Нежилое Помещение №4: общая площадь 1697,9 кв.м. Арматурный цех (107,9 *14,9), высота 8,92.5. Нежилое помещение №6: общая площадь 441,9 кв.м.6. Нежилое помещение №5: общая площадь 323,9 кв.м., высота 4,5 м. Столовая.7. Нежилое здание (участок пигментов): общая площадь 310,5 кв.м.8. Нежилое здание (склад цемента): общая площадь 163,1 кв.м.Так же на площадке находится Сооружение (склад готовой продукции №5): общая площадь 4108,2 кв.м. Открытая площадка с мостовыми кранами.Перечень грузоподъемного оборудования: 1. Эл. Мостовые краны: г/п 10 тонн – 3 шт.2. Эл. Мостовые краны: г/п 15 тонн – 3 шт.3. Эл. Мостовые краны: г/п 20 тонн – 2 шт.4. Кран-балки: г/п 5 тонн – 2 шт.5. Тельфер г/п 1 тонна – 1 шт.6. Тельфер г/п 0,5 тонн – 2 шт.Инженерно технические коммуникации:1. Энергоснабжение: собственная ТП (разрешенная нагрузка 630 кВт).2. Водоснабжение – центральное + скважина (не узаконена).3. Газ.4. Отопление – собственная газовая котельная.5. Канализация – центральная (ливневая и бытовая).6. Телефон.7. Система видео наблюдения.Подъездные железнодорожные пути – 2 железнодорожные ветки, ж/д тупик. Станция – металлургическая. Расстояние до станции 1,8 километра.Хорошие подъездные автомобильные пути.</v>
          </cell>
          <cell r="T925" t="str">
            <v>http://ru.ners.ru/object/470370.html</v>
          </cell>
          <cell r="U925">
            <v>40598</v>
          </cell>
          <cell r="W925">
            <v>12238.965807389275</v>
          </cell>
          <cell r="X925" t="str">
            <v>Челябинская область</v>
          </cell>
          <cell r="Y925">
            <v>1099.5999999999999</v>
          </cell>
        </row>
        <row r="926">
          <cell r="A926">
            <v>1069</v>
          </cell>
          <cell r="B926" t="str">
            <v>Челябинск</v>
          </cell>
          <cell r="C926">
            <v>8500000</v>
          </cell>
          <cell r="E926">
            <v>1895</v>
          </cell>
          <cell r="H926" t="str">
            <v>производственно-складской комплекс</v>
          </cell>
          <cell r="K926" t="str">
            <v>г. Копейск, р.п. Горняк</v>
          </cell>
          <cell r="N926" t="str">
            <v>Челябинская область, Челябинск</v>
          </cell>
          <cell r="S926" t="str">
            <v>Предлагается к продаже производственное помещение. Общая площадь 1895 кв.м.. Состоит из: основного производственного помещения (S = 800 кв.м., H = 5,2 м.), подвального помещения (S = 725 кв.м., H = 3,1 м.) и пристроенного производственного помещения (S = 370 кв.м., H = 3,9 м.). Наличие всех основных коммуникаций на площадке: энергоснабжение, газ (среднее, низкое давление), канализация (центральная, требует отчистки, т.к. давно на использовалось), водоснабжение (центральное – необходимо восстанавливать, несколько действующих артезианских скважин).Земельный участок и строения оформлены в собственность. Существует возможность увеличения земельного участка.Стоимость: 8,85 миллионов рублей, в т.ч. НДС.</v>
          </cell>
          <cell r="T926" t="str">
            <v>http://ru.ners.ru/object/470364.html</v>
          </cell>
          <cell r="U926">
            <v>40598</v>
          </cell>
          <cell r="W926">
            <v>4485.4881266490765</v>
          </cell>
          <cell r="X926" t="str">
            <v>Челябинская область</v>
          </cell>
        </row>
        <row r="927">
          <cell r="A927">
            <v>1070</v>
          </cell>
          <cell r="B927" t="str">
            <v>Челябинск</v>
          </cell>
          <cell r="C927">
            <v>30000000</v>
          </cell>
          <cell r="E927">
            <v>4757</v>
          </cell>
          <cell r="H927" t="str">
            <v>производственно-складской комплекс</v>
          </cell>
          <cell r="K927" t="str">
            <v>г. Челябинск, ул. Валдайская ( район ТЭЦ 3)</v>
          </cell>
          <cell r="N927" t="str">
            <v>Челябинская область, Челябинск</v>
          </cell>
          <cell r="P927">
            <v>2.4</v>
          </cell>
          <cell r="Q927" t="str">
            <v>соб</v>
          </cell>
          <cell r="S927" t="str">
            <v>редлагается к продаже производственно – складская база. Общая площадь земельного участка составляет 2,4 Га.Общая площадь строений 4 757,5 кв.м. (не отапливаемые складские помещения), из них:- Холодный склад. Общая площадь 1 115,6 кв.м. (61,5 * 18,34). Высота 8 метров.- Холодный склад. Общая площадь 715,9 кв.м. (60,41 * 11,94). Высота 6,1 метров. - Холодный склад. Общая площадь 1100,3 кв.м. (60,28 * 18,36). Высота 9,1 метров.- Холодный склад. Общая площадь 722,4 кв.м. (60,5 * 12,04). Высота 6,1 метров.- Холодный склад. Общая площадь 1103,3 кв.м. (60,28 * 18,41). Высота 8,2 метров.Открытая бетонированная площадка общей площадью 4 060 кв.м. с установленным козловым краном г/п 12,5 тонн. Наличие железнодорожного тупика.Коммуникации: энергоснабжение.Все строения и земельный участок оформлены в собственность.</v>
          </cell>
          <cell r="T927" t="str">
            <v>http://ru.ners.ru/object/470371.html</v>
          </cell>
          <cell r="U927">
            <v>40598</v>
          </cell>
          <cell r="W927">
            <v>6306.495690561278</v>
          </cell>
          <cell r="X927" t="str">
            <v>Челябинская область</v>
          </cell>
        </row>
        <row r="928">
          <cell r="A928">
            <v>1071</v>
          </cell>
          <cell r="B928" t="str">
            <v>Челябинск</v>
          </cell>
          <cell r="C928">
            <v>16000000</v>
          </cell>
          <cell r="E928">
            <v>2526</v>
          </cell>
          <cell r="H928" t="str">
            <v>производственно-складской комплекс</v>
          </cell>
          <cell r="K928" t="str">
            <v>г. Челябинск, ул. Валдайская ( район ТЭЦ 3)</v>
          </cell>
          <cell r="N928" t="str">
            <v>Челябинская область, Челябинск</v>
          </cell>
          <cell r="P928">
            <v>0.75</v>
          </cell>
          <cell r="Q928" t="str">
            <v>соб</v>
          </cell>
          <cell r="S928" t="str">
            <v>редлагается к продаже производственно – складская база. Общая площадь земельного участка составляет 0,75 Га.Общая площадь строений 2 526,5 кв.м., из них:- Отапливаемое производственное помещение. Общая площадь 1 154,9 кв.м. (61,01 * 18,64). Высота 8,67 метров. В цехе установлены закладные и рельсы под кран – балку г/п 5 тонн.- Холодный склад. Общая площадь 721,6 кв.м. (60,54 * 12,04). Высота 6,2 метра.- Нежилое здание, административно бытовой комплекс общей площадью 650,6 кв.м.Представляет из себя: бытовое помещения S = 181,6 кв.м. и подвальное помещение (овощехранилище) S = 460 кв.м.Коммуникации: энергоснабжение, отопление, водоснабжение.Все строения и земельный участок оформлены в собственность.</v>
          </cell>
          <cell r="T928" t="str">
            <v>http://ru.ners.ru/object/470375.html</v>
          </cell>
          <cell r="U928">
            <v>40598</v>
          </cell>
          <cell r="W928">
            <v>6334.125098970705</v>
          </cell>
          <cell r="X928" t="str">
            <v>Челябинская область</v>
          </cell>
          <cell r="Y928">
            <v>650.6</v>
          </cell>
        </row>
        <row r="929">
          <cell r="A929">
            <v>1072</v>
          </cell>
          <cell r="B929" t="str">
            <v>Челябинск</v>
          </cell>
          <cell r="C929">
            <v>110000000</v>
          </cell>
          <cell r="E929">
            <v>13263</v>
          </cell>
          <cell r="H929" t="str">
            <v>производственно-складской комплекс</v>
          </cell>
          <cell r="K929" t="str">
            <v>г. Челябинск, ул. Валдайская ( район ТЭЦ 3)</v>
          </cell>
          <cell r="N929" t="str">
            <v>Челябинская область, Челябинск</v>
          </cell>
          <cell r="P929">
            <v>8.75</v>
          </cell>
          <cell r="Q929" t="str">
            <v>соб</v>
          </cell>
          <cell r="S929" t="str">
            <v>Предлагается к продаже производственно - складская база.Месторасположение: ул. Валдайская (район ТЭЦ 3).Общая площадь земельного участка составляет 8,75 Га.Общая площадь строений 13 263 кв.м., из них:1. Отапливаемые производственно - складские здания (S = 7 100 кв.м.):- Промышленный цех площадью 2535,1 кв.м. (30,7х84,87м., высота 8,83м.). - Склад №8 площадью 1040,2 кв.м. (18,38х60,7 м., высота 8,74м.), с пристроенными помещениями: подсобное производственное помещение площадью 20,4 кв.м. (8,08х3,2 м., высота 2,82м.); венткамера площадью 68,5 кв.м. (12,45х6,59 м., высота 4,41м.).- Теплая стоянка для а/машин – 2281,5 кв.м. (состоит из 2 помещений: 18,47х60,71 м. и 18,46х60,7м., высота 8,78м.). К зданию примыкает забетонированная площадка площадью 2 500 кв.м.- Ремонтная зона с переходом площадью 1154,9 кв.м. (18,64х61,01 м., высота 8,67м.).2. Не отапливаемые складские помещения (S = 5 479 кв.м.):- Склад №2 площадью 721,7 кв.м. (12,04х60,54 м., высота 6,2м.).- Склад №3 площадью 1103,3 кв.м. (18,41х60,28 м., высота 8,2м.).- Склад №4 площадью 722,4 кв.м. (12,04х60,5 м., высота 6,1м.).- Склад №5 площадью 1100,3 кв.м. (18,36х60,28 м., высота 9,1м.).- Склад №6 площадью 715,9 кв.м. (11,94х60,41 м., высота 6,1м.).- Склад №7 площадью 1115,6 кв.м. (18,34х61,15 м., высота 8м.).3. Административные помещения:- Административно-бытовой комплекс площадью 650 кв.м. (10,05х18,07м., высота 3,25м.; подвал 29,88х18,91м., высота 3,5м.).- Контрольно-пропускной пункт – 32,9 кв.м. (6,9х6,52 м., высота 2,67м.).4. Открытые площадки для хранения:- Площадка №2 открытого хранения с подкрановыми путями площадью 4060,0 кв.м. (116х35м, смонтирован козловой кран).Инженерно техническая инфраструктура:Энергоснабжение – собственная трансформаторная подстанция (разрешенная нагрузка 630 кВт).Отопление – центральное.Канализация – ливневая, бытовая (септик).Водоснабжение – 3 скважины.Грузоподъемное оборудование:- Козловой кран грузоподъемностью 12,5 тонн.- Кран – балки грузоподъемностью 5 тонн (3 шт.).Наличие железнодорожного тупика протяженностью 584,97 погонных метров.Территория базы полностью огорожена железобетонным забором, частично заасфальтирована. Все строения и земельный участок оформлены в собственность.</v>
          </cell>
          <cell r="T929" t="str">
            <v>http://ru.ners.ru/object/470376.html</v>
          </cell>
          <cell r="U929">
            <v>40598</v>
          </cell>
          <cell r="W929">
            <v>8293.7495287642305</v>
          </cell>
          <cell r="X929" t="str">
            <v>Челябинская область</v>
          </cell>
          <cell r="Y929">
            <v>650</v>
          </cell>
        </row>
        <row r="930">
          <cell r="A930">
            <v>1073</v>
          </cell>
          <cell r="B930" t="str">
            <v>Челябинск</v>
          </cell>
          <cell r="C930">
            <v>60000000</v>
          </cell>
          <cell r="E930">
            <v>1200</v>
          </cell>
          <cell r="H930" t="str">
            <v>производственно-складской комплекс</v>
          </cell>
          <cell r="K930" t="str">
            <v>г. Копейск, р.п. Горняк</v>
          </cell>
          <cell r="N930" t="str">
            <v>Челябинская область, Челябинск</v>
          </cell>
          <cell r="P930">
            <v>4</v>
          </cell>
          <cell r="Q930" t="str">
            <v>соб</v>
          </cell>
          <cell r="S930" t="str">
            <v>Земля: В собств.Удаленность: 20Продам 4 га земли! Рядом с дорогой-трасса Челябинск-Еткуль! Напротив завода Карбокерамикс! Примыкает рабочая ж\д ветка, газовый вентиль рядом с участком, электричество! Перевод возможен</v>
          </cell>
          <cell r="T930" t="str">
            <v>http://www.74dom.ru/private/table/view.php?FQ%5Btable%5D=rn_slarea&amp;FQ%5Btimeid%5D=1299058797%2C3073&amp;FQ%5Bchb%5D%5Bareacode%5D%5B0%5D=2&amp;FQ%5Bchb%5D%5Bslcode%5D%5B0%5D=2&amp;FQ%5Bmint%5D%5Bcost%5D=&amp;FQ%5Bmint%5D%5Barea%5D=&amp;FQ%5Bmaxt%5D%5Bcost%5D=&amp;FQ%5Bmaxt%5D%5Barea%5D=&amp;FQ%5Bsort%5D=%C4%E0%F2%E0+%F0%E5%E4%E0%EA%F2.&amp;FQ%5Blimit%5D=50</v>
          </cell>
          <cell r="U930">
            <v>40598</v>
          </cell>
          <cell r="W930">
            <v>50000</v>
          </cell>
          <cell r="X930" t="str">
            <v>Челябинская область</v>
          </cell>
        </row>
        <row r="931">
          <cell r="A931">
            <v>1074</v>
          </cell>
          <cell r="B931" t="str">
            <v>Челябинск</v>
          </cell>
          <cell r="C931">
            <v>12500000</v>
          </cell>
          <cell r="E931">
            <v>800</v>
          </cell>
          <cell r="H931" t="str">
            <v>производственно-складской комплекс</v>
          </cell>
          <cell r="K931" t="str">
            <v>г. Миасс</v>
          </cell>
          <cell r="N931" t="str">
            <v>Челябинская область, Челябинск</v>
          </cell>
          <cell r="P931">
            <v>1.4</v>
          </cell>
          <cell r="Q931" t="str">
            <v>соб</v>
          </cell>
          <cell r="S931" t="str">
            <v xml:space="preserve">Земля: В собств.Удаленность: 120Продается база Челябинская область, город Миасс, Земельный участок - 1.4га., производственное здание, площадь 600 кв.м; нежилое здание (склад), площадь 200 кв.м. Всё в собственности </v>
          </cell>
          <cell r="T931" t="str">
            <v>http://www.74dom.ru/private/table/view.php?FQ%5Btable%5D=rn_slarea&amp;FQ%5Btimeid%5D=1299058797%2C3073&amp;FQ%5Bchb%5D%5Bareacode%5D%5B0%5D=2&amp;FQ%5Bchb%5D%5Bslcode%5D%5B0%5D=2&amp;FQ%5Bmint%5D%5Bcost%5D=&amp;FQ%5Bmint%5D%5Barea%5D=&amp;FQ%5Bmaxt%5D%5Bcost%5D=&amp;FQ%5Bmaxt%5D%5Barea%5D=&amp;FQ%5Bsort%5D=%C4%E0%F2%E0+%F0%E5%E4%E0%EA%F2.&amp;FQ%5Blimit%5D=50</v>
          </cell>
          <cell r="U931">
            <v>40596</v>
          </cell>
          <cell r="W931">
            <v>15625</v>
          </cell>
          <cell r="X931" t="str">
            <v>Челябинская область</v>
          </cell>
        </row>
        <row r="932">
          <cell r="A932">
            <v>1075</v>
          </cell>
          <cell r="B932" t="str">
            <v>Челябинск</v>
          </cell>
          <cell r="C932">
            <v>11000000</v>
          </cell>
          <cell r="E932">
            <v>37000</v>
          </cell>
          <cell r="H932" t="str">
            <v>земля</v>
          </cell>
          <cell r="K932" t="str">
            <v>район Шагла</v>
          </cell>
          <cell r="N932" t="str">
            <v>Челябинская область, Челябинск</v>
          </cell>
          <cell r="P932">
            <v>3.7</v>
          </cell>
          <cell r="S932" t="str">
            <v>Зем. участок 3,7 Га в районе Шагла, категории земли промышленности под строительство производственно-складских площадей, газ рядом, имеется ж/д тупик</v>
          </cell>
          <cell r="T932" t="str">
            <v>http://ru.ners.ru/object/408167.html</v>
          </cell>
          <cell r="U932">
            <v>40580</v>
          </cell>
          <cell r="W932">
            <v>297.29729729729729</v>
          </cell>
          <cell r="X932" t="str">
            <v>Челябинская область</v>
          </cell>
        </row>
        <row r="933">
          <cell r="A933">
            <v>1076</v>
          </cell>
          <cell r="B933" t="str">
            <v>Челябинск</v>
          </cell>
          <cell r="C933">
            <v>5300000</v>
          </cell>
          <cell r="E933">
            <v>50000</v>
          </cell>
          <cell r="H933" t="str">
            <v>земля</v>
          </cell>
          <cell r="K933" t="str">
            <v>Красноармейский р-н.12 км от Челябинска</v>
          </cell>
          <cell r="N933" t="str">
            <v>Челябинская область, Челябинск</v>
          </cell>
          <cell r="P933">
            <v>5</v>
          </cell>
          <cell r="Q933" t="str">
            <v>соб</v>
          </cell>
          <cell r="S933" t="str">
            <v>Продам земельный участок 5га.Земли промышленности.Красноармейский р-н.12 км от Челябинска.300м. от дороги..Электричество. Газ 30м. В собственности.</v>
          </cell>
          <cell r="T933" t="str">
            <v>http://ru.ners.ru/object/166771.html</v>
          </cell>
          <cell r="U933">
            <v>40491</v>
          </cell>
          <cell r="W933">
            <v>106</v>
          </cell>
          <cell r="X933" t="str">
            <v>Челябинская область</v>
          </cell>
        </row>
        <row r="934">
          <cell r="A934">
            <v>1077</v>
          </cell>
          <cell r="B934" t="str">
            <v>Якутск</v>
          </cell>
          <cell r="C934">
            <v>18000000</v>
          </cell>
          <cell r="E934">
            <v>550</v>
          </cell>
          <cell r="H934" t="str">
            <v>производственно-складской комплекс</v>
          </cell>
          <cell r="K934" t="str">
            <v>Республика Саха (Якутия), г. Якутск, ул. Чернышевского</v>
          </cell>
          <cell r="N934" t="str">
            <v>Республика Саха (Якутия), Якутск</v>
          </cell>
          <cell r="P934">
            <v>0.5</v>
          </cell>
          <cell r="Q934" t="str">
            <v>соб</v>
          </cell>
          <cell r="S934" t="str">
            <v>Продается производственная база 0,5 га, черта города Якутска, ул. Чернышевского (район торгово-оптовых магазинов). Теплый склад 250 кв.м, высота потолка 4м ; гаражи под легковой транспорт - 4 шт., склад-мастерская 200кв.м., вагончик для охраны, автономное газовое отопление (собственная ГРП-газораспределительная подстанция). Земля и строения в собственности. Цена 18 млн. руб.</v>
          </cell>
          <cell r="T934" t="str">
            <v>http://www.rosrealt.ru/Jakutsk/kommercheskaja/9187</v>
          </cell>
          <cell r="U934">
            <v>40281</v>
          </cell>
          <cell r="W934">
            <v>32727.272727272728</v>
          </cell>
          <cell r="X934" t="str">
            <v>Республика Саха (Якутия)</v>
          </cell>
        </row>
        <row r="935">
          <cell r="A935">
            <v>1078</v>
          </cell>
          <cell r="B935" t="str">
            <v>Якутск</v>
          </cell>
          <cell r="C935">
            <v>11000000</v>
          </cell>
          <cell r="E935">
            <v>600</v>
          </cell>
          <cell r="H935" t="str">
            <v>производственно-складской комплекс</v>
          </cell>
          <cell r="K935" t="str">
            <v>Республика Саха (Якутия), г. Якутск</v>
          </cell>
          <cell r="N935" t="str">
            <v>Республика Саха (Якутия), Якутск</v>
          </cell>
          <cell r="P935">
            <v>0.34</v>
          </cell>
          <cell r="S935" t="str">
            <v>База, 34 сотки, 350 кв.м. склад, 250 кв.м. офисы</v>
          </cell>
          <cell r="T935" t="str">
            <v>http://www.rosrealt.ru/Jakutsk/kommercheskaja/4973</v>
          </cell>
          <cell r="U935">
            <v>40095</v>
          </cell>
          <cell r="W935">
            <v>18333.333333333332</v>
          </cell>
          <cell r="X935" t="str">
            <v>Республика Саха (Якутия)</v>
          </cell>
          <cell r="Y935">
            <v>250</v>
          </cell>
        </row>
        <row r="936">
          <cell r="A936">
            <v>1079</v>
          </cell>
          <cell r="B936" t="str">
            <v>Якутск</v>
          </cell>
          <cell r="C936">
            <v>20000000</v>
          </cell>
          <cell r="E936">
            <v>1400</v>
          </cell>
          <cell r="H936" t="str">
            <v>производственно-складской комплекс</v>
          </cell>
          <cell r="K936" t="str">
            <v>Республика Саха (Якутия), г. Якутск, ул. Очиченко</v>
          </cell>
          <cell r="N936" t="str">
            <v>Республика Саха (Якутия), Якутск</v>
          </cell>
          <cell r="P936">
            <v>1.5</v>
          </cell>
          <cell r="Q936" t="str">
            <v>соб</v>
          </cell>
          <cell r="S936" t="str">
            <v>расположен по адресу г.Якутск,ул.Очиченко,в собственности оформленно.Территория огорожена плитами, ворота и проходная.На территории имеется: здание не дострой 2-х этажное площадь 450кв.м,гараж,склады холодные и тёплые,офисное помещение 30кв.м.Хорошие подъездные пути,рядом переправа и аэропорт</v>
          </cell>
          <cell r="T936" t="str">
            <v>http://yakutsk.barahla.net/realty/218/3816487.html</v>
          </cell>
          <cell r="U936">
            <v>40490</v>
          </cell>
          <cell r="W936">
            <v>14285.714285714286</v>
          </cell>
          <cell r="X936" t="str">
            <v>Республика Саха (Якутия)</v>
          </cell>
          <cell r="Y936">
            <v>30</v>
          </cell>
        </row>
        <row r="937">
          <cell r="A937">
            <v>1080</v>
          </cell>
          <cell r="B937" t="str">
            <v>Калуга</v>
          </cell>
          <cell r="C937">
            <v>230055200</v>
          </cell>
          <cell r="E937">
            <v>115000</v>
          </cell>
          <cell r="H937" t="str">
            <v>производственно-складской комплекс</v>
          </cell>
          <cell r="K937" t="str">
            <v>Калуга, Улица Сухиничи, дом 1</v>
          </cell>
          <cell r="N937" t="str">
            <v>Калужская область, Калуга</v>
          </cell>
          <cell r="P937">
            <v>45.25</v>
          </cell>
          <cell r="Q937" t="str">
            <v>соб</v>
          </cell>
          <cell r="S937" t="str">
            <v>оформленно.Территория огорожена плитами, ворота и проходная.На территории</v>
          </cell>
          <cell r="T937" t="str">
            <v>http://kaluga.roswebrealty.ru/Objects/Commercial/Warehouses/Sell/o30837</v>
          </cell>
          <cell r="U937">
            <v>40551</v>
          </cell>
          <cell r="W937">
            <v>2000.48</v>
          </cell>
          <cell r="X937" t="str">
            <v>Калужская область</v>
          </cell>
          <cell r="Y937">
            <v>6021</v>
          </cell>
        </row>
        <row r="938">
          <cell r="A938">
            <v>1081</v>
          </cell>
          <cell r="B938" t="str">
            <v>Калуга</v>
          </cell>
          <cell r="C938">
            <v>1700000</v>
          </cell>
          <cell r="E938">
            <v>600</v>
          </cell>
          <cell r="H938" t="str">
            <v>склад</v>
          </cell>
          <cell r="K938" t="str">
            <v>Улица г. Кондрово, дом 1</v>
          </cell>
          <cell r="N938" t="str">
            <v>Калужская область, Калуга</v>
          </cell>
          <cell r="S938" t="str">
            <v>имеется: здание не дострой 2-х этажное площадь 450кв.м,гараж, склады холодные</v>
          </cell>
          <cell r="T938" t="str">
            <v>http://kaluga.roswebrealty.ru/Objects/Commercial/Warehouses/Sell/o35630</v>
          </cell>
          <cell r="U938">
            <v>40592</v>
          </cell>
          <cell r="W938">
            <v>2833.3333333333335</v>
          </cell>
          <cell r="X938" t="str">
            <v>Калужская область</v>
          </cell>
        </row>
        <row r="939">
          <cell r="A939">
            <v>1082</v>
          </cell>
          <cell r="B939" t="str">
            <v>Калуга</v>
          </cell>
          <cell r="C939">
            <v>13500000</v>
          </cell>
          <cell r="E939">
            <v>795.9</v>
          </cell>
          <cell r="H939" t="str">
            <v>производственно-складской комплекс</v>
          </cell>
          <cell r="K939" t="str">
            <v xml:space="preserve">Калуга, ул. Складская </v>
          </cell>
          <cell r="N939" t="str">
            <v>Калужская область, Калуга</v>
          </cell>
          <cell r="S939" t="str">
            <v>и тёплые,офисное помещение 30кв.м.Хорошие подъездные пути,рядом переправа и</v>
          </cell>
          <cell r="T939" t="str">
            <v>http://move.su/items/1525447/</v>
          </cell>
          <cell r="U939">
            <v>40603</v>
          </cell>
          <cell r="W939">
            <v>16961.929890689786</v>
          </cell>
          <cell r="X939" t="str">
            <v>Калужская область</v>
          </cell>
        </row>
        <row r="940">
          <cell r="A940">
            <v>1083</v>
          </cell>
          <cell r="B940" t="str">
            <v>Калуга</v>
          </cell>
          <cell r="C940">
            <v>89000000</v>
          </cell>
          <cell r="E940">
            <v>10000</v>
          </cell>
          <cell r="H940" t="str">
            <v>производственно-складской комплекс</v>
          </cell>
          <cell r="K940" t="str">
            <v>Калуга</v>
          </cell>
          <cell r="N940" t="str">
            <v>Калужская область, Калуга</v>
          </cell>
          <cell r="P940">
            <v>27</v>
          </cell>
          <cell r="Q940" t="str">
            <v>соб</v>
          </cell>
          <cell r="S940" t="str">
            <v>аэропорт.</v>
          </cell>
          <cell r="T940" t="str">
            <v>http://move.su/items/1217755/</v>
          </cell>
          <cell r="U940">
            <v>40595</v>
          </cell>
          <cell r="W940">
            <v>8900</v>
          </cell>
          <cell r="X940" t="str">
            <v>Калужская область</v>
          </cell>
        </row>
        <row r="941">
          <cell r="A941">
            <v>1084</v>
          </cell>
          <cell r="B941" t="str">
            <v>Калуга</v>
          </cell>
          <cell r="C941">
            <v>50000000</v>
          </cell>
          <cell r="E941">
            <v>3530</v>
          </cell>
          <cell r="H941" t="str">
            <v>производственно-складской комплекс</v>
          </cell>
          <cell r="K941" t="str">
            <v>Калуга</v>
          </cell>
          <cell r="N941" t="str">
            <v>Калужская область, Калуга</v>
          </cell>
          <cell r="P941">
            <v>0.7</v>
          </cell>
          <cell r="Q941" t="str">
            <v>соб</v>
          </cell>
          <cell r="S941" t="str">
            <v>Продается производственная база в г. Калуга на земельном участке площадью 70 соток, территория огорожена. Строения: механический цех площадью 3000 кв.м, столярный цех - 230 кв.м, АБК - 300 кв.м, электричество 0,6 Мвт. Все в собственности.</v>
          </cell>
          <cell r="T941" t="str">
            <v>http://move.su/items/1237609/</v>
          </cell>
          <cell r="U941">
            <v>40499</v>
          </cell>
          <cell r="W941">
            <v>14164.305949008498</v>
          </cell>
          <cell r="X941" t="str">
            <v>Калужская область</v>
          </cell>
          <cell r="Y941">
            <v>300</v>
          </cell>
        </row>
        <row r="942">
          <cell r="A942">
            <v>1085</v>
          </cell>
          <cell r="B942" t="str">
            <v>Калуга</v>
          </cell>
          <cell r="C942">
            <v>97000000</v>
          </cell>
          <cell r="E942">
            <v>10000</v>
          </cell>
          <cell r="H942" t="str">
            <v>производственно-складской комплекс</v>
          </cell>
          <cell r="K942" t="str">
            <v>Калуга</v>
          </cell>
          <cell r="N942" t="str">
            <v>Калужская область, Калуга</v>
          </cell>
          <cell r="P942">
            <v>27</v>
          </cell>
          <cell r="S942" t="str">
            <v>Продается промышленно-производственный комплекс, г.Калуга, 180 км. от Москвы. Общая площадь 27 000 м2., площадь под строениями 10 000 м2. На территории находятся крытые ангары 6 шт., не утеплены, общая площадь 2 916 м2. Комплекс может выполнять следующие виды работ: сельхозтоваропроизводство, строительство и эксплуатация дорог, служб ЖСК и тепловых сетей, столярное производство, деревообрабатывающее производство, кузня, изделия из натурального камня. Цена продажи объекта с оборудованием 97 000 000руб.</v>
          </cell>
          <cell r="T942" t="str">
            <v>http://move.su/items/1295563/</v>
          </cell>
          <cell r="U942">
            <v>40445</v>
          </cell>
          <cell r="W942">
            <v>9700</v>
          </cell>
          <cell r="X942" t="str">
            <v>Калужская область</v>
          </cell>
        </row>
        <row r="943">
          <cell r="A943">
            <v>1086</v>
          </cell>
          <cell r="B943" t="str">
            <v>Калуга</v>
          </cell>
          <cell r="C943">
            <v>25000000</v>
          </cell>
          <cell r="E943">
            <v>2200</v>
          </cell>
          <cell r="H943" t="str">
            <v>производственно-складской комплекс</v>
          </cell>
          <cell r="K943" t="str">
            <v>Калуга</v>
          </cell>
          <cell r="N943" t="str">
            <v>Калужская область, Калуга</v>
          </cell>
          <cell r="P943" t="str">
            <v>0.5</v>
          </cell>
          <cell r="S943" t="str">
            <v>Продается производственная база в г. Калуга, земельный участок площадью 0,5 га, огорожен, административный корпус - 200 кв.м., цех металлообработки с оборудованием - 2000 кв.м, эл. подстанция на 400кВт, тепловой узел. Цена 25 млн.рублей, торг.</v>
          </cell>
          <cell r="T943" t="str">
            <v>http://move.su/items/1115152/</v>
          </cell>
          <cell r="U943">
            <v>40417</v>
          </cell>
          <cell r="W943">
            <v>11363.636363636364</v>
          </cell>
          <cell r="X943" t="str">
            <v>Калужская область</v>
          </cell>
          <cell r="Y943">
            <v>200</v>
          </cell>
        </row>
        <row r="944">
          <cell r="A944">
            <v>1087</v>
          </cell>
          <cell r="B944" t="str">
            <v>Калуга</v>
          </cell>
          <cell r="C944">
            <v>8000000</v>
          </cell>
          <cell r="E944">
            <v>421.4</v>
          </cell>
          <cell r="H944" t="str">
            <v>производственно-складской комплекс</v>
          </cell>
          <cell r="K944" t="str">
            <v>Калужской области, Хвастовичский район, село Подбужье.</v>
          </cell>
          <cell r="N944" t="str">
            <v>Калужская область, Калуга</v>
          </cell>
          <cell r="P944">
            <v>10</v>
          </cell>
          <cell r="Q944" t="str">
            <v>соб</v>
          </cell>
          <cell r="S944" t="str">
            <v>Земельный участок в собственности, площадью 10 ГА, расположен в Калужской области, Хвастовичский район, село Подбужье. На участке расположено два кирпичных одноэтажных здания, площадью 154,3 и 267,1 м2 соответственно. Здания в собственности. Коммуникации (сети) - центральные, э/э - запас до 500 кВт. Назначение - нежилое. Возможен выезд на место и осмотр участка. Разрешенное использование - для административной, производственной, с/хозяйственной деятельности.</v>
          </cell>
          <cell r="T944" t="str">
            <v>http://www.rosrealt.ru/Kaluga/kommercheskaja/22256</v>
          </cell>
          <cell r="U944">
            <v>40604</v>
          </cell>
          <cell r="W944">
            <v>18984.337921214999</v>
          </cell>
          <cell r="X944" t="str">
            <v>Калужская область</v>
          </cell>
        </row>
        <row r="945">
          <cell r="A945">
            <v>1088</v>
          </cell>
          <cell r="B945" t="str">
            <v>Калуга</v>
          </cell>
          <cell r="C945">
            <v>2000000</v>
          </cell>
          <cell r="E945">
            <v>500</v>
          </cell>
          <cell r="H945" t="str">
            <v>производственно-складской комплекс</v>
          </cell>
          <cell r="K945" t="str">
            <v>170 км от МКАД трасса Москва-Рославль</v>
          </cell>
          <cell r="N945" t="str">
            <v>Калужская область, Калуга</v>
          </cell>
          <cell r="S945" t="str">
            <v>Продается комплекс зданий производственного назначения 170 км от МКАД трасса Москва-Рославль. Мехмастерские, пилорама действующая (станки, ленточка, персонал), бывший зерносклад, административно-бытовое (офис, гостинница)ультрасовременный ремонт 2008 г.. Участок заасфальтирован. Выделенная мощность 560 Квт, подключена, три подстанции. Круглогодичный подъезд, санитарная зона. Рассмотрим любые варианты (рассрочка, продажа объектов поотдельности, безнал и т.п.)</v>
          </cell>
          <cell r="T945" t="str">
            <v>http://www.rosrealt.ru/Kaluga/kommercheskaja/7628</v>
          </cell>
          <cell r="U945">
            <v>40233</v>
          </cell>
          <cell r="W945">
            <v>4000</v>
          </cell>
          <cell r="X945" t="str">
            <v>Калужская область</v>
          </cell>
        </row>
        <row r="946">
          <cell r="A946">
            <v>1089</v>
          </cell>
          <cell r="B946" t="str">
            <v>Калуга</v>
          </cell>
          <cell r="C946">
            <v>2650000</v>
          </cell>
          <cell r="E946">
            <v>1965</v>
          </cell>
          <cell r="H946" t="str">
            <v>производственно-складской комплекс</v>
          </cell>
          <cell r="K946" t="str">
            <v>Киров</v>
          </cell>
          <cell r="N946" t="str">
            <v>Калужская область, Калуга</v>
          </cell>
          <cell r="P946">
            <v>2.65</v>
          </cell>
          <cell r="S946" t="str">
            <v>Предлагаю к продаже комплекс зданий многофункционального использования- гаражи, склады, офис, кузница, производственные, мастерские, навесы, стоянки, эл/подстанция общей площадью 1965кв.м , на участке 2.65га. с коммуникациями. Возможно использование- фермерское и тепличное х-тво, производство и переработка, гаражи и склады, пилорамма и мехмастерские, содержание скота и птицы, и т.д.</v>
          </cell>
          <cell r="T946" t="str">
            <v>http://www.rosrealt.ru/Kaluga/kommercheskaja/3743</v>
          </cell>
          <cell r="U946">
            <v>40003</v>
          </cell>
          <cell r="W946">
            <v>1348.6005089058524</v>
          </cell>
          <cell r="X946" t="str">
            <v>Калужская область</v>
          </cell>
        </row>
        <row r="947">
          <cell r="A947">
            <v>1090</v>
          </cell>
          <cell r="B947" t="str">
            <v>Владикавказ</v>
          </cell>
          <cell r="C947">
            <v>27250000</v>
          </cell>
          <cell r="E947">
            <v>2520</v>
          </cell>
          <cell r="H947" t="str">
            <v>производственно-складской комплекс</v>
          </cell>
          <cell r="K947" t="str">
            <v>Республика Северная Осетия - Алания, г. Владикавказ, ул. Тельмана, д. 43</v>
          </cell>
          <cell r="N947" t="str">
            <v>Республика Северная Осетия - Алания, Владикавказ</v>
          </cell>
          <cell r="S947" t="str">
            <v>Продаем продуктовую базу и производственный цех Продуктовая база и производственный цех г. Владикавказ, ул. Тельмана, 43. Общей площадью 2520 кв.м. Состоящая из: 1) 4 холодильных склада площадью 1084,5 кв.м. 2) Компрессорный цех -424,9 кв.м. 3) офис 4) ж/д ветка 5) производственное помещение -1000кв.м.(все коммуникации) ЦЕНА 27млн. 250 тыс. руб.</v>
          </cell>
          <cell r="T947" t="str">
            <v>http://www.rosrealt.ru/Vladikavkaz/kommercheskaja/16325</v>
          </cell>
          <cell r="U947">
            <v>40485</v>
          </cell>
          <cell r="W947">
            <v>10813.492063492064</v>
          </cell>
          <cell r="X947" t="str">
            <v>Республика Северная Осетия - Алания</v>
          </cell>
          <cell r="Y947">
            <v>10.599999999999909</v>
          </cell>
        </row>
        <row r="948">
          <cell r="A948">
            <v>1091</v>
          </cell>
          <cell r="B948" t="str">
            <v>Владикавказ</v>
          </cell>
          <cell r="C948">
            <v>120000000</v>
          </cell>
          <cell r="E948">
            <v>7658</v>
          </cell>
          <cell r="H948" t="str">
            <v>производственно-складской комплекс</v>
          </cell>
          <cell r="K948" t="str">
            <v>Владикавказ</v>
          </cell>
          <cell r="N948" t="str">
            <v>Республика Северная Осетия - Алания, Владикавказ</v>
          </cell>
          <cell r="P948">
            <v>2</v>
          </cell>
          <cell r="Q948" t="str">
            <v>соб</v>
          </cell>
          <cell r="S948" t="str">
            <v>Продается действующее производство по выпуску полипропиленовых мешков, канистр ,бутылок из преформ собственного призводства а также линий розлива минеральной воды из собственной скважины и сладких газированных напитков. В предприятие входит 1.) Цех по производству преформы Оборудование «SIDEL» (Франция) для производства преформы, 1990 года выпуска, 100% комплектация, в хорошем состоянии, производительностью 3500 шт. /час в том числе 3 рабочие формы - форма 8 мест – 90 гр. (Китай) - форма 24 места – 38 гр. (Италия) в комплекте пуансоны для - 42 гр. (Италия) - совершенно новая форма 24 места – 39 гр. (Китай) имеется весь комплект вспомогательного оборудования. 2.) Цех по производству полипропиленовых мешков 1999 года выпуска производства Тайвань производительностью 7.5 млн. шт. в год. Полностью комплектный в хорошем состоянии. В комплект входит: экструдер, намотчики, резка, флекса (2 цвета), 12 ткацких станков (4-х челночных), пресс. Дополнительное оборудование- комплект оборудования для переработки отходов образующихся от производства полипропиленового мешка в гранулы (вторичка) производства Китай. За счет дополнительных инвестиций возможна реконструкция производства с выпуском 24 млн.шт.мешков 3.) Цех по производству минеральной воды и сладких газированных напитков: 1. Линия розлива газированных напитков полная комплектация производительностью 3500 бутылок в час (1,5 л.) производства Польша 2003 года выпуска (на консервации). 2. Линия розлива спокойных жидкостей (не газированных) производительностью 12 тыс. бутылок в час (1,5 л.) производства Турция 1996 года выпуска (в работе была 3 года) на консервации. 4.) Оборудование для производства канистр, бутылок, флаконов: 4.1) 2 станка Фишер-Батенфельд (Германия) ВК(1-3) 1990 года выпуска, для производства канистр до 3-х литров под (масло, молоко, воду и т.д. с ручкой и без ручки) материал ПВХ.; П/П. производительностью 600 3-х литровых канистр в час. 4.2) Станок для производства бутылки под (кетчуп, воду, растворители и т.д.) 1996 года выпуска (в работе был всего 3 месяца), производительностью 1500 бутылок в час, производства Турция, в идеальном состоянии. 4.3) Полуавтоматы для выдува ПЭТ бутылки 5 штук, производительностью 800 бут./час каждый в комплекте с формами и компрессорами. 4.4) Дробилка для переработки ПЭТ преформы и ПЭТ бутылки 2005 года выпуска производительностью 100 кг./ час производства Россия. 5. Автотранспорт - а/м «Вольво» F-12 прицеп (рефрижератор) в хорошем состоянии - а/м «Камаз» (контейнер) - а/м «Газель» (термокузов) - а/м «Газель» (пассажирская) 4 автопогрузчика: 2 шт. 3-х тонные, 2 шт. 1 тонные, 1 электрокара. 6. Собственная скважина глубина 300 м. 7. Собственная ЛЭП 600 м. 2 круна, 2 подстанции по 630 квт 8. 30 м. от забора предприятия ж/д тупик- подлежит восстановлению. Общая площадь (территория) 2 га находится в собственности. На территории капитальные строения (цеха) 5758 м2, ангары 3 шт. – 1900 м2, имеются навесы более 1000 м2, имеются свободные площади для застройки более 0,5 га.</v>
          </cell>
          <cell r="T948" t="str">
            <v>http://www.rosrealt.ru/Vladikavkaz/kommercheskaja/15554</v>
          </cell>
          <cell r="U948">
            <v>40466</v>
          </cell>
          <cell r="W948">
            <v>15669.887699138157</v>
          </cell>
          <cell r="X948" t="str">
            <v>Республика Северная Осетия - Алания</v>
          </cell>
        </row>
        <row r="949">
          <cell r="A949">
            <v>1092</v>
          </cell>
          <cell r="B949" t="str">
            <v>Моздок</v>
          </cell>
          <cell r="C949">
            <v>25000000</v>
          </cell>
          <cell r="E949">
            <v>3813.8</v>
          </cell>
          <cell r="H949" t="str">
            <v>производственно-складской комплекс</v>
          </cell>
          <cell r="K949" t="str">
            <v>ул.Усанова д.3Г</v>
          </cell>
          <cell r="N949" t="str">
            <v>Республика Северная Осетия - Алания, Моздок</v>
          </cell>
          <cell r="P949">
            <v>0.05</v>
          </cell>
          <cell r="S949" t="str">
            <v>Продаю складские помещения (здание бывшего завода по производству вин) - 2 ангара общей площадью 1906,9 км.кв.:1ангар - 1306км.кв., 2 ангар - 600,9км.кв. Общая площадь участка - 5742км.кв. Электричество/газ/отопление/гор.и хол.вода/сан.узел. Все в хорошем состоянии. Стены кирпичные, пол бетонный. Наличие подъездных путей (асфальт), также парковка - 4 сотки. Охрана (вневедомственная: пульт + физическая).Земля в собственности. В ангарах осталось заводское оборудование (действующая котельная - 2 котла, выработка 4 тонны пара в сутки, также система очистки воды, линия по первичной переработке плодов, 4 ёмкости, моющий комбаин для тары, купажная линия).</v>
          </cell>
          <cell r="T949" t="str">
            <v>http://www.sosetiya.etag.su/10762.html</v>
          </cell>
          <cell r="U949">
            <v>40603</v>
          </cell>
          <cell r="W949">
            <v>6555.1418532697044</v>
          </cell>
          <cell r="X949" t="str">
            <v>Республика Северная Осетия - Алания</v>
          </cell>
        </row>
        <row r="950">
          <cell r="A950">
            <v>1093</v>
          </cell>
          <cell r="B950" t="str">
            <v>Якутск</v>
          </cell>
          <cell r="C950">
            <v>25000000</v>
          </cell>
          <cell r="E950">
            <v>400</v>
          </cell>
          <cell r="H950" t="str">
            <v>производственно-складской комплекс</v>
          </cell>
          <cell r="K950" t="str">
            <v>Республика Саха (Якутия), г. Якутск</v>
          </cell>
          <cell r="N950" t="str">
            <v>Республика Саха (Якутия), Якутск</v>
          </cell>
          <cell r="P950">
            <v>0.33</v>
          </cell>
          <cell r="S950" t="str">
            <v>Продам базу в центре города Якутска, 33 соток, газ, гараж на 3 бокса, офисное помещение 100 кв. м., все в собственности</v>
          </cell>
          <cell r="T950" t="str">
            <v>http://www.domoved.su/message/48012/proizvodstvennaya_baza.htm</v>
          </cell>
          <cell r="U950">
            <v>40604</v>
          </cell>
          <cell r="W950">
            <v>62500</v>
          </cell>
          <cell r="X950" t="str">
            <v>Республика Саха (Якутия)</v>
          </cell>
          <cell r="Y950">
            <v>100</v>
          </cell>
        </row>
        <row r="951">
          <cell r="A951">
            <v>1094</v>
          </cell>
          <cell r="B951" t="str">
            <v>Якутск</v>
          </cell>
          <cell r="C951">
            <v>8000000</v>
          </cell>
          <cell r="E951">
            <v>2895</v>
          </cell>
          <cell r="H951" t="str">
            <v>производственно-складской комплекс</v>
          </cell>
          <cell r="K951" t="str">
            <v>Республика Саха (Якутия), г. Якутск</v>
          </cell>
          <cell r="N951" t="str">
            <v>Республика Саха (Якутия), Якутск</v>
          </cell>
          <cell r="P951">
            <v>0.5</v>
          </cell>
          <cell r="S951" t="str">
            <v>производственная база общая S=2895 кв.м. АБК; 3 ремонтных бокса; 1 складское помещение. Первая линия,электричество 380 В, вода,канализвция-антисептик,ж/д пути рядом.Рассмотрю все варианты,готовы к диалогу</v>
          </cell>
          <cell r="T951" t="str">
            <v>http://www.sah.nndv.ru/commerce15213.aspx</v>
          </cell>
          <cell r="U951">
            <v>40474</v>
          </cell>
          <cell r="W951">
            <v>2763.385146804836</v>
          </cell>
          <cell r="X951" t="str">
            <v>Республика Саха (Якутия)</v>
          </cell>
          <cell r="Y951">
            <v>0</v>
          </cell>
        </row>
        <row r="952">
          <cell r="A952">
            <v>1095</v>
          </cell>
          <cell r="B952" t="str">
            <v>Якутск</v>
          </cell>
          <cell r="C952">
            <v>15000000</v>
          </cell>
          <cell r="E952">
            <v>1427.6</v>
          </cell>
          <cell r="H952" t="str">
            <v>производственно-складской комплекс</v>
          </cell>
          <cell r="K952" t="str">
            <v>Республика Саха (Якутия), г. Якутск</v>
          </cell>
          <cell r="N952" t="str">
            <v>Республика Саха (Якутия), Якутск</v>
          </cell>
          <cell r="S952" t="str">
            <v>в черте города, участок 0.5 га в собственности, за 15 млн. руб. продаю. Торг</v>
          </cell>
          <cell r="T952" t="str">
            <v>http://yakutsk.baraholka-online.ru/advert/2727569-bazu-proizvodstvennuyu-v-cherte-goroda-uchastok-ga-v-sobstvennosti.html</v>
          </cell>
          <cell r="U952">
            <v>40361</v>
          </cell>
          <cell r="W952">
            <v>10507.144858503783</v>
          </cell>
          <cell r="X952" t="str">
            <v>Республика Саха (Якутия)</v>
          </cell>
          <cell r="Y952">
            <v>609</v>
          </cell>
        </row>
        <row r="953">
          <cell r="A953">
            <v>1096</v>
          </cell>
          <cell r="B953" t="str">
            <v>Якутск</v>
          </cell>
          <cell r="C953">
            <v>15000000</v>
          </cell>
          <cell r="E953">
            <v>972.3</v>
          </cell>
          <cell r="H953" t="str">
            <v>производственно-складской комплекс</v>
          </cell>
          <cell r="K953" t="str">
            <v>Республика Саха (Якутия), г. Якутск, ул. Халтурина, д. 22/1</v>
          </cell>
          <cell r="N953" t="str">
            <v>Республика Саха (Якутия), Якутск</v>
          </cell>
          <cell r="S953" t="str">
            <v>Помещение нежилое по ул. Халтурина,22/1, 1969 г.п., 972.3 кв.м, производственная база, э/энергия, водоснабжение, газ. отопление, жел. двери, сауна, бассейн 3х4, ремонт производился в 2006 г., решетки на окнах, заасфальтированный участок, объект находится под охраной ОВД г. Якутска за 15000 тыс. руб. продаю</v>
          </cell>
          <cell r="T953" t="str">
            <v>http://www.premierlist.ru/Property-Commercial-95744.aspx</v>
          </cell>
          <cell r="U953">
            <v>40604</v>
          </cell>
          <cell r="W953">
            <v>15427.337241592102</v>
          </cell>
          <cell r="X953" t="str">
            <v>Республика Саха (Якутия)</v>
          </cell>
          <cell r="Y953">
            <v>0</v>
          </cell>
        </row>
        <row r="954">
          <cell r="A954">
            <v>1097</v>
          </cell>
          <cell r="B954" t="str">
            <v>Владикавказ</v>
          </cell>
          <cell r="C954">
            <v>45000000</v>
          </cell>
          <cell r="E954">
            <v>5000</v>
          </cell>
          <cell r="H954" t="str">
            <v>производственно-складской комплекс</v>
          </cell>
          <cell r="K954" t="str">
            <v>Республика Северная Осетия - Алания, г. Владикавказ, ул. Гагарина</v>
          </cell>
          <cell r="N954" t="str">
            <v>Республика Северная Осетия - Алания, Владикавказ</v>
          </cell>
          <cell r="T954" t="str">
            <v>http://www.alandv.marketdom.ru/index.php?mod=nedvedit&amp;action=watchcom&amp;id=14450308</v>
          </cell>
          <cell r="U954">
            <v>40603</v>
          </cell>
          <cell r="W954">
            <v>9000</v>
          </cell>
          <cell r="X954" t="str">
            <v>Республика Северная Осетия - Алания</v>
          </cell>
          <cell r="Y954">
            <v>0</v>
          </cell>
        </row>
        <row r="955">
          <cell r="A955">
            <v>1098</v>
          </cell>
          <cell r="B955" t="str">
            <v>Владикавказ</v>
          </cell>
          <cell r="C955">
            <v>18000000</v>
          </cell>
          <cell r="E955">
            <v>2200</v>
          </cell>
          <cell r="H955" t="str">
            <v>производственно-складской комплекс</v>
          </cell>
          <cell r="K955" t="str">
            <v>Республика Северная Осетия - Алания, г. Владикавказ, ул. Грозненская</v>
          </cell>
          <cell r="N955" t="str">
            <v>Республика Северная Осетия - Алания, Владикавказ</v>
          </cell>
          <cell r="T955" t="str">
            <v>http://www.alandv.marketdom.ru/index.php?mod=nedvedit&amp;action=watchcom&amp;id=14450310</v>
          </cell>
          <cell r="U955">
            <v>40603</v>
          </cell>
          <cell r="W955">
            <v>8181.818181818182</v>
          </cell>
          <cell r="X955" t="str">
            <v>Республика Северная Осетия - Алания</v>
          </cell>
          <cell r="Y955">
            <v>0</v>
          </cell>
        </row>
        <row r="956">
          <cell r="A956">
            <v>1099</v>
          </cell>
          <cell r="B956" t="str">
            <v>Владикавказ</v>
          </cell>
          <cell r="C956">
            <v>25000000</v>
          </cell>
          <cell r="E956">
            <v>1906.9</v>
          </cell>
          <cell r="H956" t="str">
            <v>производственно-складской комплекс</v>
          </cell>
          <cell r="K956" t="str">
            <v>Республика Северная Осетия - Алания, г. Владикавказ</v>
          </cell>
          <cell r="N956" t="str">
            <v>Республика Северная Осетия - Алания, Владикавказ</v>
          </cell>
          <cell r="P956">
            <v>5742</v>
          </cell>
          <cell r="S956" t="str">
            <v>Продаю складские помещения (здание бывшего завода по производству вин) - 2 ангара общей площадью 1906,9 км.кв.:1ангар - 1306км.кв., 2 ангар - 600,9км.кв. Общая площадь участка - 5742км.кв. Электричество/газ/отопление/гор.и хол.вода/сан.узел. Все в хороше</v>
          </cell>
          <cell r="T956" t="str">
            <v>http://subscribe.ru/archive/realty.nndvsea/200908/06004446.html</v>
          </cell>
          <cell r="U956">
            <v>40030</v>
          </cell>
          <cell r="W956">
            <v>13110.283706539409</v>
          </cell>
          <cell r="X956" t="str">
            <v>Республика Северная Осетия - Алания</v>
          </cell>
          <cell r="Y956">
            <v>0</v>
          </cell>
        </row>
        <row r="957">
          <cell r="A957">
            <v>1100</v>
          </cell>
          <cell r="B957" t="str">
            <v>Кашира</v>
          </cell>
          <cell r="C957">
            <v>10000000</v>
          </cell>
          <cell r="E957">
            <v>1984.3</v>
          </cell>
          <cell r="H957" t="str">
            <v>производственно-складской комплекс</v>
          </cell>
          <cell r="K957" t="str">
            <v>г. Кашира</v>
          </cell>
          <cell r="N957" t="str">
            <v>Московская область, Кашира</v>
          </cell>
          <cell r="P957">
            <v>0.33</v>
          </cell>
          <cell r="S957" t="str">
            <v>Продается производственный комплекс:Здание - 2 этажа, общая площадь 1932,8 кв.м. (требует капитального ремонта, год постройки 1972), два склада 30,1 и 21,4 кв.м., площадь земельного участка 3338 кв.м., возможность присоединения еще до 1 га.территория огорожена.</v>
          </cell>
          <cell r="T957" t="str">
            <v>http://nedvizhimost.slando.ru/kashira/prodaetsya-proizvodstvennyy-kompleks_P_31553500.html?nrk=RU-MOS-ozherele&amp;search_terms=</v>
          </cell>
          <cell r="U957">
            <v>40605</v>
          </cell>
          <cell r="W957">
            <v>5039.5605503200122</v>
          </cell>
          <cell r="X957" t="str">
            <v>Московская область</v>
          </cell>
          <cell r="Y957">
            <v>0</v>
          </cell>
        </row>
        <row r="958">
          <cell r="A958">
            <v>1101</v>
          </cell>
          <cell r="B958" t="str">
            <v>Кашира</v>
          </cell>
          <cell r="C958">
            <v>15000000</v>
          </cell>
          <cell r="E958">
            <v>6400</v>
          </cell>
          <cell r="H958" t="str">
            <v>производственно-складской комплекс</v>
          </cell>
          <cell r="K958" t="str">
            <v>г. Кашира</v>
          </cell>
          <cell r="N958" t="str">
            <v>Московская область, Кашира</v>
          </cell>
          <cell r="P958">
            <v>2.2000000000000002</v>
          </cell>
          <cell r="Q958" t="str">
            <v>соб</v>
          </cell>
          <cell r="S958" t="str">
            <v>Продажа производственно-складского комплекса в Кашире.Производственно-складской комплекс (бывшее пищевое производство). Московская область, г.Кашира, 100км от МКАД. Земельный участок общей площадью 2,2 га, огороженный забором. Коммуникации: водоснабжение, телефон (5 линий), собственная трансформаторная подстанция с фактической и разрешенной мощностью 960 кВа, угольная котельная, ж/д ветка на территории, автомобильный подъезд.Общая площадь зданий и сооружений – 6 400 кв.м. Все здания и сооружения оформлены в собственность</v>
          </cell>
          <cell r="T958" t="str">
            <v>http://www.kashira.nndv.ru/commerce14852.aspx</v>
          </cell>
          <cell r="U958">
            <v>40571</v>
          </cell>
          <cell r="V958">
            <v>40571</v>
          </cell>
          <cell r="W958">
            <v>2343.75</v>
          </cell>
          <cell r="X958" t="str">
            <v>Московская область</v>
          </cell>
          <cell r="Y958">
            <v>0</v>
          </cell>
        </row>
        <row r="959">
          <cell r="A959">
            <v>1102</v>
          </cell>
          <cell r="B959" t="str">
            <v>Кашира</v>
          </cell>
          <cell r="C959">
            <v>100000000</v>
          </cell>
          <cell r="E959">
            <v>16000</v>
          </cell>
          <cell r="H959" t="str">
            <v>производственно-складской комплекс</v>
          </cell>
          <cell r="K959" t="str">
            <v>г. Кашира, ул. Нижняя Набережная д.3.</v>
          </cell>
          <cell r="N959" t="str">
            <v>Московская область, Кашира</v>
          </cell>
          <cell r="P959">
            <v>11</v>
          </cell>
          <cell r="S959" t="str">
            <v>ПРОИЗВОДСТВЕННО- СКЛАДСКОЙ КОМПЛЕКС НА ПРОДАЖУ. Московская область, 97 км от МКАД, по Каширскому ш. (трасса Москва-Дон) г. Кашира, ул. Нижняя Набережная д.3. Предлагается на продажу производственно-складской комплекс (бывший судоремонтный завод).Площадь земельного участка 11 Га. На территории расположено несколько строений от 60 кв.м. до 2100 кв.м, общей площадью 16 000 кв.м. Высота потолков от 4 до 15 м. Своя ТП мощностью 400 кВт. На территории есть причал, железнодорожная ветка Каширского отделения РЖД, подземные танки для хранения ГСМ объемом 300 куб.м. Коммуникации-центральные. Удобный подъезд, огороженная/охраняемая территория, площадка – асфальт, бетонные плиты.</v>
          </cell>
          <cell r="T959" t="str">
            <v>http://irr.ru/advert/101768543/</v>
          </cell>
          <cell r="U959">
            <v>40605</v>
          </cell>
          <cell r="W959">
            <v>6250</v>
          </cell>
          <cell r="X959" t="str">
            <v>Московская область</v>
          </cell>
          <cell r="Y959">
            <v>0</v>
          </cell>
        </row>
        <row r="960">
          <cell r="A960">
            <v>1103</v>
          </cell>
          <cell r="B960" t="str">
            <v>Серпухов</v>
          </cell>
          <cell r="C960">
            <v>85883100</v>
          </cell>
          <cell r="E960">
            <v>27168</v>
          </cell>
          <cell r="H960" t="str">
            <v>производственно-складской комплекс</v>
          </cell>
          <cell r="K960" t="str">
            <v>г. Серпухов</v>
          </cell>
          <cell r="N960" t="str">
            <v>Московская область, Серпухов</v>
          </cell>
          <cell r="P960">
            <v>2.87</v>
          </cell>
          <cell r="Q960" t="str">
            <v>аренда</v>
          </cell>
          <cell r="R960">
            <v>49</v>
          </cell>
          <cell r="S960" t="str">
            <v>Продается производственно-складской комплекс 27168 кв.м. по симферопольскому шоссе. г.Серпухов, (10-строений) хороший автомобильный подъезд,земли 2,87 гектара, ж/д ветка, кран-балка, гостиница, все коммуникации, мощность 500 кВа.Характеристика земельного участкаОбщая площадь участка - 27168 кв.м.Право владения - договор аренды земли на 49 лет(заключен 10 октября 2002 года)Разрешенное целевое использование -для производственной деятельности.Категория земель - земли поселенийОбщая площадь объектов - 22403 кв.м.Право владения - собственностьКоммуникации:Электричество - собственная трансформаторная подстанция мощностью 250 КВаесть возможность подключения еще 250 КВа)Газ, вода, канализация - центральныеТепло - собственная газовая котельная,4 котла по 0.6 ГКал каждыйЖелезная дорога - по границе участкаТелефония - четыре городских номера</v>
          </cell>
          <cell r="T960" t="str">
            <v>http://move.su/items/1286778/</v>
          </cell>
          <cell r="U960">
            <v>40605</v>
          </cell>
          <cell r="W960">
            <v>3161.1859540636042</v>
          </cell>
          <cell r="X960" t="str">
            <v>Московская область</v>
          </cell>
          <cell r="Y960">
            <v>0</v>
          </cell>
        </row>
        <row r="961">
          <cell r="A961">
            <v>1104</v>
          </cell>
          <cell r="B961" t="str">
            <v>Серпухов</v>
          </cell>
          <cell r="C961">
            <v>45000000</v>
          </cell>
          <cell r="E961">
            <v>600</v>
          </cell>
          <cell r="H961" t="str">
            <v>производственно-складской комплекс</v>
          </cell>
          <cell r="K961" t="str">
            <v>г. Серпухов</v>
          </cell>
          <cell r="N961" t="str">
            <v>Московская область, Серпухов</v>
          </cell>
          <cell r="P961">
            <v>0.7</v>
          </cell>
          <cell r="Q961" t="str">
            <v>соб</v>
          </cell>
          <cell r="S961" t="str">
            <v>ПРОИЗВОДСТВЕННО-СКЛАДСКОЙ КОМПЛЕКС НА ПРОДАЖУ 95 км от МКАД по Симферопольскому шоссе, г. Серпухов. Общая площадь 600 кв.м. Металлобаза. Земельный участок 0,7 Га (в собственности). Ангар теплый 600 кв.м. Офис. Ж/Д ветка заходит на территорию. Кран башенный на участке. Электростанция. Два независимых въезда на территорию.Стоимость 45 000 000 рублей. Без комиссии.</v>
          </cell>
          <cell r="T961" t="str">
            <v>http://irr.ru/advert/103250313/</v>
          </cell>
          <cell r="U961">
            <v>40605</v>
          </cell>
          <cell r="W961">
            <v>75000</v>
          </cell>
          <cell r="X961" t="str">
            <v>Московская область</v>
          </cell>
          <cell r="Y961">
            <v>0</v>
          </cell>
        </row>
        <row r="962">
          <cell r="A962">
            <v>1105</v>
          </cell>
          <cell r="B962" t="str">
            <v>Озеры</v>
          </cell>
          <cell r="C962">
            <v>15000000</v>
          </cell>
          <cell r="E962">
            <v>1745</v>
          </cell>
          <cell r="H962" t="str">
            <v>производственно-складской комплекс</v>
          </cell>
          <cell r="K962" t="str">
            <v>г. Озеры</v>
          </cell>
          <cell r="N962" t="str">
            <v>Московская область, Озеры</v>
          </cell>
          <cell r="P962">
            <v>0.8</v>
          </cell>
          <cell r="Q962" t="str">
            <v>соб</v>
          </cell>
          <cell r="S962" t="str">
            <v>ПРОИЗВОДСТВЕННО - СКЛАДСКОЙ КОМПЛЕКС НА ПРОДАЖУ Новокаширское шоссе (трасса Дон М4) 120 км от МКАД. Общая площадь - 1745 м2 (62 м х 31 м). Высота потолка 8 м. Двое въездных ворот. Земельный участок 0,8 Га (промышленного назначения собственность). Выделенная электрическая мощность 500 кВт. Комплекс обеспечен отоплением, водой, канализацией, административно - бытовыми помещениями. Ранее использовалось под столярную мастерскую. Возможность использования под любое производство. Состояние объекта хорошее - заезжай и работай.</v>
          </cell>
          <cell r="T962" t="str">
            <v>http://irr.ru/advert/91704059/</v>
          </cell>
          <cell r="U962">
            <v>40605</v>
          </cell>
          <cell r="W962">
            <v>8595.9885386819478</v>
          </cell>
          <cell r="X962" t="str">
            <v>Московская область</v>
          </cell>
          <cell r="Y962">
            <v>0</v>
          </cell>
        </row>
        <row r="963">
          <cell r="A963">
            <v>1106</v>
          </cell>
          <cell r="B963" t="str">
            <v>Озеры</v>
          </cell>
          <cell r="C963">
            <v>17000000</v>
          </cell>
          <cell r="E963">
            <v>2010</v>
          </cell>
          <cell r="H963" t="str">
            <v>производственно-складской комплекс</v>
          </cell>
          <cell r="K963" t="str">
            <v>г. Озеры</v>
          </cell>
          <cell r="N963" t="str">
            <v>Московская область, Озеры</v>
          </cell>
          <cell r="P963">
            <v>1</v>
          </cell>
          <cell r="Q963" t="str">
            <v>соб</v>
          </cell>
          <cell r="S963" t="str">
            <v>ПРОИЗВОДСТВЕННО - СКЛАДСКОЙ КОМПЛЕКС НА ПРОДАЖУ Новокаширское шоссе (трасса Дон М4) 120 км от МКАД. Общая площадь - 2010 м2 (62 м х 32 м). Высота потолка 8 м. Двое въездных ворот. Земельный участок 1 Га (промышленного назначения собственность). Выделенная электрическая мощность 500 кВт. Комплекс обеспечен отоплением, водой, канализацией, административно - бытовыми помещениями. Ранее использовалось под гараж грузового и легкового транспорта. Возможность использования под любое производство. Состояние объекта хорошее - заезжай и работай.</v>
          </cell>
          <cell r="T963" t="str">
            <v>http://irr.ru/advert/91704060/</v>
          </cell>
          <cell r="U963">
            <v>40605</v>
          </cell>
          <cell r="W963">
            <v>8457.7114427860688</v>
          </cell>
          <cell r="X963" t="str">
            <v>Московская область</v>
          </cell>
          <cell r="Y963">
            <v>0</v>
          </cell>
        </row>
        <row r="964">
          <cell r="A964">
            <v>1106</v>
          </cell>
          <cell r="N964" t="str">
            <v xml:space="preserve">, </v>
          </cell>
        </row>
        <row r="965">
          <cell r="N965" t="str">
            <v xml:space="preserve">, </v>
          </cell>
        </row>
        <row r="966">
          <cell r="A966">
            <v>1200</v>
          </cell>
          <cell r="B966" t="str">
            <v>Санкт-Петербург</v>
          </cell>
          <cell r="C966">
            <v>135000000</v>
          </cell>
          <cell r="E966">
            <v>5270</v>
          </cell>
          <cell r="H966" t="str">
            <v>офисно-складской комплекс</v>
          </cell>
          <cell r="K966" t="str">
            <v>г. Санкт-Петербург, пр. Обуховской Обороны</v>
          </cell>
          <cell r="N966" t="str">
            <v>Ленинградская область, Санкт-Петербург</v>
          </cell>
          <cell r="P966">
            <v>1400</v>
          </cell>
          <cell r="Q966" t="str">
            <v>соб</v>
          </cell>
          <cell r="S966" t="str">
            <v>Продать склад, складское помещение. 1/4 эт., ж/б., Н=20 м., кранбалки 100+80т., подъезд фур, Ж/Д, все ком-ии, собственность, зем. участок 14 сот., 200кВт с увеличением, 3500 цех+ 1770 офис. 1988 г.п., в непосредственной близости от КАД</v>
          </cell>
          <cell r="T966" t="str">
            <v>http://www.restate.ru/db/1900253.html</v>
          </cell>
          <cell r="U966">
            <v>40595</v>
          </cell>
          <cell r="W966">
            <v>25616.698292220113</v>
          </cell>
          <cell r="X966" t="str">
            <v>Ленинградская область</v>
          </cell>
          <cell r="Y966">
            <v>1770</v>
          </cell>
        </row>
        <row r="967">
          <cell r="A967">
            <v>1201</v>
          </cell>
          <cell r="B967" t="str">
            <v>Санкт-Петербург</v>
          </cell>
          <cell r="C967">
            <v>115000000</v>
          </cell>
          <cell r="E967">
            <v>6470</v>
          </cell>
          <cell r="H967" t="str">
            <v>офисно-складской комплекс</v>
          </cell>
          <cell r="K967" t="str">
            <v>г. Санкт-Петербург, ул. Латышских стрелков</v>
          </cell>
          <cell r="N967" t="str">
            <v>Ленинградская область, Санкт-Петербург</v>
          </cell>
          <cell r="P967">
            <v>14577</v>
          </cell>
          <cell r="Q967" t="str">
            <v>соб</v>
          </cell>
          <cell r="S967" t="str">
            <v>Предлагается в покупку административно-складской комплекс с автотранспортным отделом по международным перевозкам на ул. Латышских стрелков, в 10 мин от ст.м. Ладожская. Общая площадь 6470 кв.м, административно-офисные помещения в отличном состоянии. Время постройки зданий - 1998 - 2001 годы, последняя реконструкция проводилась в 2007 году.- офисные помещения - 470 кв.м., (здания 2-х этажные, из пеногазобетона)- складские помещения - 6 000 кв.м. (из них 3 500 кв.м. - пять 1-этажных построек из проф.листа с утеплением; 2500 кв.м. - два 2-х этажные строения из проф.листа с утеплением.Так же на территории находится котельная "Vissemann", работающая на дизельном топливе, гостиница модульного типа (площадь - 90 кв.м.), баня с бассейном, круглосуточная охрана, видеонаблюдение. Земельный участок площадью 14577 кв.м. Назначение – земли поселений, собственность юридического лица.</v>
          </cell>
          <cell r="T967" t="str">
            <v>http://www.restate.ru/db/1924429.html</v>
          </cell>
          <cell r="U967">
            <v>40602</v>
          </cell>
          <cell r="W967">
            <v>17774.343122102011</v>
          </cell>
          <cell r="X967" t="str">
            <v>Ленинградская область</v>
          </cell>
          <cell r="Y967">
            <v>470</v>
          </cell>
        </row>
        <row r="968">
          <cell r="A968">
            <v>1202</v>
          </cell>
          <cell r="B968" t="str">
            <v>Санкт-Петербург</v>
          </cell>
          <cell r="C968">
            <v>16000000</v>
          </cell>
          <cell r="E968">
            <v>516</v>
          </cell>
          <cell r="H968" t="str">
            <v>офисно-складской комплекс</v>
          </cell>
          <cell r="K968" t="str">
            <v xml:space="preserve">г. Санкт-Петербург, пр. Железнодорожный, д. 40  </v>
          </cell>
          <cell r="N968" t="str">
            <v>Ленинградская область, Санкт-Петербург</v>
          </cell>
          <cell r="S968" t="str">
            <v>Здание состоящее из двухэтажной офисной части 216 кв.м. (столовая и сауна) и одноэтажной складской 300 кв.м., высотой 8 м.Все коммуникации, удобный подъезд, собственный участок под парковку. Охраняемая территория. Имеются арендаторы. </v>
          </cell>
          <cell r="T968" t="str">
            <v>http://www.spb-estate.ru/sale_commercial.php?tableid=93&amp;itemid=2838&amp;pagemark=search&amp;ff291_m[]=3&amp;ff298_m[]=13&amp;table_sort=edited&amp;othertblsort=desc</v>
          </cell>
          <cell r="U968">
            <v>40422</v>
          </cell>
          <cell r="W968">
            <v>31007.751937984496</v>
          </cell>
          <cell r="X968" t="str">
            <v>Ленинградская область</v>
          </cell>
          <cell r="Y968">
            <v>216</v>
          </cell>
        </row>
        <row r="969">
          <cell r="A969">
            <v>1203</v>
          </cell>
          <cell r="B969" t="str">
            <v>Выборг</v>
          </cell>
          <cell r="C969">
            <v>60000000</v>
          </cell>
          <cell r="E969">
            <v>1969</v>
          </cell>
          <cell r="H969" t="str">
            <v>офисно-складской комплекс</v>
          </cell>
          <cell r="K969" t="str">
            <v>Ленинградская область, г. Выборг</v>
          </cell>
          <cell r="N969" t="str">
            <v>Ленинградская область, Выборг</v>
          </cell>
          <cell r="P969">
            <v>32000</v>
          </cell>
          <cell r="S969" t="str">
            <v>Предлагается к продаже комплекс зданий с земельным участком в , г. Выборге. На территории 3,2 га – три отдельно стоящих здания – административного и складского назначения (378 кв. м, 451, кв. м. и 1140 кв. м.) Территория частично асфальтирована, есть свой причал. Выделено 60 Квт (возможно увеличение) , вода – скважина, отопление – котел/дизель. Состояние зданий – после ремонта. В офисном здании – отличный евроремонт. Возможное использование – неэнергоемкое производство, складской или иной терминал, база отдыха, строительство коттеджей и пр</v>
          </cell>
          <cell r="T969" t="str">
            <v>http://www.eip.ru/elite/view204704.html</v>
          </cell>
          <cell r="U969">
            <v>40571</v>
          </cell>
          <cell r="W969">
            <v>30472.320975114271</v>
          </cell>
          <cell r="X969" t="str">
            <v>Ленинградская область</v>
          </cell>
          <cell r="Y969">
            <v>378</v>
          </cell>
        </row>
        <row r="970">
          <cell r="A970">
            <v>1204</v>
          </cell>
          <cell r="B970" t="str">
            <v>Гончарово</v>
          </cell>
          <cell r="C970">
            <v>20500000</v>
          </cell>
          <cell r="E970">
            <v>1000</v>
          </cell>
          <cell r="H970" t="str">
            <v>офисно-складской комплекс</v>
          </cell>
          <cell r="K970" t="str">
            <v>Ленинградская область, Выборгский р-н, дер. Гончарово</v>
          </cell>
          <cell r="N970" t="str">
            <v>Ленинградская область, Гончарово</v>
          </cell>
          <cell r="P970">
            <v>6000</v>
          </cell>
          <cell r="Q970" t="str">
            <v>аренда</v>
          </cell>
          <cell r="R970">
            <v>49</v>
          </cell>
          <cell r="S970" t="str">
            <v>Состоит из 2-х зданий, 700м.кв и 300м.кв., оборудовыание-сушилки/коптилки, Эл-во 160кВт., канализация локальная. Участок 6000м.кв. аренда 49 лет.</v>
          </cell>
          <cell r="T970" t="str">
            <v>http://www.etaz.ru/realty/?offer_id=627991</v>
          </cell>
          <cell r="U970">
            <v>40604</v>
          </cell>
          <cell r="W970">
            <v>20500</v>
          </cell>
          <cell r="X970" t="str">
            <v>Ленинградская область</v>
          </cell>
          <cell r="Y970">
            <v>300</v>
          </cell>
        </row>
        <row r="971">
          <cell r="A971">
            <v>1205</v>
          </cell>
          <cell r="B971" t="str">
            <v>Светогорск</v>
          </cell>
          <cell r="C971">
            <v>16000000</v>
          </cell>
          <cell r="E971">
            <v>1993</v>
          </cell>
          <cell r="H971" t="str">
            <v>офисно-складской комплекс</v>
          </cell>
          <cell r="K971" t="str">
            <v>Ленинградская область, Выборгский р-н, г. Светогорск</v>
          </cell>
          <cell r="N971" t="str">
            <v>Ленинградская область, Светогорск</v>
          </cell>
          <cell r="P971">
            <v>4565</v>
          </cell>
          <cell r="S971" t="str">
            <v>хлебобулочный завод, состояние удовлетворительное, кап.ремонт 2003г.Производственные помещения, тек.использование: Произв.-складское,подъезд: авто, парковка: имеется, тел.линий: 6, пот.: 2.35, земля: 4565м</v>
          </cell>
          <cell r="T971" t="str">
            <v>http://www.etaz.ru/realty/?offer_id=743983</v>
          </cell>
          <cell r="U971">
            <v>40604</v>
          </cell>
          <cell r="W971">
            <v>8028.0983442047163</v>
          </cell>
          <cell r="X971" t="str">
            <v>Ленинградская область</v>
          </cell>
          <cell r="Y971">
            <v>0</v>
          </cell>
        </row>
        <row r="972">
          <cell r="A972">
            <v>1206</v>
          </cell>
          <cell r="B972" t="str">
            <v>Выборг</v>
          </cell>
          <cell r="C972">
            <v>185000000</v>
          </cell>
          <cell r="E972">
            <v>13304</v>
          </cell>
          <cell r="H972" t="str">
            <v>офисно-складской комплекс</v>
          </cell>
          <cell r="K972" t="str">
            <v>Ленинградская область, Выборгский р-н, г. Выборг</v>
          </cell>
          <cell r="N972" t="str">
            <v>Ленинградская область, Выборг</v>
          </cell>
          <cell r="P972">
            <v>13000</v>
          </cell>
          <cell r="Q972" t="str">
            <v>собств</v>
          </cell>
          <cell r="S972" t="str">
            <v>Комплекс производственных зданий и сооружения под СКЛАД, ПРОИЗВ, Коммерц. ,и тд. На зем. участке вблизи г. Выборг, На трассе Е-18 «Скандинавия», между трассами на Торфяновку и Брусничное.Коммуникац. Ж/Д ВЕТКА. Произв. помещ., H 6-8 м кран-балки, офисные пом.,склады. </v>
          </cell>
          <cell r="T972" t="str">
            <v>http://www.etaz.ru/realty/?offer_id=625169</v>
          </cell>
          <cell r="U972">
            <v>40605</v>
          </cell>
          <cell r="W972">
            <v>13905.592303066747</v>
          </cell>
          <cell r="X972" t="str">
            <v>Ленинградская область</v>
          </cell>
          <cell r="Y972">
            <v>0</v>
          </cell>
        </row>
        <row r="973">
          <cell r="A973">
            <v>1207</v>
          </cell>
          <cell r="B973" t="str">
            <v>Выборг</v>
          </cell>
          <cell r="C973">
            <v>150000000</v>
          </cell>
          <cell r="E973">
            <v>5119.3</v>
          </cell>
          <cell r="H973" t="str">
            <v>офисно-складской комплекс</v>
          </cell>
          <cell r="K973" t="str">
            <v>Ленинградская область, Выборгский р-н, г. Выборг, ул. Куйбышева, д. 22</v>
          </cell>
          <cell r="N973" t="str">
            <v>Ленинградская область, Выборг</v>
          </cell>
          <cell r="P973">
            <v>25755</v>
          </cell>
          <cell r="Q973" t="str">
            <v>аренда</v>
          </cell>
          <cell r="R973">
            <v>49</v>
          </cell>
          <cell r="S973" t="str">
            <v>Продаётся имущественный комплекс в центре Выборга - производственная база на участке в 25 755 м2. Участок находится в аренде на 49 лет. Категория земель: Земли поселений с целевым назначением использования под производство бетонных и железобетонных конструкций, под погрузку-разгрузку грузов железнодорожного транспорта.На территории расположены здания и сооружения (собственность)</v>
          </cell>
          <cell r="T973" t="str">
            <v>http://www.restate.ru/db/1690567.html</v>
          </cell>
          <cell r="U973">
            <v>40598</v>
          </cell>
          <cell r="W973">
            <v>29300.880979821461</v>
          </cell>
          <cell r="X973" t="str">
            <v>Ленинградская область</v>
          </cell>
          <cell r="Y973">
            <v>607</v>
          </cell>
        </row>
        <row r="974">
          <cell r="A974">
            <v>1208</v>
          </cell>
          <cell r="B974" t="str">
            <v>Москва</v>
          </cell>
          <cell r="C974">
            <v>426000000</v>
          </cell>
          <cell r="E974">
            <v>15731.2</v>
          </cell>
          <cell r="H974" t="str">
            <v>производственно-складской комплекс</v>
          </cell>
          <cell r="K974" t="str">
            <v xml:space="preserve">Москва, ВАО, </v>
          </cell>
          <cell r="N974" t="str">
            <v>Москва, Москва</v>
          </cell>
          <cell r="S974" t="str">
            <v>Москва, ВАО 7 м/пешком от метро. Объект расположен на территории предприятия. Хорошие подъездные пути</v>
          </cell>
          <cell r="T974" t="str">
            <v>http://cre.miel.ru/object/30328/</v>
          </cell>
          <cell r="U974">
            <v>40605</v>
          </cell>
          <cell r="W974">
            <v>27079.943043124491</v>
          </cell>
          <cell r="X974" t="str">
            <v>Москва</v>
          </cell>
          <cell r="Y974">
            <v>651</v>
          </cell>
        </row>
        <row r="975">
          <cell r="A975">
            <v>1209</v>
          </cell>
          <cell r="B975" t="str">
            <v>Москва</v>
          </cell>
          <cell r="C975">
            <v>45000000</v>
          </cell>
          <cell r="E975">
            <v>1152</v>
          </cell>
          <cell r="H975" t="str">
            <v>производственно-складской комплекс</v>
          </cell>
          <cell r="K975" t="str">
            <v xml:space="preserve">Москва, ВАО, пр. 1-й Иртышский </v>
          </cell>
          <cell r="N975" t="str">
            <v>Москва, Москва</v>
          </cell>
          <cell r="S975" t="str">
            <v>Продажа производства, м. Черкизовская, Иртышский 1-й пр. Площадь 1152 кв.м. Цех (83,9 м х 11,87 м). Капитальный, теплый, в рабочем состоянии. Стены - железобетонные опоры, кирпич. Пол - особо прочный бетон, мощное армирование. Потолок - железобетонные плиты + керамзитно-бетонное утепление. Высота потолков - 10 м. Электричество - 560 кВт. Отопление, водопровод, канализация - городские. Две кран-балки по 10 тонн. АБК 120 кв.м. Интернет, телефоны. Двое въездных электрических ворот. Возможен подъезд еврофур. Круглосуточный пост охраны на въздных воротах. </v>
          </cell>
          <cell r="T975" t="str">
            <v>http://www.prom-zona.ru/object.php?idobj=724</v>
          </cell>
          <cell r="U975">
            <v>40581</v>
          </cell>
          <cell r="W975">
            <v>39062.5</v>
          </cell>
          <cell r="X975" t="str">
            <v>Москва</v>
          </cell>
          <cell r="Y975">
            <v>120</v>
          </cell>
        </row>
        <row r="976">
          <cell r="A976">
            <v>1210</v>
          </cell>
          <cell r="B976" t="str">
            <v>Москва</v>
          </cell>
          <cell r="C976">
            <v>750000000</v>
          </cell>
          <cell r="E976">
            <v>20600</v>
          </cell>
          <cell r="H976" t="str">
            <v>производственно-складской комплекс</v>
          </cell>
          <cell r="K976" t="str">
            <v>Москва, ВАО, м. Щелковская</v>
          </cell>
          <cell r="N976" t="str">
            <v>Москва, Москва</v>
          </cell>
          <cell r="P976">
            <v>42000</v>
          </cell>
          <cell r="Q976" t="str">
            <v>аренда</v>
          </cell>
          <cell r="R976">
            <v>25</v>
          </cell>
          <cell r="S976" t="str">
            <v>Продажа комплекса, м. Щелковская, 15 мин.пш. Производственно-складской комплекс 20600 кв.м. Земельный участок 4,2 га (аренда 25 лет с 2010 г, возможен выкуп). Складские здания: 8000 кв.м - высота потолков 10 м, капитальное, пандус; 9000 кв.м - высота потолков 10 м, капитальное, пандус. Кран-балки, мостовой кран. Административные здания: 2700 и 900 кв.м, капитальные, 3-х этажные. Все здания оборудованы пожарной сигнализацией. На территории находится ТП подстанция (в собственности) - 2 х 630 кВт. Все коммуникации городские, 3 ж/д тупика (действующие). Территория благоустроенная, огороженная, охраняемая. Рядом проходит участок строящегося 4 транспортного кольца. 100% площадей сданы в аренду.</v>
          </cell>
          <cell r="T976" t="str">
            <v>http://www.prom-zona.ru/object.php?idobj=547</v>
          </cell>
          <cell r="U976">
            <v>40290</v>
          </cell>
          <cell r="W976">
            <v>36407.76699029126</v>
          </cell>
          <cell r="X976" t="str">
            <v>Москва</v>
          </cell>
          <cell r="Y976">
            <v>3600</v>
          </cell>
        </row>
        <row r="977">
          <cell r="A977">
            <v>1211</v>
          </cell>
          <cell r="B977" t="str">
            <v>Москва</v>
          </cell>
          <cell r="C977">
            <v>735786000</v>
          </cell>
          <cell r="E977">
            <v>24600</v>
          </cell>
          <cell r="H977" t="str">
            <v>производственно-складской комплекс</v>
          </cell>
          <cell r="K977" t="str">
            <v>Москва, ВАО, ш. Энтузиастов</v>
          </cell>
          <cell r="N977" t="str">
            <v>Москва, Москва</v>
          </cell>
          <cell r="P977">
            <v>30000</v>
          </cell>
          <cell r="Q977" t="str">
            <v>аренда</v>
          </cell>
          <cell r="R977" t="str">
            <v>до 2057 г</v>
          </cell>
          <cell r="S977" t="str">
            <v>Предлагаемый к продаже объект недвижимости представляет собой  складские, производственные и административные помещения,  адаптированные к современным условиям. Высота потолка в складских помещениях: 8-11 м.</v>
          </cell>
          <cell r="T977" t="str">
            <v>http://www.urg.ru/sale/148?id=1018&amp;&amp;source=main</v>
          </cell>
          <cell r="U977">
            <v>40604</v>
          </cell>
          <cell r="W977">
            <v>29910</v>
          </cell>
          <cell r="X977" t="str">
            <v>Москва</v>
          </cell>
          <cell r="Y977">
            <v>5600</v>
          </cell>
        </row>
        <row r="978">
          <cell r="A978">
            <v>1212</v>
          </cell>
          <cell r="B978" t="str">
            <v>Москва</v>
          </cell>
          <cell r="C978">
            <v>99000000</v>
          </cell>
          <cell r="E978">
            <v>2268</v>
          </cell>
          <cell r="H978" t="str">
            <v>производственно-складской комплекс</v>
          </cell>
          <cell r="K978" t="str">
            <v>Москва, ВАО, ш. Носовихинское</v>
          </cell>
          <cell r="N978" t="str">
            <v>Москва, Москва</v>
          </cell>
          <cell r="S978" t="str">
            <v>2 капитальных корпуса по 1134 кв.м. высотой 6м и участок 0,9 га, есть электричество 100 кВт, вода, канализация и отопление. Цена по 1000 $/кв.м. Тел.: 89262116621 Анна Геннадьевна</v>
          </cell>
          <cell r="T978" t="str">
            <v>http://www.gdeetotdom.ru/obj/commercial/msk/5875488426/</v>
          </cell>
          <cell r="U978">
            <v>40585</v>
          </cell>
          <cell r="W978">
            <v>43650.793650793654</v>
          </cell>
          <cell r="X978" t="str">
            <v>Москва</v>
          </cell>
          <cell r="Y978">
            <v>0</v>
          </cell>
        </row>
        <row r="979">
          <cell r="A979">
            <v>1213</v>
          </cell>
          <cell r="B979" t="str">
            <v>Москва</v>
          </cell>
          <cell r="C979">
            <v>660000000</v>
          </cell>
          <cell r="E979">
            <v>10200</v>
          </cell>
          <cell r="H979" t="str">
            <v>производственно-складской комплекс</v>
          </cell>
          <cell r="K979" t="str">
            <v>Москва, САО, ул. Складочная</v>
          </cell>
          <cell r="N979" t="str">
            <v>Москва, Москва</v>
          </cell>
          <cell r="T979" t="str">
            <v>http://www.proizvodstvorealty.org/cgi-bin/prodaga.pl</v>
          </cell>
          <cell r="U979">
            <v>40604</v>
          </cell>
          <cell r="W979">
            <v>64705.882352941175</v>
          </cell>
          <cell r="X979" t="str">
            <v>Москва</v>
          </cell>
          <cell r="Y979">
            <v>5000</v>
          </cell>
        </row>
        <row r="980">
          <cell r="A980">
            <v>1214</v>
          </cell>
          <cell r="B980" t="str">
            <v>Москва</v>
          </cell>
          <cell r="C980">
            <v>1500000000</v>
          </cell>
          <cell r="E980">
            <v>30943.7</v>
          </cell>
          <cell r="H980" t="str">
            <v>производственно-складской комплекс</v>
          </cell>
          <cell r="K980" t="str">
            <v>Москва, САО, м. Водный стадион</v>
          </cell>
          <cell r="N980" t="str">
            <v>Москва, Москва</v>
          </cell>
          <cell r="P980">
            <v>41969</v>
          </cell>
          <cell r="Q980" t="str">
            <v>аренда</v>
          </cell>
          <cell r="S980" t="str">
            <v>6 зданий производственно-складского комплекса. Площадь участка 41969 кв.м. Участок в долгосрочной аренде. Удобные подъездные пути с Ленинградского шоссе и Дмитровского шоссе. установленная мощность 6000 кВа, единовременная 4700 кВа; по газу: от 06.10.69 Госплан СССР: до 8,0 млн. куб. м в год; по воде: от 16.08.02 Мосводоканал: до 235 куб. м в сутки.</v>
          </cell>
          <cell r="T980" t="str">
            <v>http://www.urg.ru/sale/148?id=1289&amp;&amp;source=main</v>
          </cell>
          <cell r="U980">
            <v>40605</v>
          </cell>
          <cell r="W980">
            <v>48475.133872161379</v>
          </cell>
          <cell r="X980" t="str">
            <v>Москва</v>
          </cell>
          <cell r="Y980">
            <v>3094.3700000000003</v>
          </cell>
        </row>
        <row r="981">
          <cell r="A981">
            <v>1215</v>
          </cell>
          <cell r="B981" t="str">
            <v>Москва</v>
          </cell>
          <cell r="C981">
            <v>660000000</v>
          </cell>
          <cell r="E981">
            <v>10200</v>
          </cell>
          <cell r="H981" t="str">
            <v>производственно-складской комплекс</v>
          </cell>
          <cell r="K981" t="str">
            <v>Москва, САО, м. Савеловская</v>
          </cell>
          <cell r="N981" t="str">
            <v>Москва, Москва</v>
          </cell>
          <cell r="P981">
            <v>11000</v>
          </cell>
          <cell r="S981" t="str">
            <v>Офис-склад. Продается офис - 5000 м2 и склад - 5000 м2, класс Б, цоколь + 3 эт, кондиционирование, охрана, парковка. (22 млн. долларов). Без комиссии.</v>
          </cell>
          <cell r="T981" t="str">
            <v>http://www.urg.ru/sale/148?id=1566&amp;&amp;source=main</v>
          </cell>
          <cell r="U981">
            <v>40604</v>
          </cell>
          <cell r="W981">
            <v>64705.882352941175</v>
          </cell>
          <cell r="X981" t="str">
            <v>Москва</v>
          </cell>
          <cell r="Y981">
            <v>900</v>
          </cell>
        </row>
        <row r="982">
          <cell r="A982">
            <v>1216</v>
          </cell>
          <cell r="B982" t="str">
            <v>Москва</v>
          </cell>
          <cell r="C982">
            <v>170000000</v>
          </cell>
          <cell r="E982">
            <v>3137.8</v>
          </cell>
          <cell r="H982" t="str">
            <v>производственно-складской комплекс</v>
          </cell>
          <cell r="K982" t="str">
            <v>Москва, САО, ул. Софьи Ковалевской, д. 1</v>
          </cell>
          <cell r="N982" t="str">
            <v>Москва, Москва</v>
          </cell>
          <cell r="P982">
            <v>10380</v>
          </cell>
          <cell r="Q982" t="str">
            <v>аренда</v>
          </cell>
          <cell r="R982" t="str">
            <v>до 2012</v>
          </cell>
          <cell r="T982" t="str">
            <v>http://cre.miel.ru/object/30424/</v>
          </cell>
          <cell r="U982">
            <v>40604</v>
          </cell>
          <cell r="W982">
            <v>54178.086557460636</v>
          </cell>
          <cell r="X982" t="str">
            <v>Москва</v>
          </cell>
          <cell r="Y982">
            <v>644</v>
          </cell>
        </row>
        <row r="983">
          <cell r="A983">
            <v>1217</v>
          </cell>
          <cell r="B983" t="str">
            <v>Москва</v>
          </cell>
          <cell r="C983">
            <v>450000000</v>
          </cell>
          <cell r="E983">
            <v>10000</v>
          </cell>
          <cell r="H983" t="str">
            <v>производственно-складской комплекс</v>
          </cell>
          <cell r="K983" t="str">
            <v>Москва, САО, м. Петровско-Разумовская</v>
          </cell>
          <cell r="N983" t="str">
            <v>Москва, Москва</v>
          </cell>
          <cell r="P983">
            <v>21000</v>
          </cell>
          <cell r="Q983" t="str">
            <v>аренда</v>
          </cell>
          <cell r="S983" t="str">
            <v>Продажа производства, м. Петровско-Разумовская, 10 мин.тр. Производственно-складской комплекс. 10.000 кв.м, капитальный, тёплый. Основной цех 4.000 кв.м, капитальное, полы – антипыль. Высота потолка 5-8 м. АБК 1.300 кв.м, телефоны, Интернет. Ж/д тупик на территории. Электричество 1330 кВт. Собственная ТП. Отопление, водопровод, канализация – городские. Газ. Земельный участок 2,1 га в аренде, промназначения. Огорожено ж/б забором, КПП, 2 въезда на территорию. </v>
          </cell>
          <cell r="T983" t="str">
            <v>http://www.prom-zona.ru/object.php?idobj=357</v>
          </cell>
          <cell r="U983">
            <v>40581</v>
          </cell>
          <cell r="W983">
            <v>45000</v>
          </cell>
          <cell r="X983" t="str">
            <v>Москва</v>
          </cell>
          <cell r="Y983">
            <v>1300</v>
          </cell>
        </row>
        <row r="984">
          <cell r="A984">
            <v>1218</v>
          </cell>
          <cell r="B984" t="str">
            <v>Москва</v>
          </cell>
          <cell r="C984">
            <v>750000000</v>
          </cell>
          <cell r="E984">
            <v>9881</v>
          </cell>
          <cell r="H984" t="str">
            <v>производственно-складской комплекс</v>
          </cell>
          <cell r="K984" t="str">
            <v>Москва, САО, м. Беговая</v>
          </cell>
          <cell r="N984" t="str">
            <v>Москва, Москва</v>
          </cell>
          <cell r="P984">
            <v>9895</v>
          </cell>
          <cell r="Q984" t="str">
            <v>собств</v>
          </cell>
          <cell r="S984" t="str">
            <v>Продажа производства, м. Беговая, 5 мин.тр. Офисно-производственно-складской комплекс. Общая площадь объекта - 9881 кв.м. Площадь земли - 9895 кв.м. В СОБСТВЕННОСТИ. Мощность электроэнергии 531+55 кВт, своя ТП. Расчетная величина энергопотребления 160 564 кВт. Временная и постоянная нагрузка по этажам 400-500 кг/см2. Водопровод, канализация, горячая вода, центральное отоплении. Приточно-вытяжная вентиляция, 90% помещений с кондиционерами. Пожарная сигнализация, видеонаблюдение. Линии МГТС 20 номеров, интернет оптиковолоконный. Парковка 90 машиномест. Строение 1. Площадь 6778 кв.м. Кирпичное, трехэтажное здание с цокольным этажом, все коммуникации, построено 1980 г. Сетка колон 6 х 6 м. Строение 2. Площадь 671 кв.м. Высота потолка 6,6 м, кирпичное, техническое одноэтажное здание, отопление, электричество. Строение 3. Площадь 28 кв.м. Строение 6. Площадь 1280 кв.м. Высота потолка 4,5 м, металлический ангар, отопление, электричество. Строение 8. Площадь 1127 кв.м. Металлический двухэтажный ангар. Высота потолка 1-го этажа 4,9 м, 2-й этаж - 4 м. Отопление, электричество.</v>
          </cell>
          <cell r="T984" t="str">
            <v>http://www.prom-zona.ru/object.php?idobj=794</v>
          </cell>
          <cell r="U984">
            <v>40581</v>
          </cell>
          <cell r="W984">
            <v>75903.248659042612</v>
          </cell>
          <cell r="X984" t="str">
            <v>Москва</v>
          </cell>
          <cell r="Y984">
            <v>6778</v>
          </cell>
        </row>
        <row r="985">
          <cell r="A985">
            <v>1219</v>
          </cell>
          <cell r="B985" t="str">
            <v>Москва</v>
          </cell>
          <cell r="C985">
            <v>207000000</v>
          </cell>
          <cell r="E985">
            <v>3675</v>
          </cell>
          <cell r="H985" t="str">
            <v>производственно-складской комплекс</v>
          </cell>
          <cell r="K985" t="str">
            <v>Москва, САО, ул. Магистральная 4-я</v>
          </cell>
          <cell r="N985" t="str">
            <v>Москва, Москва</v>
          </cell>
          <cell r="P985">
            <v>9789</v>
          </cell>
          <cell r="S985" t="str">
            <v>Офисно складской комплекс, строения 2295 и 1380 кв.м., арендно пригодная площадь 2930 кв.м., участок 9789 кв.м. Тел.: 89672490029 Андрей Петрович</v>
          </cell>
          <cell r="T985" t="str">
            <v>http://www.gdeetotdom.ru/obj/commercial/msk/5875486658/</v>
          </cell>
          <cell r="U985">
            <v>40585</v>
          </cell>
          <cell r="W985">
            <v>56326.530612244896</v>
          </cell>
          <cell r="X985" t="str">
            <v>Москва</v>
          </cell>
          <cell r="Y985">
            <v>2295</v>
          </cell>
        </row>
        <row r="1013">
          <cell r="S1013" t="str">
            <v>От общей площади всех зданий офисных помещений около 10%.</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писан 25.03.14"/>
      <sheetName val="на 13.04.15"/>
      <sheetName val="подписано 31.03.15"/>
      <sheetName val="на 12.10.15"/>
      <sheetName val="по отделам на 12.10.15"/>
      <sheetName val="подписано 07.10.15"/>
      <sheetName val="актуально на 22.04.16"/>
      <sheetName val="по отделам на 26.04.16"/>
      <sheetName val="П Ф СНО"/>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инструкция"/>
      <sheetName val="классификатор"/>
      <sheetName val="параметры"/>
      <sheetName val="конст"/>
      <sheetName val="показатели"/>
      <sheetName val="бюджетные"/>
      <sheetName val="графики"/>
      <sheetName val="балансировка"/>
      <sheetName val="ББЛ_год"/>
      <sheetName val="БДДС_год"/>
      <sheetName val="БДР_год"/>
      <sheetName val="ББЛ"/>
      <sheetName val="БДДС"/>
      <sheetName val="БДР"/>
      <sheetName val="налоги"/>
      <sheetName val="НДС"/>
      <sheetName val="СП"/>
      <sheetName val="накладные"/>
      <sheetName val="ФОТ"/>
      <sheetName val="инвестиции"/>
      <sheetName val="цех"/>
      <sheetName val="фор_К"/>
      <sheetName val="фор_Н"/>
      <sheetName val="фор_Т"/>
    </sheetNames>
    <sheetDataSet>
      <sheetData sheetId="0" refreshError="1"/>
      <sheetData sheetId="1" refreshError="1"/>
      <sheetData sheetId="2" refreshError="1"/>
      <sheetData sheetId="3">
        <row r="16">
          <cell r="C16">
            <v>1.1200000000000001</v>
          </cell>
        </row>
      </sheetData>
      <sheetData sheetId="4">
        <row r="35">
          <cell r="C35">
            <v>1.3</v>
          </cell>
        </row>
        <row r="42">
          <cell r="C42">
            <v>8000000</v>
          </cell>
        </row>
        <row r="43">
          <cell r="C43">
            <v>1300000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06">
          <cell r="H106">
            <v>175000</v>
          </cell>
        </row>
      </sheetData>
      <sheetData sheetId="23">
        <row r="106">
          <cell r="D106">
            <v>0</v>
          </cell>
        </row>
      </sheetData>
      <sheetData sheetId="24">
        <row r="106">
          <cell r="D10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5 BL&amp;PL Y06"/>
      <sheetName val="issue_IP"/>
      <sheetName val="issue_SPE"/>
      <sheetName val="_C5"/>
      <sheetName val="G10"/>
      <sheetName val="N40"/>
      <sheetName val="N41"/>
      <sheetName val="U2.1 SP payroll"/>
      <sheetName val="U2.2 SRD payroll"/>
      <sheetName val="Not for review =&gt;"/>
      <sheetName val="A5.2 TB SRD"/>
      <sheetName val="A5.3 TB SP"/>
      <sheetName val="K40"/>
      <sheetName val="K41 CIP"/>
      <sheetName val="U2.40"/>
      <sheetName val="ac.01"/>
      <sheetName val="ac.02"/>
      <sheetName val="ac.08.3"/>
      <sheetName val="ac.08.4"/>
      <sheetName val="ac.08.5"/>
      <sheetName val="ac.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7">
          <cell r="F47">
            <v>5205013.3400000008</v>
          </cell>
          <cell r="J47">
            <v>194362.68768740736</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УС Пак"/>
      <sheetName val="Титул"/>
      <sheetName val="Содержание"/>
      <sheetName val="Информация"/>
      <sheetName val="справочники "/>
      <sheetName val="1.1Баланс"/>
      <sheetName val="1.2 ОПУ"/>
      <sheetName val="Форма 1"/>
      <sheetName val="Форма 2"/>
      <sheetName val="Форма 3"/>
      <sheetName val="Инструкция"/>
      <sheetName val="Форма 4.1"/>
      <sheetName val="Форма 4.2"/>
      <sheetName val="Форма 4.3"/>
      <sheetName val="Форма 4.4"/>
      <sheetName val="Форма 4.5"/>
      <sheetName val="Форма 4.6"/>
      <sheetName val="Форма 4.7"/>
      <sheetName val="Форма 4.8"/>
      <sheetName val="Форма 5.1"/>
      <sheetName val="Форма 5.2"/>
      <sheetName val="Форма 5.3"/>
      <sheetName val="Форма 6"/>
      <sheetName val="Форма 6.1.для заполн."/>
      <sheetName val="Форма 6.1-образ.заполн.1"/>
      <sheetName val="Форма 6.1. образ.заполн.2"/>
      <sheetName val="Форма 7 "/>
      <sheetName val="Форма 8"/>
      <sheetName val="Форма 9"/>
      <sheetName val="Форма 10"/>
      <sheetName val="Форма 11"/>
      <sheetName val="Форма 12.1"/>
      <sheetName val="Форма 12.2"/>
      <sheetName val="Форма 12.3"/>
      <sheetName val="Форма 12.4"/>
      <sheetName val="Форма 12.5"/>
      <sheetName val="Форма 13"/>
      <sheetName val="Форма 13.1"/>
      <sheetName val="Форма 13.2"/>
      <sheetName val="Форма 15"/>
      <sheetName val="Форма 14 "/>
      <sheetName val="Форма 16"/>
      <sheetName val="01 счет"/>
      <sheetName val="02 сч"/>
      <sheetName val="03сч"/>
      <sheetName val="07 счет"/>
      <sheetName val="08 счет"/>
      <sheetName val="3.5"/>
      <sheetName val="3.6"/>
      <sheetName val="3.8"/>
      <sheetName val="5.1-5.2"/>
      <sheetName val="5.3.1"/>
      <sheetName val="6.3"/>
      <sheetName val="7.4"/>
      <sheetName val="7.9"/>
      <sheetName val="7.10"/>
      <sheetName val="7.10.1"/>
      <sheetName val="8.1"/>
      <sheetName val="9.1"/>
      <sheetName val="9.1.1"/>
      <sheetName val="9.2"/>
      <sheetName val="9.2.1"/>
      <sheetName val="10.1-10.2"/>
      <sheetName val="10.1.1"/>
      <sheetName val="10.3"/>
      <sheetName val="11.3"/>
      <sheetName val="11.4"/>
      <sheetName val="11.6"/>
      <sheetName val="11.7"/>
      <sheetName val="12.1"/>
      <sheetName val="12.2"/>
      <sheetName val="12.3"/>
      <sheetName val="12.6"/>
      <sheetName val="12.7"/>
      <sheetName val="13.1"/>
      <sheetName val="13.3"/>
      <sheetName val="14.1.1"/>
      <sheetName val="14.2"/>
      <sheetName val="14.3"/>
      <sheetName val="14.4"/>
      <sheetName val="14.5"/>
      <sheetName val="15.1"/>
      <sheetName val="15.4"/>
      <sheetName val="16.1"/>
      <sheetName val="16.2"/>
      <sheetName val="16.3"/>
      <sheetName val="16.3.1"/>
      <sheetName val="16.5"/>
      <sheetName val="иски дорог"/>
      <sheetName val="иски к дорогам"/>
      <sheetName val="налог. риск"/>
      <sheetName val="комис. торговля"/>
      <sheetName val="K23_CIP brd"/>
      <sheetName val="Группы ОС"/>
    </sheetNames>
    <sheetDataSet>
      <sheetData sheetId="0"/>
      <sheetData sheetId="1"/>
      <sheetData sheetId="2"/>
      <sheetData sheetId="3"/>
      <sheetData sheetId="4">
        <row r="6">
          <cell r="A6" t="str">
            <v>ДК</v>
          </cell>
          <cell r="B6" t="str">
            <v>АК</v>
          </cell>
        </row>
        <row r="7">
          <cell r="A7" t="str">
            <v>АК</v>
          </cell>
          <cell r="B7" t="str">
            <v>СП</v>
          </cell>
        </row>
        <row r="8">
          <cell r="A8" t="str">
            <v>СП</v>
          </cell>
          <cell r="B8" t="str">
            <v>СВЯЗ</v>
          </cell>
        </row>
        <row r="9">
          <cell r="A9" t="str">
            <v>СВЯЗ</v>
          </cell>
          <cell r="B9" t="str">
            <v>Сторонняя компания</v>
          </cell>
        </row>
        <row r="10">
          <cell r="A10" t="str">
            <v>Сторонняя компания</v>
          </cell>
        </row>
        <row r="39">
          <cell r="C39" t="str">
            <v>Здания</v>
          </cell>
          <cell r="G39" t="str">
            <v>ОС</v>
          </cell>
          <cell r="J39" t="str">
            <v>на консервации</v>
          </cell>
        </row>
        <row r="40">
          <cell r="C40" t="str">
            <v>земляное полотно</v>
          </cell>
          <cell r="G40" t="str">
            <v>НЗС</v>
          </cell>
          <cell r="J40" t="str">
            <v>в резерве</v>
          </cell>
        </row>
        <row r="41">
          <cell r="C41" t="str">
            <v>верхнее строение пути</v>
          </cell>
          <cell r="G41" t="str">
            <v>НМА</v>
          </cell>
          <cell r="J41" t="str">
            <v>не используемые по разным причинам</v>
          </cell>
        </row>
        <row r="42">
          <cell r="C42" t="str">
            <v>мосты</v>
          </cell>
          <cell r="G42" t="str">
            <v>Запасы</v>
          </cell>
          <cell r="J42" t="str">
            <v>планируемые к списанию на основании имеющегося на отчетную дату приказа (решения) о списании</v>
          </cell>
        </row>
        <row r="43">
          <cell r="C43" t="str">
            <v>передаточные устройства</v>
          </cell>
          <cell r="G43" t="str">
            <v>Деб.задолж.</v>
          </cell>
        </row>
        <row r="44">
          <cell r="C44" t="str">
            <v>прочие сооружения</v>
          </cell>
          <cell r="G44" t="str">
            <v>Фин.вложения</v>
          </cell>
        </row>
        <row r="45">
          <cell r="C45" t="str">
            <v>силовые машины и оборудование</v>
          </cell>
          <cell r="G45" t="str">
            <v>Прочее</v>
          </cell>
        </row>
        <row r="46">
          <cell r="C46" t="str">
            <v>рабочие машины и оборудование</v>
          </cell>
        </row>
        <row r="47">
          <cell r="C47" t="str">
            <v>измерительные и регулирующие приборы и устройства, лабораторное оборудование</v>
          </cell>
        </row>
        <row r="48">
          <cell r="C48" t="str">
            <v>вычислительная техника</v>
          </cell>
        </row>
        <row r="49">
          <cell r="C49" t="str">
            <v>инструменты</v>
          </cell>
        </row>
        <row r="50">
          <cell r="C50" t="str">
            <v>прочие машины и оборудование</v>
          </cell>
        </row>
        <row r="51">
          <cell r="C51" t="str">
            <v>электровозы</v>
          </cell>
        </row>
        <row r="52">
          <cell r="C52" t="str">
            <v>тепловозы</v>
          </cell>
        </row>
        <row r="53">
          <cell r="C53" t="str">
            <v>моторвагонные секции</v>
          </cell>
        </row>
        <row r="54">
          <cell r="C54" t="str">
            <v>дизельпоезда</v>
          </cell>
        </row>
        <row r="55">
          <cell r="C55" t="str">
            <v>паровозы и тендеры</v>
          </cell>
        </row>
        <row r="56">
          <cell r="C56" t="str">
            <v>вагоны грузовые в том числе:</v>
          </cell>
        </row>
        <row r="57">
          <cell r="C57" t="str">
            <v>рефрижераторные вагоны</v>
          </cell>
        </row>
        <row r="58">
          <cell r="C58" t="str">
            <v>вагоны инвентарного парка</v>
          </cell>
        </row>
        <row r="59">
          <cell r="C59" t="str">
            <v>вагоны собственности филиалов</v>
          </cell>
        </row>
        <row r="60">
          <cell r="C60" t="str">
            <v>пассажирские вагоны</v>
          </cell>
        </row>
        <row r="61">
          <cell r="C61" t="str">
            <v>автомобильный транспорт</v>
          </cell>
        </row>
        <row r="62">
          <cell r="C62" t="str">
            <v>прочие транспортные средства</v>
          </cell>
        </row>
        <row r="63">
          <cell r="C63" t="str">
            <v>контейнеры</v>
          </cell>
        </row>
        <row r="64">
          <cell r="C64" t="str">
            <v>прочий производственный и хозяйственный инвентарь</v>
          </cell>
        </row>
        <row r="76">
          <cell r="A76">
            <v>141</v>
          </cell>
          <cell r="B76" t="str">
            <v>Инвест. в дочерние общества</v>
          </cell>
          <cell r="C76" t="str">
            <v>облигации</v>
          </cell>
          <cell r="I76" t="str">
            <v>ежедневно</v>
          </cell>
        </row>
        <row r="77">
          <cell r="A77">
            <v>142</v>
          </cell>
          <cell r="B77" t="str">
            <v>Инвест. в зависимые общества (АК и СП)</v>
          </cell>
          <cell r="C77" t="str">
            <v>паи</v>
          </cell>
          <cell r="I77" t="str">
            <v>ежемесячно</v>
          </cell>
        </row>
        <row r="78">
          <cell r="A78" t="str">
            <v>143</v>
          </cell>
          <cell r="B78" t="str">
            <v>Инвест. в другие организации</v>
          </cell>
          <cell r="C78" t="str">
            <v>акции обыкновенные</v>
          </cell>
          <cell r="I78" t="str">
            <v>ежеквартально</v>
          </cell>
        </row>
        <row r="79">
          <cell r="A79">
            <v>144</v>
          </cell>
          <cell r="B79" t="str">
            <v>Долгоср. займы предост.другим орган.</v>
          </cell>
          <cell r="C79" t="str">
            <v>акции привилегированные</v>
          </cell>
          <cell r="I79" t="str">
            <v>по полугодию</v>
          </cell>
        </row>
        <row r="80">
          <cell r="A80" t="str">
            <v>без номера</v>
          </cell>
          <cell r="B80" t="str">
            <v>Прочие долгоср. вложения</v>
          </cell>
          <cell r="C80" t="str">
            <v>займы предост.(кроме сотрудн.)</v>
          </cell>
          <cell r="I80" t="str">
            <v>ежегодно</v>
          </cell>
        </row>
        <row r="81">
          <cell r="A81">
            <v>251</v>
          </cell>
          <cell r="B81" t="str">
            <v>Краткоср. займы предост.другим орган.</v>
          </cell>
          <cell r="C81" t="str">
            <v>векселя</v>
          </cell>
          <cell r="I81" t="str">
            <v>в конце срока</v>
          </cell>
        </row>
        <row r="82">
          <cell r="A82">
            <v>253</v>
          </cell>
          <cell r="B82" t="str">
            <v>Прочие краткоср.вложения</v>
          </cell>
          <cell r="C82" t="str">
            <v>депозиты</v>
          </cell>
          <cell r="I82" t="str">
            <v>другая</v>
          </cell>
        </row>
        <row r="83">
          <cell r="A83">
            <v>230</v>
          </cell>
          <cell r="C83" t="str">
            <v>вклады по договору простого товарищества</v>
          </cell>
        </row>
        <row r="84">
          <cell r="A84">
            <v>240</v>
          </cell>
          <cell r="C84" t="str">
            <v>деб.зад., приобрет. на основании уступки права требован.</v>
          </cell>
        </row>
        <row r="85">
          <cell r="C85" t="str">
            <v>имущество, закрепляемое на праве опер.управл.</v>
          </cell>
        </row>
        <row r="86">
          <cell r="C86" t="str">
            <v>прочее</v>
          </cell>
        </row>
        <row r="106">
          <cell r="C106" t="str">
            <v>231</v>
          </cell>
        </row>
        <row r="107">
          <cell r="C107" t="str">
            <v>232</v>
          </cell>
        </row>
        <row r="108">
          <cell r="C108" t="str">
            <v>233</v>
          </cell>
        </row>
        <row r="109">
          <cell r="C109" t="str">
            <v>234</v>
          </cell>
        </row>
        <row r="110">
          <cell r="C110" t="str">
            <v>241</v>
          </cell>
        </row>
        <row r="111">
          <cell r="C111" t="str">
            <v>242</v>
          </cell>
        </row>
        <row r="112">
          <cell r="C112" t="str">
            <v>243</v>
          </cell>
        </row>
        <row r="113">
          <cell r="C113" t="str">
            <v>244</v>
          </cell>
        </row>
        <row r="146">
          <cell r="F146">
            <v>510</v>
          </cell>
          <cell r="G146" t="str">
            <v>ежемесячно</v>
          </cell>
        </row>
        <row r="147">
          <cell r="F147">
            <v>610</v>
          </cell>
          <cell r="G147" t="str">
            <v>ежеквартально</v>
          </cell>
        </row>
        <row r="148">
          <cell r="G148" t="str">
            <v>по полугодию</v>
          </cell>
        </row>
        <row r="149">
          <cell r="G149" t="str">
            <v>ежегодно</v>
          </cell>
        </row>
        <row r="150">
          <cell r="G150" t="str">
            <v>в конце срока</v>
          </cell>
        </row>
        <row r="151">
          <cell r="G151" t="str">
            <v>другая</v>
          </cell>
        </row>
        <row r="202">
          <cell r="H202" t="str">
            <v>Себестоимость</v>
          </cell>
        </row>
        <row r="203">
          <cell r="H203" t="str">
            <v>Административные расходы</v>
          </cell>
        </row>
        <row r="204">
          <cell r="H204" t="str">
            <v>Коммерческие расходы</v>
          </cell>
        </row>
        <row r="205">
          <cell r="H205" t="str">
            <v>Прочие расходы</v>
          </cell>
        </row>
        <row r="212">
          <cell r="D212" t="str">
            <v>вероятный</v>
          </cell>
        </row>
        <row r="213">
          <cell r="D213" t="str">
            <v>маловероятный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3.3 TOC"/>
      <sheetName val="CIP Add Sel"/>
      <sheetName val="Approach"/>
      <sheetName val="PPE Add Sel"/>
      <sheetName val="&gt;PBC&gt;"/>
      <sheetName val="Jan 01 08"/>
      <sheetName val="May 01 08"/>
      <sheetName val="Sept 01 08"/>
      <sheetName val="Dec 01 08"/>
      <sheetName val="ГС 01 08 Y"/>
      <sheetName val="Jan 07 60"/>
      <sheetName val="Apr 07 60"/>
      <sheetName val="Jul 07 60"/>
      <sheetName val="Dec 07 60"/>
      <sheetName val="Feb 08 60"/>
      <sheetName val="Mar 08 60"/>
      <sheetName val="Jun 08 60"/>
      <sheetName val="Oct 08 6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zoomScale="85" zoomScaleNormal="85" workbookViewId="0">
      <selection activeCell="O31" sqref="O31"/>
    </sheetView>
  </sheetViews>
  <sheetFormatPr defaultRowHeight="15" x14ac:dyDescent="0.25"/>
  <cols>
    <col min="1" max="1" width="55" style="8" customWidth="1"/>
    <col min="2" max="4" width="14.7109375" style="8" hidden="1" customWidth="1"/>
    <col min="5" max="8" width="14.7109375" style="8" customWidth="1"/>
    <col min="9" max="11" width="14.7109375" style="8" hidden="1" customWidth="1"/>
    <col min="12" max="16384" width="9.140625" style="8"/>
  </cols>
  <sheetData>
    <row r="1" spans="1:11" ht="20.25" x14ac:dyDescent="0.3">
      <c r="A1" s="22" t="s">
        <v>0</v>
      </c>
    </row>
    <row r="2" spans="1:11" x14ac:dyDescent="0.25">
      <c r="A2" s="7" t="s">
        <v>17</v>
      </c>
    </row>
    <row r="3" spans="1:11" x14ac:dyDescent="0.25">
      <c r="H3" s="9" t="s">
        <v>24</v>
      </c>
    </row>
    <row r="4" spans="1:11" s="16" customFormat="1" x14ac:dyDescent="0.25">
      <c r="A4" s="14" t="s">
        <v>1</v>
      </c>
      <c r="B4" s="15">
        <v>2016</v>
      </c>
      <c r="C4" s="15">
        <v>2017</v>
      </c>
      <c r="D4" s="15">
        <v>2018</v>
      </c>
      <c r="E4" s="15">
        <v>2019</v>
      </c>
      <c r="F4" s="15">
        <v>2020</v>
      </c>
      <c r="G4" s="15">
        <v>2021</v>
      </c>
      <c r="H4" s="23" t="s">
        <v>25</v>
      </c>
      <c r="I4" s="23" t="s">
        <v>27</v>
      </c>
      <c r="J4" s="23" t="s">
        <v>28</v>
      </c>
      <c r="K4" s="23" t="s">
        <v>29</v>
      </c>
    </row>
    <row r="5" spans="1:11" x14ac:dyDescent="0.25">
      <c r="A5" s="7" t="s">
        <v>2</v>
      </c>
      <c r="B5" s="1">
        <v>3689324.8170955363</v>
      </c>
      <c r="C5" s="1">
        <v>5619915.4457598254</v>
      </c>
      <c r="D5" s="1">
        <v>8076281</v>
      </c>
      <c r="E5" s="1">
        <v>5088806</v>
      </c>
      <c r="F5" s="1">
        <v>5126583</v>
      </c>
      <c r="G5" s="1">
        <v>9036310</v>
      </c>
      <c r="H5" s="1">
        <v>12306251</v>
      </c>
      <c r="I5" s="1">
        <v>14187657</v>
      </c>
      <c r="J5" s="1">
        <v>25556297</v>
      </c>
      <c r="K5" s="1">
        <v>21931734</v>
      </c>
    </row>
    <row r="6" spans="1:11" x14ac:dyDescent="0.25">
      <c r="A6" s="8" t="s">
        <v>3</v>
      </c>
      <c r="B6" s="1">
        <v>-2245222.9676806913</v>
      </c>
      <c r="C6" s="1">
        <v>-3372578.7459234344</v>
      </c>
      <c r="D6" s="1">
        <v>-5149405</v>
      </c>
      <c r="E6" s="1">
        <v>-3974716</v>
      </c>
      <c r="F6" s="1">
        <v>-4131773</v>
      </c>
      <c r="G6" s="1">
        <v>-6299537</v>
      </c>
      <c r="H6" s="1">
        <v>-8737438.209999999</v>
      </c>
      <c r="I6" s="1">
        <v>-9221977.0500000007</v>
      </c>
      <c r="J6" s="1">
        <v>-18272752.355</v>
      </c>
      <c r="K6" s="1">
        <v>-15402656.7882</v>
      </c>
    </row>
    <row r="7" spans="1:11" x14ac:dyDescent="0.25">
      <c r="A7" s="10" t="s">
        <v>4</v>
      </c>
      <c r="B7" s="2">
        <f>B5+B6</f>
        <v>1444101.849414845</v>
      </c>
      <c r="C7" s="2">
        <f>C5+C6-1</f>
        <v>2247335.699836391</v>
      </c>
      <c r="D7" s="2">
        <f t="shared" ref="D7:G7" si="0">D5+D6</f>
        <v>2926876</v>
      </c>
      <c r="E7" s="2">
        <f t="shared" si="0"/>
        <v>1114090</v>
      </c>
      <c r="F7" s="2">
        <f t="shared" si="0"/>
        <v>994810</v>
      </c>
      <c r="G7" s="2">
        <f t="shared" si="0"/>
        <v>2736773</v>
      </c>
      <c r="H7" s="2">
        <v>3568812.790000001</v>
      </c>
      <c r="I7" s="2">
        <v>4965679.9499999993</v>
      </c>
      <c r="J7" s="2">
        <v>7283544.6449999996</v>
      </c>
      <c r="K7" s="2">
        <v>6529077.2117999997</v>
      </c>
    </row>
    <row r="8" spans="1:11" x14ac:dyDescent="0.25">
      <c r="A8" s="10" t="s">
        <v>5</v>
      </c>
      <c r="B8" s="3">
        <f t="shared" ref="B8:G8" si="1">B7/B5</f>
        <v>0.39142713667367757</v>
      </c>
      <c r="C8" s="3">
        <f t="shared" si="1"/>
        <v>0.39988781353142694</v>
      </c>
      <c r="D8" s="3">
        <f t="shared" si="1"/>
        <v>0.3624039331964799</v>
      </c>
      <c r="E8" s="3">
        <f t="shared" si="1"/>
        <v>0.21892954850312626</v>
      </c>
      <c r="F8" s="3">
        <f t="shared" si="1"/>
        <v>0.19404933071404482</v>
      </c>
      <c r="G8" s="3">
        <f t="shared" si="1"/>
        <v>0.30286400090302346</v>
      </c>
      <c r="H8" s="3">
        <v>0.29000000000000009</v>
      </c>
      <c r="I8" s="3">
        <v>0.34999999999999992</v>
      </c>
      <c r="J8" s="3">
        <v>0.28499999999999998</v>
      </c>
      <c r="K8" s="3">
        <v>0.29769999999999996</v>
      </c>
    </row>
    <row r="9" spans="1:11" x14ac:dyDescent="0.25">
      <c r="A9" s="8" t="s">
        <v>6</v>
      </c>
      <c r="B9" s="1">
        <v>-935909.42535850056</v>
      </c>
      <c r="C9" s="1">
        <v>-941997.85191620328</v>
      </c>
      <c r="D9" s="1">
        <v>-1342208</v>
      </c>
      <c r="E9" s="1">
        <f>-984312-30930</f>
        <v>-1015242</v>
      </c>
      <c r="F9" s="1">
        <f>-1103057-16923</f>
        <v>-1119980</v>
      </c>
      <c r="G9" s="1">
        <v>-1474827</v>
      </c>
      <c r="H9" s="1">
        <v>-2356009</v>
      </c>
      <c r="I9" s="1">
        <v>-3109931</v>
      </c>
      <c r="J9" s="1">
        <v>-4893228</v>
      </c>
      <c r="K9" s="1">
        <v>-4196368</v>
      </c>
    </row>
    <row r="10" spans="1:11" x14ac:dyDescent="0.25">
      <c r="A10" s="8" t="s">
        <v>7</v>
      </c>
      <c r="B10" s="1">
        <v>-152856.89879328851</v>
      </c>
      <c r="C10" s="1">
        <f>7204.49602168435+1</f>
        <v>7205.4960216843501</v>
      </c>
      <c r="D10" s="1">
        <v>44443</v>
      </c>
      <c r="E10" s="1">
        <f>702138-309280</f>
        <v>392858</v>
      </c>
      <c r="F10" s="1">
        <f>599036+416745-436883</f>
        <v>578898</v>
      </c>
      <c r="G10" s="1">
        <f>-154245+289263-513414</f>
        <v>-378396</v>
      </c>
      <c r="H10" s="1">
        <v>239985</v>
      </c>
      <c r="I10" s="1">
        <v>-252653</v>
      </c>
      <c r="J10" s="1">
        <v>-363820</v>
      </c>
      <c r="K10" s="1">
        <v>-307044</v>
      </c>
    </row>
    <row r="11" spans="1:11" x14ac:dyDescent="0.25">
      <c r="A11" s="11" t="s">
        <v>8</v>
      </c>
      <c r="B11" s="2">
        <f t="shared" ref="B11:G11" si="2">B10+B9+B7</f>
        <v>355335.52526305593</v>
      </c>
      <c r="C11" s="2">
        <f t="shared" si="2"/>
        <v>1312543.343941872</v>
      </c>
      <c r="D11" s="2">
        <f t="shared" si="2"/>
        <v>1629111</v>
      </c>
      <c r="E11" s="2">
        <f t="shared" si="2"/>
        <v>491706</v>
      </c>
      <c r="F11" s="2">
        <f t="shared" si="2"/>
        <v>453728</v>
      </c>
      <c r="G11" s="2">
        <f t="shared" si="2"/>
        <v>883550</v>
      </c>
      <c r="H11" s="2">
        <v>1452788.790000001</v>
      </c>
      <c r="I11" s="2">
        <v>1603095.9499999993</v>
      </c>
      <c r="J11" s="2">
        <v>2026496.6449999996</v>
      </c>
      <c r="K11" s="2">
        <v>2025665.2117999997</v>
      </c>
    </row>
    <row r="12" spans="1:11" x14ac:dyDescent="0.25">
      <c r="A12" s="8" t="s">
        <v>9</v>
      </c>
      <c r="B12" s="1">
        <v>26893.443809999972</v>
      </c>
      <c r="C12" s="1">
        <v>81853.601870000231</v>
      </c>
      <c r="D12" s="1">
        <v>42742</v>
      </c>
      <c r="E12" s="1">
        <v>32809</v>
      </c>
      <c r="F12" s="1">
        <v>18753</v>
      </c>
      <c r="G12" s="1">
        <v>33425</v>
      </c>
      <c r="H12" s="1">
        <v>28462</v>
      </c>
      <c r="I12" s="1">
        <v>26971.222736333333</v>
      </c>
      <c r="J12" s="1">
        <v>28795.47107298889</v>
      </c>
      <c r="K12" s="1">
        <v>31675.018180287781</v>
      </c>
    </row>
    <row r="13" spans="1:11" x14ac:dyDescent="0.25">
      <c r="A13" s="8" t="s">
        <v>10</v>
      </c>
      <c r="B13" s="1">
        <v>-302935.57590666035</v>
      </c>
      <c r="C13" s="1">
        <v>-293339.93119951745</v>
      </c>
      <c r="D13" s="1">
        <v>-288745</v>
      </c>
      <c r="E13" s="1">
        <v>-374365</v>
      </c>
      <c r="F13" s="1">
        <v>-387497</v>
      </c>
      <c r="G13" s="1">
        <v>-466250</v>
      </c>
      <c r="H13" s="1">
        <v>-729330</v>
      </c>
      <c r="I13" s="1">
        <v>-802263</v>
      </c>
      <c r="J13" s="1">
        <v>-678491.89099999995</v>
      </c>
      <c r="K13" s="1">
        <v>-736695</v>
      </c>
    </row>
    <row r="14" spans="1:11" x14ac:dyDescent="0.25">
      <c r="A14" s="11" t="s">
        <v>11</v>
      </c>
      <c r="B14" s="2">
        <f t="shared" ref="B14:G14" si="3">SUM(B11:B13)</f>
        <v>79293.393166395545</v>
      </c>
      <c r="C14" s="2">
        <f t="shared" si="3"/>
        <v>1101057.0146123548</v>
      </c>
      <c r="D14" s="2">
        <f t="shared" si="3"/>
        <v>1383108</v>
      </c>
      <c r="E14" s="2">
        <f t="shared" si="3"/>
        <v>150150</v>
      </c>
      <c r="F14" s="2">
        <f t="shared" si="3"/>
        <v>84984</v>
      </c>
      <c r="G14" s="2">
        <f t="shared" si="3"/>
        <v>450725</v>
      </c>
      <c r="H14" s="2">
        <v>751920.79000000097</v>
      </c>
      <c r="I14" s="2">
        <v>827804.17273633252</v>
      </c>
      <c r="J14" s="2">
        <v>1376800.2250729883</v>
      </c>
      <c r="K14" s="2">
        <v>1320645.2299802874</v>
      </c>
    </row>
    <row r="15" spans="1:11" x14ac:dyDescent="0.25">
      <c r="A15" s="12" t="s">
        <v>12</v>
      </c>
      <c r="B15" s="1">
        <v>-47511.257150000005</v>
      </c>
      <c r="C15" s="1">
        <v>-229847.19034999999</v>
      </c>
      <c r="D15" s="1">
        <v>-334627</v>
      </c>
      <c r="E15" s="1">
        <v>-58141</v>
      </c>
      <c r="F15" s="1">
        <v>-38581</v>
      </c>
      <c r="G15" s="1">
        <v>-138188</v>
      </c>
      <c r="H15" s="1">
        <v>-278792</v>
      </c>
      <c r="I15" s="1">
        <v>-320619</v>
      </c>
      <c r="J15" s="1">
        <v>-664193</v>
      </c>
      <c r="K15" s="1">
        <v>-536723</v>
      </c>
    </row>
    <row r="16" spans="1:11" x14ac:dyDescent="0.25">
      <c r="A16" s="20" t="s">
        <v>13</v>
      </c>
      <c r="B16" s="21">
        <f t="shared" ref="B16:G16" si="4">SUM(B14:B15)</f>
        <v>31782.13601639554</v>
      </c>
      <c r="C16" s="21">
        <f t="shared" si="4"/>
        <v>871209.82426235476</v>
      </c>
      <c r="D16" s="21">
        <f t="shared" si="4"/>
        <v>1048481</v>
      </c>
      <c r="E16" s="21">
        <f t="shared" si="4"/>
        <v>92009</v>
      </c>
      <c r="F16" s="21">
        <f t="shared" si="4"/>
        <v>46403</v>
      </c>
      <c r="G16" s="21">
        <f t="shared" si="4"/>
        <v>312537</v>
      </c>
      <c r="H16" s="21">
        <v>473128.79000000097</v>
      </c>
      <c r="I16" s="21">
        <v>507185.17273633252</v>
      </c>
      <c r="J16" s="21">
        <v>712607.22507298831</v>
      </c>
      <c r="K16" s="21">
        <v>783922.22998028737</v>
      </c>
    </row>
    <row r="17" spans="1:11" x14ac:dyDescent="0.25">
      <c r="A17" s="11" t="s">
        <v>14</v>
      </c>
      <c r="B17" s="3">
        <f t="shared" ref="B17:G17" si="5">B16/B5</f>
        <v>8.6146212632522805E-3</v>
      </c>
      <c r="C17" s="3">
        <f t="shared" si="5"/>
        <v>0.15502187402475504</v>
      </c>
      <c r="D17" s="3">
        <f t="shared" si="5"/>
        <v>0.12982225358429209</v>
      </c>
      <c r="E17" s="3">
        <f t="shared" si="5"/>
        <v>1.8080665680711743E-2</v>
      </c>
      <c r="F17" s="3">
        <f t="shared" si="5"/>
        <v>9.051448108808537E-3</v>
      </c>
      <c r="G17" s="3">
        <f t="shared" si="5"/>
        <v>3.4586794831075962E-2</v>
      </c>
      <c r="H17" s="3">
        <v>3.8446216479738712E-2</v>
      </c>
      <c r="I17" s="3">
        <v>3.5748339048253884E-2</v>
      </c>
      <c r="J17" s="3">
        <v>2.7883821551807301E-2</v>
      </c>
      <c r="K17" s="3">
        <v>3.5743741465234229E-2</v>
      </c>
    </row>
    <row r="18" spans="1:11" x14ac:dyDescent="0.25">
      <c r="A18" s="13" t="s">
        <v>15</v>
      </c>
      <c r="B18" s="4">
        <v>179156.74660379061</v>
      </c>
      <c r="C18" s="4">
        <v>197668</v>
      </c>
      <c r="D18" s="4">
        <v>243117</v>
      </c>
      <c r="E18" s="4">
        <f>159949+131924+1</f>
        <v>291874</v>
      </c>
      <c r="F18" s="4">
        <f>153102+164795</f>
        <v>317897</v>
      </c>
      <c r="G18" s="4">
        <f>179279+235575</f>
        <v>414854</v>
      </c>
      <c r="H18" s="4">
        <v>775788</v>
      </c>
      <c r="I18" s="4">
        <v>746192</v>
      </c>
      <c r="J18" s="4">
        <v>759019</v>
      </c>
      <c r="K18" s="4">
        <v>649215.21499999997</v>
      </c>
    </row>
    <row r="19" spans="1:11" x14ac:dyDescent="0.25">
      <c r="A19" s="10" t="s">
        <v>16</v>
      </c>
      <c r="B19" s="2">
        <f t="shared" ref="B19:E19" si="6">B11+B18</f>
        <v>534492.2718668466</v>
      </c>
      <c r="C19" s="2">
        <f t="shared" si="6"/>
        <v>1510211.343941872</v>
      </c>
      <c r="D19" s="2">
        <f t="shared" si="6"/>
        <v>1872228</v>
      </c>
      <c r="E19" s="2">
        <f t="shared" si="6"/>
        <v>783580</v>
      </c>
      <c r="F19" s="2">
        <f>F11+F18</f>
        <v>771625</v>
      </c>
      <c r="G19" s="2">
        <f>G11+G18</f>
        <v>1298404</v>
      </c>
      <c r="H19" s="2">
        <v>2228576.790000001</v>
      </c>
      <c r="I19" s="2">
        <v>2349287.9499999993</v>
      </c>
      <c r="J19" s="2">
        <v>2785515.6449999996</v>
      </c>
      <c r="K19" s="2">
        <v>2674880.4267999995</v>
      </c>
    </row>
    <row r="20" spans="1:11" ht="17.25" x14ac:dyDescent="0.3">
      <c r="A20" s="10" t="s">
        <v>26</v>
      </c>
      <c r="B20" s="3">
        <f t="shared" ref="B20:G20" si="7">B19/B5</f>
        <v>0.14487536293636294</v>
      </c>
      <c r="C20" s="3">
        <f t="shared" si="7"/>
        <v>0.26872492273550352</v>
      </c>
      <c r="D20" s="3">
        <f t="shared" si="7"/>
        <v>0.23181808557676484</v>
      </c>
      <c r="E20" s="3">
        <f t="shared" si="7"/>
        <v>0.15398111069669387</v>
      </c>
      <c r="F20" s="3">
        <f t="shared" si="7"/>
        <v>0.15051448498931941</v>
      </c>
      <c r="G20" s="3">
        <f t="shared" si="7"/>
        <v>0.1436874122291068</v>
      </c>
      <c r="H20" s="3">
        <v>0.18109307131798311</v>
      </c>
      <c r="I20" s="3">
        <v>0.16558674557751143</v>
      </c>
      <c r="J20" s="3">
        <v>0.10899527599792723</v>
      </c>
      <c r="K20" s="3">
        <v>0.12196392801408222</v>
      </c>
    </row>
    <row r="22" spans="1:11" x14ac:dyDescent="0.25">
      <c r="A22" s="11" t="s">
        <v>18</v>
      </c>
      <c r="B22" s="2">
        <f>15066+66003</f>
        <v>81069</v>
      </c>
      <c r="C22" s="2">
        <f>5675+103102</f>
        <v>108777</v>
      </c>
      <c r="D22" s="2">
        <v>175675</v>
      </c>
      <c r="E22" s="2">
        <f>406294+619855</f>
        <v>1026149</v>
      </c>
      <c r="F22" s="2">
        <f>1078468+37950</f>
        <v>1116418</v>
      </c>
      <c r="G22" s="2">
        <f>1526299+15380</f>
        <v>1541679</v>
      </c>
      <c r="H22" s="2">
        <v>1127633</v>
      </c>
      <c r="I22" s="2">
        <v>2000000</v>
      </c>
      <c r="J22" s="2">
        <v>2000000</v>
      </c>
      <c r="K22" s="2">
        <v>2000000</v>
      </c>
    </row>
    <row r="23" spans="1:11" x14ac:dyDescent="0.25">
      <c r="A23" s="11" t="s">
        <v>19</v>
      </c>
      <c r="B23" s="5">
        <f t="shared" ref="B23:G23" si="8">B22/B19</f>
        <v>0.15167478421502045</v>
      </c>
      <c r="C23" s="5">
        <f t="shared" si="8"/>
        <v>7.2027667144968041E-2</v>
      </c>
      <c r="D23" s="5">
        <f t="shared" si="8"/>
        <v>9.3832054642917426E-2</v>
      </c>
      <c r="E23" s="5">
        <f t="shared" si="8"/>
        <v>1.3095650731259092</v>
      </c>
      <c r="F23" s="5">
        <f t="shared" si="8"/>
        <v>1.446840110157136</v>
      </c>
      <c r="G23" s="5">
        <f t="shared" si="8"/>
        <v>1.1873646415137353</v>
      </c>
      <c r="H23" s="5">
        <v>0.50598794937642666</v>
      </c>
      <c r="I23" s="5">
        <v>0.85132178028666117</v>
      </c>
      <c r="J23" s="5">
        <v>0.71799991631351989</v>
      </c>
      <c r="K23" s="5">
        <v>0.74769697365225052</v>
      </c>
    </row>
    <row r="25" spans="1:11" s="18" customFormat="1" x14ac:dyDescent="0.25">
      <c r="A25" s="19" t="s">
        <v>1</v>
      </c>
      <c r="B25" s="17"/>
      <c r="C25" s="17"/>
      <c r="D25" s="17"/>
      <c r="E25" s="17" t="s">
        <v>23</v>
      </c>
      <c r="F25" s="17" t="s">
        <v>20</v>
      </c>
      <c r="G25" s="17" t="s">
        <v>21</v>
      </c>
      <c r="H25" s="17" t="s">
        <v>22</v>
      </c>
    </row>
    <row r="26" spans="1:11" x14ac:dyDescent="0.25">
      <c r="A26" s="7" t="s">
        <v>2</v>
      </c>
      <c r="B26" s="1"/>
      <c r="C26" s="1"/>
      <c r="D26" s="1"/>
      <c r="E26" s="1">
        <v>1972873</v>
      </c>
      <c r="F26" s="1">
        <v>2197041</v>
      </c>
      <c r="G26" s="1">
        <v>2563443</v>
      </c>
      <c r="H26" s="1">
        <v>4140097</v>
      </c>
    </row>
    <row r="27" spans="1:11" x14ac:dyDescent="0.25">
      <c r="A27" s="8" t="s">
        <v>3</v>
      </c>
      <c r="B27" s="1"/>
      <c r="C27" s="1"/>
      <c r="D27" s="1"/>
      <c r="E27" s="1">
        <v>-1470991</v>
      </c>
      <c r="F27" s="1">
        <v>-1583441</v>
      </c>
      <c r="G27" s="1">
        <v>-1760861</v>
      </c>
      <c r="H27" s="1">
        <f>-2835322</f>
        <v>-2835322</v>
      </c>
    </row>
    <row r="28" spans="1:11" x14ac:dyDescent="0.25">
      <c r="A28" s="10" t="s">
        <v>4</v>
      </c>
      <c r="B28" s="2"/>
      <c r="C28" s="2"/>
      <c r="D28" s="2"/>
      <c r="E28" s="2">
        <f>E26+E27</f>
        <v>501882</v>
      </c>
      <c r="F28" s="2">
        <f>F26+F27</f>
        <v>613600</v>
      </c>
      <c r="G28" s="2">
        <f t="shared" ref="G28:H28" si="9">G26+G27</f>
        <v>802582</v>
      </c>
      <c r="H28" s="2">
        <f t="shared" si="9"/>
        <v>1304775</v>
      </c>
    </row>
    <row r="29" spans="1:11" x14ac:dyDescent="0.25">
      <c r="A29" s="10" t="s">
        <v>5</v>
      </c>
      <c r="B29" s="3"/>
      <c r="C29" s="3"/>
      <c r="D29" s="3"/>
      <c r="E29" s="3">
        <f t="shared" ref="E29:H29" si="10">E28/E26</f>
        <v>0.25439143827301608</v>
      </c>
      <c r="F29" s="3">
        <f t="shared" si="10"/>
        <v>0.2792847288694203</v>
      </c>
      <c r="G29" s="3">
        <f t="shared" si="10"/>
        <v>0.31308751550161246</v>
      </c>
      <c r="H29" s="3">
        <f t="shared" si="10"/>
        <v>0.31515565939638612</v>
      </c>
    </row>
    <row r="30" spans="1:11" x14ac:dyDescent="0.25">
      <c r="A30" s="8" t="s">
        <v>6</v>
      </c>
      <c r="B30" s="1"/>
      <c r="C30" s="1"/>
      <c r="D30" s="1"/>
      <c r="E30" s="1">
        <f>-434135-8227</f>
        <v>-442362</v>
      </c>
      <c r="F30" s="1">
        <f>-521860-6345</f>
        <v>-528205</v>
      </c>
      <c r="G30" s="1">
        <f>-624104-13578</f>
        <v>-637682</v>
      </c>
      <c r="H30" s="1">
        <f>-787848-18369</f>
        <v>-806217</v>
      </c>
    </row>
    <row r="31" spans="1:11" x14ac:dyDescent="0.25">
      <c r="A31" s="8" t="s">
        <v>7</v>
      </c>
      <c r="B31" s="1"/>
      <c r="C31" s="1"/>
      <c r="D31" s="1"/>
      <c r="E31" s="1">
        <f>203968-353275</f>
        <v>-149307</v>
      </c>
      <c r="F31" s="1">
        <f>244144-112528</f>
        <v>131616</v>
      </c>
      <c r="G31" s="1">
        <f>69527-45517</f>
        <v>24010</v>
      </c>
      <c r="H31" s="1">
        <v>505676</v>
      </c>
    </row>
    <row r="32" spans="1:11" x14ac:dyDescent="0.25">
      <c r="A32" s="11" t="s">
        <v>8</v>
      </c>
      <c r="B32" s="2"/>
      <c r="C32" s="2"/>
      <c r="D32" s="2"/>
      <c r="E32" s="2">
        <f t="shared" ref="E32:H32" si="11">E31+E30+E28</f>
        <v>-89787</v>
      </c>
      <c r="F32" s="2">
        <f t="shared" si="11"/>
        <v>217011</v>
      </c>
      <c r="G32" s="2">
        <f t="shared" si="11"/>
        <v>188910</v>
      </c>
      <c r="H32" s="2">
        <f t="shared" si="11"/>
        <v>1004234</v>
      </c>
    </row>
    <row r="33" spans="1:8" x14ac:dyDescent="0.25">
      <c r="A33" s="8" t="s">
        <v>9</v>
      </c>
      <c r="B33" s="1"/>
      <c r="C33" s="1"/>
      <c r="D33" s="1"/>
      <c r="E33" s="1">
        <v>21506</v>
      </c>
      <c r="F33" s="1">
        <v>16890</v>
      </c>
      <c r="G33" s="1">
        <v>2455</v>
      </c>
      <c r="H33" s="6">
        <v>4805</v>
      </c>
    </row>
    <row r="34" spans="1:8" x14ac:dyDescent="0.25">
      <c r="A34" s="8" t="s">
        <v>10</v>
      </c>
      <c r="B34" s="1"/>
      <c r="C34" s="1"/>
      <c r="D34" s="1"/>
      <c r="E34" s="1">
        <v>-175886</v>
      </c>
      <c r="F34" s="1">
        <v>-181852</v>
      </c>
      <c r="G34" s="1">
        <v>-197299</v>
      </c>
      <c r="H34" s="6">
        <v>-528148</v>
      </c>
    </row>
    <row r="35" spans="1:8" x14ac:dyDescent="0.25">
      <c r="A35" s="11" t="s">
        <v>11</v>
      </c>
      <c r="B35" s="2"/>
      <c r="C35" s="2"/>
      <c r="D35" s="2"/>
      <c r="E35" s="2">
        <f t="shared" ref="E35:H35" si="12">SUM(E32:E34)</f>
        <v>-244167</v>
      </c>
      <c r="F35" s="2">
        <f t="shared" si="12"/>
        <v>52049</v>
      </c>
      <c r="G35" s="2">
        <f t="shared" si="12"/>
        <v>-5934</v>
      </c>
      <c r="H35" s="2">
        <f t="shared" si="12"/>
        <v>480891</v>
      </c>
    </row>
    <row r="36" spans="1:8" x14ac:dyDescent="0.25">
      <c r="A36" s="12" t="s">
        <v>12</v>
      </c>
      <c r="B36" s="1"/>
      <c r="C36" s="1"/>
      <c r="D36" s="1"/>
      <c r="E36" s="1">
        <v>42248</v>
      </c>
      <c r="F36" s="1">
        <v>-8941</v>
      </c>
      <c r="G36" s="1">
        <v>-14152</v>
      </c>
      <c r="H36" s="6">
        <v>-121611</v>
      </c>
    </row>
    <row r="37" spans="1:8" x14ac:dyDescent="0.25">
      <c r="A37" s="20" t="s">
        <v>13</v>
      </c>
      <c r="B37" s="21"/>
      <c r="C37" s="21"/>
      <c r="D37" s="21"/>
      <c r="E37" s="21">
        <f t="shared" ref="E37:H37" si="13">SUM(E35:E36)</f>
        <v>-201919</v>
      </c>
      <c r="F37" s="21">
        <f t="shared" si="13"/>
        <v>43108</v>
      </c>
      <c r="G37" s="21">
        <f t="shared" si="13"/>
        <v>-20086</v>
      </c>
      <c r="H37" s="21">
        <f t="shared" si="13"/>
        <v>359280</v>
      </c>
    </row>
    <row r="38" spans="1:8" x14ac:dyDescent="0.25">
      <c r="A38" s="11" t="s">
        <v>14</v>
      </c>
      <c r="B38" s="3"/>
      <c r="C38" s="3"/>
      <c r="D38" s="3"/>
      <c r="E38" s="3">
        <f t="shared" ref="E38:H38" si="14">E37/E26</f>
        <v>-0.10234769293309808</v>
      </c>
      <c r="F38" s="3">
        <f t="shared" si="14"/>
        <v>1.9620935612944864E-2</v>
      </c>
      <c r="G38" s="3">
        <f t="shared" si="14"/>
        <v>-7.8355555399515411E-3</v>
      </c>
      <c r="H38" s="3">
        <f t="shared" si="14"/>
        <v>8.6780575430962126E-2</v>
      </c>
    </row>
    <row r="39" spans="1:8" x14ac:dyDescent="0.25">
      <c r="A39" s="13" t="s">
        <v>15</v>
      </c>
      <c r="B39" s="4"/>
      <c r="C39" s="4"/>
      <c r="D39" s="4"/>
      <c r="E39" s="4">
        <f>71135+66436+9848</f>
        <v>147419</v>
      </c>
      <c r="F39" s="4">
        <f>68853+68665+5857</f>
        <v>143375</v>
      </c>
      <c r="G39" s="4">
        <f>69984+90761+9545</f>
        <v>170290</v>
      </c>
      <c r="H39" s="4">
        <v>232667</v>
      </c>
    </row>
    <row r="40" spans="1:8" x14ac:dyDescent="0.25">
      <c r="A40" s="10" t="s">
        <v>16</v>
      </c>
      <c r="B40" s="2"/>
      <c r="C40" s="2"/>
      <c r="D40" s="2"/>
      <c r="E40" s="2">
        <f t="shared" ref="E40:G40" si="15">E32+E39</f>
        <v>57632</v>
      </c>
      <c r="F40" s="2">
        <f t="shared" si="15"/>
        <v>360386</v>
      </c>
      <c r="G40" s="2">
        <f t="shared" si="15"/>
        <v>359200</v>
      </c>
      <c r="H40" s="2">
        <f>H32+H39-1</f>
        <v>1236900</v>
      </c>
    </row>
    <row r="41" spans="1:8" ht="17.25" x14ac:dyDescent="0.3">
      <c r="A41" s="10" t="s">
        <v>26</v>
      </c>
      <c r="B41" s="3"/>
      <c r="C41" s="3"/>
      <c r="D41" s="3"/>
      <c r="E41" s="3">
        <f t="shared" ref="E41:H41" si="16">E40/E26</f>
        <v>2.9212219945227089E-2</v>
      </c>
      <c r="F41" s="3">
        <f t="shared" si="16"/>
        <v>0.16403244181606078</v>
      </c>
      <c r="G41" s="3">
        <f t="shared" si="16"/>
        <v>0.14012404410786586</v>
      </c>
      <c r="H41" s="3">
        <f t="shared" si="16"/>
        <v>0.2987611159835144</v>
      </c>
    </row>
    <row r="43" spans="1:8" x14ac:dyDescent="0.25">
      <c r="A43" s="11" t="s">
        <v>18</v>
      </c>
      <c r="B43" s="2"/>
      <c r="C43" s="2"/>
      <c r="D43" s="2"/>
      <c r="E43" s="2">
        <v>434102</v>
      </c>
      <c r="F43" s="2">
        <f>851170+16207</f>
        <v>867377</v>
      </c>
      <c r="G43" s="2">
        <f>569076+920761</f>
        <v>1489837</v>
      </c>
      <c r="H43" s="2">
        <v>1127632</v>
      </c>
    </row>
    <row r="44" spans="1:8" x14ac:dyDescent="0.25">
      <c r="A44" s="11" t="s">
        <v>19</v>
      </c>
      <c r="B44" s="5"/>
      <c r="C44" s="5"/>
      <c r="D44" s="5"/>
      <c r="E44" s="5">
        <f t="shared" ref="E44:H44" si="17">E43/E40</f>
        <v>7.532308439755691</v>
      </c>
      <c r="F44" s="5">
        <f t="shared" si="17"/>
        <v>2.4067999311848962</v>
      </c>
      <c r="G44" s="5">
        <f t="shared" si="17"/>
        <v>4.1476531180400888</v>
      </c>
      <c r="H44" s="5">
        <f t="shared" si="17"/>
        <v>0.91165979464791014</v>
      </c>
    </row>
    <row r="49" spans="1:1" x14ac:dyDescent="0.25">
      <c r="A49" s="7" t="s">
        <v>2</v>
      </c>
    </row>
    <row r="50" spans="1:1" x14ac:dyDescent="0.25">
      <c r="A50" s="11" t="s">
        <v>8</v>
      </c>
    </row>
    <row r="51" spans="1:1" x14ac:dyDescent="0.25">
      <c r="A51" s="20" t="s">
        <v>13</v>
      </c>
    </row>
    <row r="52" spans="1:1" x14ac:dyDescent="0.25">
      <c r="A52" s="10" t="s">
        <v>16</v>
      </c>
    </row>
    <row r="53" spans="1:1" x14ac:dyDescent="0.25">
      <c r="A53" s="11" t="s">
        <v>19</v>
      </c>
    </row>
  </sheetData>
  <pageMargins left="0.70866141732283472" right="0.70866141732283472" top="0.35433070866141736" bottom="0.35433070866141736" header="0.31496062992125984" footer="0.31496062992125984"/>
  <pageSetup paperSize="9" scale="83"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БДР 2019-2025</vt:lpstr>
      <vt:lpstr>'БДР 2019-2025'!Область_печати</vt:lpstr>
    </vt:vector>
  </TitlesOfParts>
  <Company>Zaslon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Юркевич Кирилл Валерьевич</dc:creator>
  <cp:lastModifiedBy>Юркевич Кирилл Валерьевич</cp:lastModifiedBy>
  <cp:lastPrinted>2023-03-02T10:45:40Z</cp:lastPrinted>
  <dcterms:created xsi:type="dcterms:W3CDTF">2022-12-01T15:38:26Z</dcterms:created>
  <dcterms:modified xsi:type="dcterms:W3CDTF">2023-03-30T09:51:44Z</dcterms:modified>
</cp:coreProperties>
</file>